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C:\Users\User\Desktop\15.12.20\PAPERS\GDRI_work_JD_7.9.20\GDRI_in_the_Miss_Delta\JohnDay_Work\Paper\Supplementary_Mat\"/>
    </mc:Choice>
  </mc:AlternateContent>
  <xr:revisionPtr revIDLastSave="0" documentId="13_ncr:1_{2F4BCD55-9854-423C-9BAD-9A49CAEDC196}" xr6:coauthVersionLast="45" xr6:coauthVersionMax="45" xr10:uidLastSave="{00000000-0000-0000-0000-000000000000}"/>
  <bookViews>
    <workbookView xWindow="20370" yWindow="-120" windowWidth="29040" windowHeight="17640" activeTab="2" xr2:uid="{00000000-000D-0000-FFFF-FFFF00000000}"/>
  </bookViews>
  <sheets>
    <sheet name="READ_ME" sheetId="52" r:id="rId1"/>
    <sheet name="Exposure" sheetId="44" r:id="rId2"/>
    <sheet name="Vulnerability_Risk" sheetId="42" r:id="rId3"/>
  </sheets>
  <definedNames>
    <definedName name="_xlnm._FilterDatabase" localSheetId="1" hidden="1">Exposure!$Q$1:$Q$466</definedName>
    <definedName name="_xlnm._FilterDatabase" localSheetId="2" hidden="1">Vulnerability_Risk!$BF$1:$BF$469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H2" i="42" l="1"/>
  <c r="CD2" i="42"/>
  <c r="BC458" i="42"/>
  <c r="BB458" i="42"/>
  <c r="BA458" i="42"/>
  <c r="AZ458" i="42"/>
  <c r="AS457" i="42"/>
  <c r="AR457" i="42"/>
  <c r="AQ457" i="42"/>
  <c r="AP457" i="42"/>
  <c r="AQ458" i="42"/>
  <c r="AP458" i="42"/>
  <c r="AJ458" i="42"/>
  <c r="AI458" i="42"/>
  <c r="AH458" i="42"/>
  <c r="AG458" i="42"/>
  <c r="Q458" i="42"/>
  <c r="P458" i="42"/>
  <c r="O458" i="42"/>
  <c r="O2" i="42"/>
  <c r="N460" i="44"/>
  <c r="O460" i="44"/>
  <c r="N462" i="44"/>
  <c r="O462" i="44"/>
  <c r="N463" i="44"/>
  <c r="O463" i="44"/>
  <c r="N464" i="44"/>
  <c r="O464" i="44"/>
  <c r="F464" i="44"/>
  <c r="F462" i="44"/>
  <c r="F460" i="44"/>
  <c r="Q7" i="44"/>
  <c r="Q2" i="42"/>
  <c r="AR2" i="42"/>
  <c r="BG2" i="42"/>
  <c r="AI2" i="42"/>
  <c r="BB2" i="42"/>
  <c r="BK2" i="42"/>
  <c r="BW2" i="42"/>
  <c r="CD450" i="42"/>
  <c r="CD457" i="42"/>
  <c r="CG2" i="42"/>
  <c r="CF2" i="42"/>
  <c r="R2" i="42"/>
  <c r="AS2" i="42"/>
  <c r="BH2" i="42"/>
  <c r="AJ2" i="42"/>
  <c r="BC2" i="42"/>
  <c r="BL2" i="42"/>
  <c r="BX2" i="42"/>
  <c r="Q2" i="44"/>
  <c r="V2" i="44"/>
  <c r="V3" i="44"/>
  <c r="V4" i="44"/>
  <c r="V5" i="44"/>
  <c r="V6" i="44"/>
  <c r="V7" i="44"/>
  <c r="V8" i="44"/>
  <c r="V9" i="44"/>
  <c r="V10" i="44"/>
  <c r="V11" i="44"/>
  <c r="V12" i="44"/>
  <c r="V13" i="44"/>
  <c r="V14" i="44"/>
  <c r="V15" i="44"/>
  <c r="V16" i="44"/>
  <c r="V17" i="44"/>
  <c r="V18" i="44"/>
  <c r="V19" i="44"/>
  <c r="V20" i="44"/>
  <c r="V21" i="44"/>
  <c r="V22" i="44"/>
  <c r="V23" i="44"/>
  <c r="V24" i="44"/>
  <c r="V25" i="44"/>
  <c r="V26" i="44"/>
  <c r="V27" i="44"/>
  <c r="V28" i="44"/>
  <c r="V29" i="44"/>
  <c r="V30" i="44"/>
  <c r="V31" i="44"/>
  <c r="V32" i="44"/>
  <c r="V33" i="44"/>
  <c r="V34" i="44"/>
  <c r="V35" i="44"/>
  <c r="V36" i="44"/>
  <c r="V37" i="44"/>
  <c r="V38" i="44"/>
  <c r="V39" i="44"/>
  <c r="V40" i="44"/>
  <c r="V41" i="44"/>
  <c r="V42" i="44"/>
  <c r="V43" i="44"/>
  <c r="V44" i="44"/>
  <c r="V45" i="44"/>
  <c r="V46" i="44"/>
  <c r="V47" i="44"/>
  <c r="V48" i="44"/>
  <c r="V49" i="44"/>
  <c r="V50" i="44"/>
  <c r="V51" i="44"/>
  <c r="V52" i="44"/>
  <c r="V53" i="44"/>
  <c r="V54" i="44"/>
  <c r="V55" i="44"/>
  <c r="V56" i="44"/>
  <c r="V57" i="44"/>
  <c r="V58" i="44"/>
  <c r="V59" i="44"/>
  <c r="V60" i="44"/>
  <c r="V61" i="44"/>
  <c r="V62" i="44"/>
  <c r="V63" i="44"/>
  <c r="V64" i="44"/>
  <c r="V65" i="44"/>
  <c r="V66" i="44"/>
  <c r="V67" i="44"/>
  <c r="V68" i="44"/>
  <c r="V69" i="44"/>
  <c r="V70" i="44"/>
  <c r="V71" i="44"/>
  <c r="V72" i="44"/>
  <c r="V73" i="44"/>
  <c r="V74" i="44"/>
  <c r="V75" i="44"/>
  <c r="V76" i="44"/>
  <c r="V77" i="44"/>
  <c r="V78" i="44"/>
  <c r="V79" i="44"/>
  <c r="V80" i="44"/>
  <c r="V81" i="44"/>
  <c r="V82" i="44"/>
  <c r="V83" i="44"/>
  <c r="V84" i="44"/>
  <c r="V85" i="44"/>
  <c r="V86" i="44"/>
  <c r="V87" i="44"/>
  <c r="V88" i="44"/>
  <c r="V89" i="44"/>
  <c r="V90" i="44"/>
  <c r="V91" i="44"/>
  <c r="V92" i="44"/>
  <c r="V93" i="44"/>
  <c r="V94" i="44"/>
  <c r="V95" i="44"/>
  <c r="V96" i="44"/>
  <c r="V97" i="44"/>
  <c r="V98" i="44"/>
  <c r="V99" i="44"/>
  <c r="V100" i="44"/>
  <c r="V101" i="44"/>
  <c r="V102" i="44"/>
  <c r="V103" i="44"/>
  <c r="V104" i="44"/>
  <c r="V105" i="44"/>
  <c r="V106" i="44"/>
  <c r="V107" i="44"/>
  <c r="V108" i="44"/>
  <c r="V109" i="44"/>
  <c r="V110" i="44"/>
  <c r="V111" i="44"/>
  <c r="V112" i="44"/>
  <c r="V113" i="44"/>
  <c r="V114" i="44"/>
  <c r="V115" i="44"/>
  <c r="V116" i="44"/>
  <c r="V117" i="44"/>
  <c r="V118" i="44"/>
  <c r="V119" i="44"/>
  <c r="V120" i="44"/>
  <c r="V121" i="44"/>
  <c r="V122" i="44"/>
  <c r="V123" i="44"/>
  <c r="V124" i="44"/>
  <c r="V125" i="44"/>
  <c r="V126" i="44"/>
  <c r="V127" i="44"/>
  <c r="V128" i="44"/>
  <c r="V129" i="44"/>
  <c r="V130" i="44"/>
  <c r="V131" i="44"/>
  <c r="V132" i="44"/>
  <c r="V133" i="44"/>
  <c r="V134" i="44"/>
  <c r="V135" i="44"/>
  <c r="V136" i="44"/>
  <c r="V137" i="44"/>
  <c r="V138" i="44"/>
  <c r="V139" i="44"/>
  <c r="V140" i="44"/>
  <c r="V141" i="44"/>
  <c r="V142" i="44"/>
  <c r="V143" i="44"/>
  <c r="V144" i="44"/>
  <c r="V145" i="44"/>
  <c r="V146" i="44"/>
  <c r="V147" i="44"/>
  <c r="V148" i="44"/>
  <c r="V149" i="44"/>
  <c r="V150" i="44"/>
  <c r="V151" i="44"/>
  <c r="V152" i="44"/>
  <c r="V153" i="44"/>
  <c r="V154" i="44"/>
  <c r="V155" i="44"/>
  <c r="V156" i="44"/>
  <c r="V157" i="44"/>
  <c r="V158" i="44"/>
  <c r="V159" i="44"/>
  <c r="V160" i="44"/>
  <c r="V161" i="44"/>
  <c r="V162" i="44"/>
  <c r="V163" i="44"/>
  <c r="V164" i="44"/>
  <c r="V165" i="44"/>
  <c r="V166" i="44"/>
  <c r="V167" i="44"/>
  <c r="V168" i="44"/>
  <c r="V169" i="44"/>
  <c r="V170" i="44"/>
  <c r="V171" i="44"/>
  <c r="V172" i="44"/>
  <c r="V173" i="44"/>
  <c r="V174" i="44"/>
  <c r="V175" i="44"/>
  <c r="V176" i="44"/>
  <c r="V177" i="44"/>
  <c r="V178" i="44"/>
  <c r="V179" i="44"/>
  <c r="V180" i="44"/>
  <c r="V181" i="44"/>
  <c r="V182" i="44"/>
  <c r="V183" i="44"/>
  <c r="V184" i="44"/>
  <c r="V185" i="44"/>
  <c r="V186" i="44"/>
  <c r="V187" i="44"/>
  <c r="V188" i="44"/>
  <c r="V189" i="44"/>
  <c r="V190" i="44"/>
  <c r="V191" i="44"/>
  <c r="V192" i="44"/>
  <c r="V193" i="44"/>
  <c r="V194" i="44"/>
  <c r="V195" i="44"/>
  <c r="V196" i="44"/>
  <c r="V197" i="44"/>
  <c r="V198" i="44"/>
  <c r="V199" i="44"/>
  <c r="V200" i="44"/>
  <c r="V201" i="44"/>
  <c r="V202" i="44"/>
  <c r="V203" i="44"/>
  <c r="V204" i="44"/>
  <c r="V205" i="44"/>
  <c r="V206" i="44"/>
  <c r="V207" i="44"/>
  <c r="V208" i="44"/>
  <c r="V209" i="44"/>
  <c r="V210" i="44"/>
  <c r="V211" i="44"/>
  <c r="V212" i="44"/>
  <c r="V213" i="44"/>
  <c r="V214" i="44"/>
  <c r="V215" i="44"/>
  <c r="V216" i="44"/>
  <c r="V217" i="44"/>
  <c r="V218" i="44"/>
  <c r="V219" i="44"/>
  <c r="V220" i="44"/>
  <c r="V221" i="44"/>
  <c r="V222" i="44"/>
  <c r="V223" i="44"/>
  <c r="V224" i="44"/>
  <c r="V225" i="44"/>
  <c r="V226" i="44"/>
  <c r="V227" i="44"/>
  <c r="V228" i="44"/>
  <c r="V229" i="44"/>
  <c r="V230" i="44"/>
  <c r="V231" i="44"/>
  <c r="V232" i="44"/>
  <c r="V233" i="44"/>
  <c r="V234" i="44"/>
  <c r="V235" i="44"/>
  <c r="V236" i="44"/>
  <c r="V237" i="44"/>
  <c r="V238" i="44"/>
  <c r="V239" i="44"/>
  <c r="V240" i="44"/>
  <c r="V241" i="44"/>
  <c r="V242" i="44"/>
  <c r="V243" i="44"/>
  <c r="V244" i="44"/>
  <c r="V245" i="44"/>
  <c r="V246" i="44"/>
  <c r="V247" i="44"/>
  <c r="V248" i="44"/>
  <c r="V249" i="44"/>
  <c r="V250" i="44"/>
  <c r="V251" i="44"/>
  <c r="V252" i="44"/>
  <c r="V253" i="44"/>
  <c r="V254" i="44"/>
  <c r="V255" i="44"/>
  <c r="V256" i="44"/>
  <c r="V257" i="44"/>
  <c r="V258" i="44"/>
  <c r="V259" i="44"/>
  <c r="V260" i="44"/>
  <c r="V261" i="44"/>
  <c r="V262" i="44"/>
  <c r="V263" i="44"/>
  <c r="V264" i="44"/>
  <c r="V265" i="44"/>
  <c r="V266" i="44"/>
  <c r="V267" i="44"/>
  <c r="V268" i="44"/>
  <c r="V269" i="44"/>
  <c r="V270" i="44"/>
  <c r="V271" i="44"/>
  <c r="V272" i="44"/>
  <c r="V273" i="44"/>
  <c r="V274" i="44"/>
  <c r="V275" i="44"/>
  <c r="V276" i="44"/>
  <c r="V277" i="44"/>
  <c r="V278" i="44"/>
  <c r="V279" i="44"/>
  <c r="V280" i="44"/>
  <c r="V281" i="44"/>
  <c r="V282" i="44"/>
  <c r="V283" i="44"/>
  <c r="V284" i="44"/>
  <c r="V285" i="44"/>
  <c r="V286" i="44"/>
  <c r="V287" i="44"/>
  <c r="V288" i="44"/>
  <c r="V289" i="44"/>
  <c r="V290" i="44"/>
  <c r="V291" i="44"/>
  <c r="V292" i="44"/>
  <c r="V293" i="44"/>
  <c r="V294" i="44"/>
  <c r="V295" i="44"/>
  <c r="V296" i="44"/>
  <c r="V297" i="44"/>
  <c r="V298" i="44"/>
  <c r="V299" i="44"/>
  <c r="V300" i="44"/>
  <c r="V301" i="44"/>
  <c r="V302" i="44"/>
  <c r="V303" i="44"/>
  <c r="V304" i="44"/>
  <c r="V305" i="44"/>
  <c r="V306" i="44"/>
  <c r="V307" i="44"/>
  <c r="V308" i="44"/>
  <c r="V309" i="44"/>
  <c r="V310" i="44"/>
  <c r="V311" i="44"/>
  <c r="V312" i="44"/>
  <c r="V313" i="44"/>
  <c r="V314" i="44"/>
  <c r="V315" i="44"/>
  <c r="V316" i="44"/>
  <c r="V317" i="44"/>
  <c r="V318" i="44"/>
  <c r="V319" i="44"/>
  <c r="V320" i="44"/>
  <c r="V321" i="44"/>
  <c r="V322" i="44"/>
  <c r="V323" i="44"/>
  <c r="V324" i="44"/>
  <c r="V325" i="44"/>
  <c r="V326" i="44"/>
  <c r="V327" i="44"/>
  <c r="V328" i="44"/>
  <c r="V329" i="44"/>
  <c r="V330" i="44"/>
  <c r="V331" i="44"/>
  <c r="V332" i="44"/>
  <c r="V333" i="44"/>
  <c r="V334" i="44"/>
  <c r="V335" i="44"/>
  <c r="V336" i="44"/>
  <c r="V337" i="44"/>
  <c r="V338" i="44"/>
  <c r="V339" i="44"/>
  <c r="V340" i="44"/>
  <c r="V341" i="44"/>
  <c r="V342" i="44"/>
  <c r="V343" i="44"/>
  <c r="V344" i="44"/>
  <c r="V345" i="44"/>
  <c r="V346" i="44"/>
  <c r="V347" i="44"/>
  <c r="V348" i="44"/>
  <c r="V349" i="44"/>
  <c r="V350" i="44"/>
  <c r="V351" i="44"/>
  <c r="V352" i="44"/>
  <c r="V353" i="44"/>
  <c r="V354" i="44"/>
  <c r="V355" i="44"/>
  <c r="V356" i="44"/>
  <c r="V357" i="44"/>
  <c r="V358" i="44"/>
  <c r="V359" i="44"/>
  <c r="V360" i="44"/>
  <c r="V361" i="44"/>
  <c r="V362" i="44"/>
  <c r="V363" i="44"/>
  <c r="V364" i="44"/>
  <c r="V365" i="44"/>
  <c r="V366" i="44"/>
  <c r="V367" i="44"/>
  <c r="V368" i="44"/>
  <c r="V369" i="44"/>
  <c r="V370" i="44"/>
  <c r="V371" i="44"/>
  <c r="V372" i="44"/>
  <c r="V373" i="44"/>
  <c r="V374" i="44"/>
  <c r="V375" i="44"/>
  <c r="V376" i="44"/>
  <c r="V377" i="44"/>
  <c r="V378" i="44"/>
  <c r="V379" i="44"/>
  <c r="V380" i="44"/>
  <c r="V381" i="44"/>
  <c r="V382" i="44"/>
  <c r="V383" i="44"/>
  <c r="V384" i="44"/>
  <c r="V385" i="44"/>
  <c r="V386" i="44"/>
  <c r="V387" i="44"/>
  <c r="V388" i="44"/>
  <c r="V389" i="44"/>
  <c r="V390" i="44"/>
  <c r="V391" i="44"/>
  <c r="V392" i="44"/>
  <c r="V393" i="44"/>
  <c r="V394" i="44"/>
  <c r="V395" i="44"/>
  <c r="V396" i="44"/>
  <c r="V397" i="44"/>
  <c r="V398" i="44"/>
  <c r="V399" i="44"/>
  <c r="V400" i="44"/>
  <c r="V401" i="44"/>
  <c r="V402" i="44"/>
  <c r="V403" i="44"/>
  <c r="V404" i="44"/>
  <c r="V405" i="44"/>
  <c r="V406" i="44"/>
  <c r="V407" i="44"/>
  <c r="V408" i="44"/>
  <c r="V409" i="44"/>
  <c r="V410" i="44"/>
  <c r="V411" i="44"/>
  <c r="V412" i="44"/>
  <c r="V413" i="44"/>
  <c r="V414" i="44"/>
  <c r="V415" i="44"/>
  <c r="V416" i="44"/>
  <c r="V417" i="44"/>
  <c r="V418" i="44"/>
  <c r="V419" i="44"/>
  <c r="V420" i="44"/>
  <c r="V421" i="44"/>
  <c r="V422" i="44"/>
  <c r="V423" i="44"/>
  <c r="V424" i="44"/>
  <c r="V425" i="44"/>
  <c r="V426" i="44"/>
  <c r="V427" i="44"/>
  <c r="V428" i="44"/>
  <c r="V429" i="44"/>
  <c r="V430" i="44"/>
  <c r="V431" i="44"/>
  <c r="V432" i="44"/>
  <c r="V433" i="44"/>
  <c r="V434" i="44"/>
  <c r="V435" i="44"/>
  <c r="V436" i="44"/>
  <c r="V437" i="44"/>
  <c r="V438" i="44"/>
  <c r="V439" i="44"/>
  <c r="V440" i="44"/>
  <c r="V441" i="44"/>
  <c r="V442" i="44"/>
  <c r="V443" i="44"/>
  <c r="V444" i="44"/>
  <c r="V445" i="44"/>
  <c r="V446" i="44"/>
  <c r="V447" i="44"/>
  <c r="V448" i="44"/>
  <c r="V449" i="44"/>
  <c r="V450" i="44"/>
  <c r="V451" i="44"/>
  <c r="V452" i="44"/>
  <c r="V453" i="44"/>
  <c r="V454" i="44"/>
  <c r="V455" i="44"/>
  <c r="V456" i="44"/>
  <c r="V457" i="44"/>
  <c r="V458" i="44"/>
  <c r="V462" i="44"/>
  <c r="V463" i="44"/>
  <c r="W2" i="44"/>
  <c r="S2" i="44"/>
  <c r="S3" i="44"/>
  <c r="S4" i="44"/>
  <c r="S5" i="44"/>
  <c r="S6" i="44"/>
  <c r="S7" i="44"/>
  <c r="S8" i="44"/>
  <c r="S9" i="44"/>
  <c r="S10" i="44"/>
  <c r="S11" i="44"/>
  <c r="S12" i="44"/>
  <c r="S13" i="44"/>
  <c r="S14" i="44"/>
  <c r="S15" i="44"/>
  <c r="S16" i="44"/>
  <c r="S17" i="44"/>
  <c r="S18" i="44"/>
  <c r="S19" i="44"/>
  <c r="S20" i="44"/>
  <c r="S21" i="44"/>
  <c r="S22" i="44"/>
  <c r="S23" i="44"/>
  <c r="S24" i="44"/>
  <c r="S25" i="44"/>
  <c r="S26" i="44"/>
  <c r="S27" i="44"/>
  <c r="S28" i="44"/>
  <c r="S29" i="44"/>
  <c r="S30" i="44"/>
  <c r="S31" i="44"/>
  <c r="S32" i="44"/>
  <c r="S33" i="44"/>
  <c r="S34" i="44"/>
  <c r="S35" i="44"/>
  <c r="S36" i="44"/>
  <c r="S37" i="44"/>
  <c r="S38" i="44"/>
  <c r="S39" i="44"/>
  <c r="S40" i="44"/>
  <c r="S41" i="44"/>
  <c r="S42" i="44"/>
  <c r="S43" i="44"/>
  <c r="S44" i="44"/>
  <c r="S45" i="44"/>
  <c r="S46" i="44"/>
  <c r="S47" i="44"/>
  <c r="S48" i="44"/>
  <c r="S49" i="44"/>
  <c r="S50" i="44"/>
  <c r="S51" i="44"/>
  <c r="S52" i="44"/>
  <c r="S53" i="44"/>
  <c r="S54" i="44"/>
  <c r="S55" i="44"/>
  <c r="S56" i="44"/>
  <c r="S57" i="44"/>
  <c r="S58" i="44"/>
  <c r="S59" i="44"/>
  <c r="S60" i="44"/>
  <c r="S61" i="44"/>
  <c r="S62" i="44"/>
  <c r="S63" i="44"/>
  <c r="S64" i="44"/>
  <c r="S65" i="44"/>
  <c r="S66" i="44"/>
  <c r="S67" i="44"/>
  <c r="S68" i="44"/>
  <c r="S69" i="44"/>
  <c r="S70" i="44"/>
  <c r="S71" i="44"/>
  <c r="S72" i="44"/>
  <c r="S73" i="44"/>
  <c r="S74" i="44"/>
  <c r="S75" i="44"/>
  <c r="S76" i="44"/>
  <c r="S77" i="44"/>
  <c r="S78" i="44"/>
  <c r="S79" i="44"/>
  <c r="S80" i="44"/>
  <c r="S81" i="44"/>
  <c r="S82" i="44"/>
  <c r="S83" i="44"/>
  <c r="S84" i="44"/>
  <c r="S85" i="44"/>
  <c r="S86" i="44"/>
  <c r="S87" i="44"/>
  <c r="S88" i="44"/>
  <c r="S89" i="44"/>
  <c r="S90" i="44"/>
  <c r="S91" i="44"/>
  <c r="S92" i="44"/>
  <c r="S93" i="44"/>
  <c r="S94" i="44"/>
  <c r="S95" i="44"/>
  <c r="S96" i="44"/>
  <c r="S97" i="44"/>
  <c r="S98" i="44"/>
  <c r="S99" i="44"/>
  <c r="S100" i="44"/>
  <c r="S101" i="44"/>
  <c r="S102" i="44"/>
  <c r="S103" i="44"/>
  <c r="S104" i="44"/>
  <c r="S105" i="44"/>
  <c r="S106" i="44"/>
  <c r="S107" i="44"/>
  <c r="S108" i="44"/>
  <c r="S109" i="44"/>
  <c r="S110" i="44"/>
  <c r="S111" i="44"/>
  <c r="S112" i="44"/>
  <c r="S113" i="44"/>
  <c r="S114" i="44"/>
  <c r="S115" i="44"/>
  <c r="S116" i="44"/>
  <c r="S117" i="44"/>
  <c r="S118" i="44"/>
  <c r="S119" i="44"/>
  <c r="S120" i="44"/>
  <c r="S121" i="44"/>
  <c r="S122" i="44"/>
  <c r="S123" i="44"/>
  <c r="S124" i="44"/>
  <c r="S125" i="44"/>
  <c r="S126" i="44"/>
  <c r="S127" i="44"/>
  <c r="S128" i="44"/>
  <c r="S129" i="44"/>
  <c r="S130" i="44"/>
  <c r="S131" i="44"/>
  <c r="S132" i="44"/>
  <c r="S133" i="44"/>
  <c r="S134" i="44"/>
  <c r="S135" i="44"/>
  <c r="S136" i="44"/>
  <c r="S137" i="44"/>
  <c r="S138" i="44"/>
  <c r="S139" i="44"/>
  <c r="S140" i="44"/>
  <c r="S141" i="44"/>
  <c r="S142" i="44"/>
  <c r="S143" i="44"/>
  <c r="S144" i="44"/>
  <c r="S145" i="44"/>
  <c r="S146" i="44"/>
  <c r="S147" i="44"/>
  <c r="S148" i="44"/>
  <c r="S149" i="44"/>
  <c r="S150" i="44"/>
  <c r="S151" i="44"/>
  <c r="S152" i="44"/>
  <c r="S153" i="44"/>
  <c r="S154" i="44"/>
  <c r="S155" i="44"/>
  <c r="S156" i="44"/>
  <c r="S157" i="44"/>
  <c r="S158" i="44"/>
  <c r="S159" i="44"/>
  <c r="S160" i="44"/>
  <c r="S161" i="44"/>
  <c r="S162" i="44"/>
  <c r="S163" i="44"/>
  <c r="S164" i="44"/>
  <c r="S165" i="44"/>
  <c r="S166" i="44"/>
  <c r="S167" i="44"/>
  <c r="S168" i="44"/>
  <c r="S169" i="44"/>
  <c r="S170" i="44"/>
  <c r="S171" i="44"/>
  <c r="S172" i="44"/>
  <c r="S173" i="44"/>
  <c r="S174" i="44"/>
  <c r="S175" i="44"/>
  <c r="S176" i="44"/>
  <c r="S177" i="44"/>
  <c r="S178" i="44"/>
  <c r="S179" i="44"/>
  <c r="S180" i="44"/>
  <c r="S181" i="44"/>
  <c r="S182" i="44"/>
  <c r="S183" i="44"/>
  <c r="S184" i="44"/>
  <c r="S185" i="44"/>
  <c r="S186" i="44"/>
  <c r="S187" i="44"/>
  <c r="S188" i="44"/>
  <c r="S189" i="44"/>
  <c r="S190" i="44"/>
  <c r="S191" i="44"/>
  <c r="S192" i="44"/>
  <c r="S193" i="44"/>
  <c r="S194" i="44"/>
  <c r="S195" i="44"/>
  <c r="S196" i="44"/>
  <c r="S197" i="44"/>
  <c r="S198" i="44"/>
  <c r="S199" i="44"/>
  <c r="S200" i="44"/>
  <c r="S201" i="44"/>
  <c r="S202" i="44"/>
  <c r="S203" i="44"/>
  <c r="S204" i="44"/>
  <c r="S205" i="44"/>
  <c r="S206" i="44"/>
  <c r="S207" i="44"/>
  <c r="S208" i="44"/>
  <c r="S209" i="44"/>
  <c r="S210" i="44"/>
  <c r="S211" i="44"/>
  <c r="S212" i="44"/>
  <c r="S213" i="44"/>
  <c r="S214" i="44"/>
  <c r="S215" i="44"/>
  <c r="S216" i="44"/>
  <c r="S217" i="44"/>
  <c r="S218" i="44"/>
  <c r="S219" i="44"/>
  <c r="S220" i="44"/>
  <c r="S221" i="44"/>
  <c r="S222" i="44"/>
  <c r="S223" i="44"/>
  <c r="S224" i="44"/>
  <c r="S225" i="44"/>
  <c r="S226" i="44"/>
  <c r="S227" i="44"/>
  <c r="S228" i="44"/>
  <c r="S229" i="44"/>
  <c r="S230" i="44"/>
  <c r="S231" i="44"/>
  <c r="S232" i="44"/>
  <c r="S233" i="44"/>
  <c r="S234" i="44"/>
  <c r="S235" i="44"/>
  <c r="S236" i="44"/>
  <c r="S237" i="44"/>
  <c r="S238" i="44"/>
  <c r="S239" i="44"/>
  <c r="S240" i="44"/>
  <c r="S241" i="44"/>
  <c r="S242" i="44"/>
  <c r="S243" i="44"/>
  <c r="S244" i="44"/>
  <c r="S245" i="44"/>
  <c r="S246" i="44"/>
  <c r="S247" i="44"/>
  <c r="S248" i="44"/>
  <c r="S249" i="44"/>
  <c r="S250" i="44"/>
  <c r="S251" i="44"/>
  <c r="S252" i="44"/>
  <c r="S253" i="44"/>
  <c r="S254" i="44"/>
  <c r="S255" i="44"/>
  <c r="S256" i="44"/>
  <c r="S257" i="44"/>
  <c r="S258" i="44"/>
  <c r="S259" i="44"/>
  <c r="S260" i="44"/>
  <c r="S261" i="44"/>
  <c r="S262" i="44"/>
  <c r="S263" i="44"/>
  <c r="S264" i="44"/>
  <c r="S265" i="44"/>
  <c r="S266" i="44"/>
  <c r="S267" i="44"/>
  <c r="S268" i="44"/>
  <c r="S269" i="44"/>
  <c r="S270" i="44"/>
  <c r="S271" i="44"/>
  <c r="S272" i="44"/>
  <c r="S273" i="44"/>
  <c r="S274" i="44"/>
  <c r="S275" i="44"/>
  <c r="S276" i="44"/>
  <c r="S277" i="44"/>
  <c r="S278" i="44"/>
  <c r="S279" i="44"/>
  <c r="S280" i="44"/>
  <c r="S281" i="44"/>
  <c r="S282" i="44"/>
  <c r="S283" i="44"/>
  <c r="S284" i="44"/>
  <c r="S285" i="44"/>
  <c r="S286" i="44"/>
  <c r="S287" i="44"/>
  <c r="S288" i="44"/>
  <c r="S289" i="44"/>
  <c r="S290" i="44"/>
  <c r="S291" i="44"/>
  <c r="S292" i="44"/>
  <c r="S293" i="44"/>
  <c r="S294" i="44"/>
  <c r="S295" i="44"/>
  <c r="S296" i="44"/>
  <c r="S297" i="44"/>
  <c r="S298" i="44"/>
  <c r="S299" i="44"/>
  <c r="S300" i="44"/>
  <c r="S301" i="44"/>
  <c r="S302" i="44"/>
  <c r="S303" i="44"/>
  <c r="S304" i="44"/>
  <c r="S305" i="44"/>
  <c r="S306" i="44"/>
  <c r="S307" i="44"/>
  <c r="S308" i="44"/>
  <c r="S309" i="44"/>
  <c r="S310" i="44"/>
  <c r="S311" i="44"/>
  <c r="S312" i="44"/>
  <c r="S313" i="44"/>
  <c r="S314" i="44"/>
  <c r="S315" i="44"/>
  <c r="S316" i="44"/>
  <c r="S317" i="44"/>
  <c r="S318" i="44"/>
  <c r="S319" i="44"/>
  <c r="S320" i="44"/>
  <c r="S321" i="44"/>
  <c r="S322" i="44"/>
  <c r="S323" i="44"/>
  <c r="S324" i="44"/>
  <c r="S325" i="44"/>
  <c r="S326" i="44"/>
  <c r="S327" i="44"/>
  <c r="S328" i="44"/>
  <c r="S329" i="44"/>
  <c r="S330" i="44"/>
  <c r="S331" i="44"/>
  <c r="S332" i="44"/>
  <c r="S333" i="44"/>
  <c r="S334" i="44"/>
  <c r="S335" i="44"/>
  <c r="S336" i="44"/>
  <c r="S337" i="44"/>
  <c r="S338" i="44"/>
  <c r="S339" i="44"/>
  <c r="S340" i="44"/>
  <c r="S341" i="44"/>
  <c r="S342" i="44"/>
  <c r="S343" i="44"/>
  <c r="S344" i="44"/>
  <c r="S345" i="44"/>
  <c r="S346" i="44"/>
  <c r="S347" i="44"/>
  <c r="S348" i="44"/>
  <c r="S349" i="44"/>
  <c r="S350" i="44"/>
  <c r="S351" i="44"/>
  <c r="S352" i="44"/>
  <c r="S353" i="44"/>
  <c r="S354" i="44"/>
  <c r="S355" i="44"/>
  <c r="S356" i="44"/>
  <c r="S357" i="44"/>
  <c r="S358" i="44"/>
  <c r="S359" i="44"/>
  <c r="S360" i="44"/>
  <c r="S361" i="44"/>
  <c r="S362" i="44"/>
  <c r="S363" i="44"/>
  <c r="S364" i="44"/>
  <c r="S365" i="44"/>
  <c r="S366" i="44"/>
  <c r="S367" i="44"/>
  <c r="S368" i="44"/>
  <c r="S369" i="44"/>
  <c r="S370" i="44"/>
  <c r="S371" i="44"/>
  <c r="S372" i="44"/>
  <c r="S373" i="44"/>
  <c r="S374" i="44"/>
  <c r="S375" i="44"/>
  <c r="S376" i="44"/>
  <c r="S377" i="44"/>
  <c r="S378" i="44"/>
  <c r="S379" i="44"/>
  <c r="S380" i="44"/>
  <c r="S381" i="44"/>
  <c r="S382" i="44"/>
  <c r="S383" i="44"/>
  <c r="S384" i="44"/>
  <c r="S385" i="44"/>
  <c r="S386" i="44"/>
  <c r="S387" i="44"/>
  <c r="S388" i="44"/>
  <c r="S389" i="44"/>
  <c r="S390" i="44"/>
  <c r="S391" i="44"/>
  <c r="S392" i="44"/>
  <c r="S393" i="44"/>
  <c r="S394" i="44"/>
  <c r="S395" i="44"/>
  <c r="S396" i="44"/>
  <c r="S397" i="44"/>
  <c r="S398" i="44"/>
  <c r="S399" i="44"/>
  <c r="S400" i="44"/>
  <c r="S401" i="44"/>
  <c r="S402" i="44"/>
  <c r="S403" i="44"/>
  <c r="S404" i="44"/>
  <c r="S405" i="44"/>
  <c r="S406" i="44"/>
  <c r="S407" i="44"/>
  <c r="S408" i="44"/>
  <c r="S409" i="44"/>
  <c r="S410" i="44"/>
  <c r="S411" i="44"/>
  <c r="S412" i="44"/>
  <c r="S413" i="44"/>
  <c r="S414" i="44"/>
  <c r="S415" i="44"/>
  <c r="S416" i="44"/>
  <c r="S417" i="44"/>
  <c r="S418" i="44"/>
  <c r="S419" i="44"/>
  <c r="S420" i="44"/>
  <c r="S421" i="44"/>
  <c r="S422" i="44"/>
  <c r="S423" i="44"/>
  <c r="S424" i="44"/>
  <c r="S425" i="44"/>
  <c r="S426" i="44"/>
  <c r="S427" i="44"/>
  <c r="S428" i="44"/>
  <c r="S429" i="44"/>
  <c r="S430" i="44"/>
  <c r="S431" i="44"/>
  <c r="S432" i="44"/>
  <c r="S433" i="44"/>
  <c r="S434" i="44"/>
  <c r="S435" i="44"/>
  <c r="S436" i="44"/>
  <c r="S437" i="44"/>
  <c r="S438" i="44"/>
  <c r="S439" i="44"/>
  <c r="S440" i="44"/>
  <c r="S441" i="44"/>
  <c r="S442" i="44"/>
  <c r="S443" i="44"/>
  <c r="S444" i="44"/>
  <c r="S445" i="44"/>
  <c r="S446" i="44"/>
  <c r="S447" i="44"/>
  <c r="S448" i="44"/>
  <c r="S449" i="44"/>
  <c r="S450" i="44"/>
  <c r="S451" i="44"/>
  <c r="S452" i="44"/>
  <c r="S453" i="44"/>
  <c r="S454" i="44"/>
  <c r="S455" i="44"/>
  <c r="S456" i="44"/>
  <c r="S457" i="44"/>
  <c r="S458" i="44"/>
  <c r="S462" i="44"/>
  <c r="S463" i="44"/>
  <c r="T2" i="44"/>
  <c r="K2" i="44"/>
  <c r="L2" i="44"/>
  <c r="J2" i="44"/>
  <c r="G2" i="44"/>
  <c r="G3" i="44"/>
  <c r="G4" i="44"/>
  <c r="G5" i="44"/>
  <c r="G6" i="44"/>
  <c r="G7" i="44"/>
  <c r="G8" i="44"/>
  <c r="G9" i="44"/>
  <c r="G10" i="44"/>
  <c r="G11" i="44"/>
  <c r="G12" i="44"/>
  <c r="G13" i="44"/>
  <c r="G14" i="44"/>
  <c r="G15" i="44"/>
  <c r="G16" i="44"/>
  <c r="G17" i="44"/>
  <c r="G18" i="44"/>
  <c r="G19" i="44"/>
  <c r="G20" i="44"/>
  <c r="G21" i="44"/>
  <c r="G22" i="44"/>
  <c r="G23" i="44"/>
  <c r="G24" i="44"/>
  <c r="G25" i="44"/>
  <c r="G26" i="44"/>
  <c r="G27" i="44"/>
  <c r="G28" i="44"/>
  <c r="G29" i="44"/>
  <c r="G30" i="44"/>
  <c r="G31" i="44"/>
  <c r="G32" i="44"/>
  <c r="G33" i="44"/>
  <c r="G34" i="44"/>
  <c r="G35" i="44"/>
  <c r="G36" i="44"/>
  <c r="G37" i="44"/>
  <c r="G38" i="44"/>
  <c r="G39" i="44"/>
  <c r="G40" i="44"/>
  <c r="G41" i="44"/>
  <c r="G42" i="44"/>
  <c r="G43" i="44"/>
  <c r="G44" i="44"/>
  <c r="G45" i="44"/>
  <c r="G46" i="44"/>
  <c r="G47" i="44"/>
  <c r="G48" i="44"/>
  <c r="G49" i="44"/>
  <c r="G50" i="44"/>
  <c r="G51" i="44"/>
  <c r="G52" i="44"/>
  <c r="G53" i="44"/>
  <c r="G54" i="44"/>
  <c r="G55" i="44"/>
  <c r="G56" i="44"/>
  <c r="G57" i="44"/>
  <c r="G58" i="44"/>
  <c r="G59" i="44"/>
  <c r="G60" i="44"/>
  <c r="G61" i="44"/>
  <c r="G62" i="44"/>
  <c r="G63" i="44"/>
  <c r="G64" i="44"/>
  <c r="G65" i="44"/>
  <c r="G66" i="44"/>
  <c r="G67" i="44"/>
  <c r="G68" i="44"/>
  <c r="G69" i="44"/>
  <c r="G70" i="44"/>
  <c r="G71" i="44"/>
  <c r="G72" i="44"/>
  <c r="G73" i="44"/>
  <c r="G74" i="44"/>
  <c r="G75" i="44"/>
  <c r="G76" i="44"/>
  <c r="G77" i="44"/>
  <c r="G78" i="44"/>
  <c r="G79" i="44"/>
  <c r="G80" i="44"/>
  <c r="G81" i="44"/>
  <c r="G82" i="44"/>
  <c r="G83" i="44"/>
  <c r="G84" i="44"/>
  <c r="G85" i="44"/>
  <c r="G86" i="44"/>
  <c r="G87" i="44"/>
  <c r="G88" i="44"/>
  <c r="G89" i="44"/>
  <c r="G90" i="44"/>
  <c r="G91" i="44"/>
  <c r="G92" i="44"/>
  <c r="G93" i="44"/>
  <c r="G94" i="44"/>
  <c r="G95" i="44"/>
  <c r="G96" i="44"/>
  <c r="G97" i="44"/>
  <c r="G98" i="44"/>
  <c r="G99" i="44"/>
  <c r="G100" i="44"/>
  <c r="G101" i="44"/>
  <c r="G102" i="44"/>
  <c r="G103" i="44"/>
  <c r="G104" i="44"/>
  <c r="G105" i="44"/>
  <c r="G106" i="44"/>
  <c r="G107" i="44"/>
  <c r="G108" i="44"/>
  <c r="G109" i="44"/>
  <c r="G110" i="44"/>
  <c r="G111" i="44"/>
  <c r="G112" i="44"/>
  <c r="G113" i="44"/>
  <c r="G114" i="44"/>
  <c r="G115" i="44"/>
  <c r="G116" i="44"/>
  <c r="G117" i="44"/>
  <c r="G118" i="44"/>
  <c r="G119" i="44"/>
  <c r="G120" i="44"/>
  <c r="G121" i="44"/>
  <c r="G122" i="44"/>
  <c r="G123" i="44"/>
  <c r="G124" i="44"/>
  <c r="G125" i="44"/>
  <c r="G126" i="44"/>
  <c r="G127" i="44"/>
  <c r="G128" i="44"/>
  <c r="G129" i="44"/>
  <c r="G130" i="44"/>
  <c r="G131" i="44"/>
  <c r="G132" i="44"/>
  <c r="G133" i="44"/>
  <c r="G134" i="44"/>
  <c r="G135" i="44"/>
  <c r="G136" i="44"/>
  <c r="G137" i="44"/>
  <c r="G138" i="44"/>
  <c r="G139" i="44"/>
  <c r="G140" i="44"/>
  <c r="G141" i="44"/>
  <c r="G142" i="44"/>
  <c r="G143" i="44"/>
  <c r="G144" i="44"/>
  <c r="G145" i="44"/>
  <c r="G146" i="44"/>
  <c r="G147" i="44"/>
  <c r="G148" i="44"/>
  <c r="G149" i="44"/>
  <c r="G150" i="44"/>
  <c r="G151" i="44"/>
  <c r="G152" i="44"/>
  <c r="G153" i="44"/>
  <c r="G154" i="44"/>
  <c r="G155" i="44"/>
  <c r="G156" i="44"/>
  <c r="G157" i="44"/>
  <c r="G158" i="44"/>
  <c r="G159" i="44"/>
  <c r="G160" i="44"/>
  <c r="G161" i="44"/>
  <c r="G162" i="44"/>
  <c r="G163" i="44"/>
  <c r="G164" i="44"/>
  <c r="G165" i="44"/>
  <c r="G166" i="44"/>
  <c r="G167" i="44"/>
  <c r="G168" i="44"/>
  <c r="G169" i="44"/>
  <c r="G170" i="44"/>
  <c r="G171" i="44"/>
  <c r="G172" i="44"/>
  <c r="G173" i="44"/>
  <c r="G174" i="44"/>
  <c r="G175" i="44"/>
  <c r="G176" i="44"/>
  <c r="G177" i="44"/>
  <c r="G178" i="44"/>
  <c r="G179" i="44"/>
  <c r="G180" i="44"/>
  <c r="G181" i="44"/>
  <c r="G182" i="44"/>
  <c r="G183" i="44"/>
  <c r="G184" i="44"/>
  <c r="G185" i="44"/>
  <c r="G186" i="44"/>
  <c r="G187" i="44"/>
  <c r="G188" i="44"/>
  <c r="G189" i="44"/>
  <c r="G190" i="44"/>
  <c r="G191" i="44"/>
  <c r="G192" i="44"/>
  <c r="G193" i="44"/>
  <c r="G194" i="44"/>
  <c r="G195" i="44"/>
  <c r="G196" i="44"/>
  <c r="G197" i="44"/>
  <c r="G198" i="44"/>
  <c r="G199" i="44"/>
  <c r="G200" i="44"/>
  <c r="G201" i="44"/>
  <c r="G202" i="44"/>
  <c r="G203" i="44"/>
  <c r="G204" i="44"/>
  <c r="G205" i="44"/>
  <c r="G206" i="44"/>
  <c r="G207" i="44"/>
  <c r="G208" i="44"/>
  <c r="G209" i="44"/>
  <c r="G210" i="44"/>
  <c r="G211" i="44"/>
  <c r="G212" i="44"/>
  <c r="G213" i="44"/>
  <c r="G214" i="44"/>
  <c r="G215" i="44"/>
  <c r="G216" i="44"/>
  <c r="G217" i="44"/>
  <c r="G218" i="44"/>
  <c r="G219" i="44"/>
  <c r="G220" i="44"/>
  <c r="G221" i="44"/>
  <c r="G222" i="44"/>
  <c r="G223" i="44"/>
  <c r="G224" i="44"/>
  <c r="G225" i="44"/>
  <c r="G226" i="44"/>
  <c r="G227" i="44"/>
  <c r="G228" i="44"/>
  <c r="G229" i="44"/>
  <c r="G230" i="44"/>
  <c r="G231" i="44"/>
  <c r="G232" i="44"/>
  <c r="G233" i="44"/>
  <c r="G234" i="44"/>
  <c r="G235" i="44"/>
  <c r="G236" i="44"/>
  <c r="G237" i="44"/>
  <c r="G238" i="44"/>
  <c r="G239" i="44"/>
  <c r="G240" i="44"/>
  <c r="G241" i="44"/>
  <c r="G242" i="44"/>
  <c r="G243" i="44"/>
  <c r="G244" i="44"/>
  <c r="G245" i="44"/>
  <c r="G246" i="44"/>
  <c r="G247" i="44"/>
  <c r="G248" i="44"/>
  <c r="G249" i="44"/>
  <c r="G250" i="44"/>
  <c r="G251" i="44"/>
  <c r="G252" i="44"/>
  <c r="G253" i="44"/>
  <c r="G254" i="44"/>
  <c r="G255" i="44"/>
  <c r="G256" i="44"/>
  <c r="G257" i="44"/>
  <c r="G258" i="44"/>
  <c r="G259" i="44"/>
  <c r="G260" i="44"/>
  <c r="G261" i="44"/>
  <c r="G262" i="44"/>
  <c r="G263" i="44"/>
  <c r="G264" i="44"/>
  <c r="G265" i="44"/>
  <c r="G266" i="44"/>
  <c r="G267" i="44"/>
  <c r="G268" i="44"/>
  <c r="G269" i="44"/>
  <c r="G270" i="44"/>
  <c r="G271" i="44"/>
  <c r="G272" i="44"/>
  <c r="G273" i="44"/>
  <c r="G274" i="44"/>
  <c r="G275" i="44"/>
  <c r="G276" i="44"/>
  <c r="G277" i="44"/>
  <c r="G278" i="44"/>
  <c r="G279" i="44"/>
  <c r="G280" i="44"/>
  <c r="G281" i="44"/>
  <c r="G282" i="44"/>
  <c r="G283" i="44"/>
  <c r="G284" i="44"/>
  <c r="G285" i="44"/>
  <c r="G286" i="44"/>
  <c r="G287" i="44"/>
  <c r="G288" i="44"/>
  <c r="G289" i="44"/>
  <c r="G290" i="44"/>
  <c r="G291" i="44"/>
  <c r="G292" i="44"/>
  <c r="G293" i="44"/>
  <c r="G294" i="44"/>
  <c r="G295" i="44"/>
  <c r="G296" i="44"/>
  <c r="G297" i="44"/>
  <c r="G298" i="44"/>
  <c r="G299" i="44"/>
  <c r="G300" i="44"/>
  <c r="G301" i="44"/>
  <c r="G302" i="44"/>
  <c r="G303" i="44"/>
  <c r="G304" i="44"/>
  <c r="G305" i="44"/>
  <c r="G306" i="44"/>
  <c r="G307" i="44"/>
  <c r="G308" i="44"/>
  <c r="G309" i="44"/>
  <c r="G310" i="44"/>
  <c r="G311" i="44"/>
  <c r="G312" i="44"/>
  <c r="G313" i="44"/>
  <c r="G314" i="44"/>
  <c r="G315" i="44"/>
  <c r="G316" i="44"/>
  <c r="G317" i="44"/>
  <c r="G318" i="44"/>
  <c r="G319" i="44"/>
  <c r="G320" i="44"/>
  <c r="G321" i="44"/>
  <c r="G322" i="44"/>
  <c r="G323" i="44"/>
  <c r="G324" i="44"/>
  <c r="G325" i="44"/>
  <c r="G326" i="44"/>
  <c r="G327" i="44"/>
  <c r="G328" i="44"/>
  <c r="G329" i="44"/>
  <c r="G330" i="44"/>
  <c r="G331" i="44"/>
  <c r="G332" i="44"/>
  <c r="G333" i="44"/>
  <c r="G334" i="44"/>
  <c r="G335" i="44"/>
  <c r="G336" i="44"/>
  <c r="G337" i="44"/>
  <c r="G338" i="44"/>
  <c r="G339" i="44"/>
  <c r="G340" i="44"/>
  <c r="G341" i="44"/>
  <c r="G342" i="44"/>
  <c r="G343" i="44"/>
  <c r="G344" i="44"/>
  <c r="G345" i="44"/>
  <c r="G346" i="44"/>
  <c r="G347" i="44"/>
  <c r="G348" i="44"/>
  <c r="G349" i="44"/>
  <c r="G350" i="44"/>
  <c r="G351" i="44"/>
  <c r="G352" i="44"/>
  <c r="G353" i="44"/>
  <c r="G354" i="44"/>
  <c r="G355" i="44"/>
  <c r="G356" i="44"/>
  <c r="G357" i="44"/>
  <c r="G358" i="44"/>
  <c r="G359" i="44"/>
  <c r="G360" i="44"/>
  <c r="G361" i="44"/>
  <c r="G362" i="44"/>
  <c r="G363" i="44"/>
  <c r="G364" i="44"/>
  <c r="G365" i="44"/>
  <c r="G366" i="44"/>
  <c r="G367" i="44"/>
  <c r="G368" i="44"/>
  <c r="G369" i="44"/>
  <c r="G370" i="44"/>
  <c r="G371" i="44"/>
  <c r="G372" i="44"/>
  <c r="G373" i="44"/>
  <c r="G374" i="44"/>
  <c r="G375" i="44"/>
  <c r="G376" i="44"/>
  <c r="G377" i="44"/>
  <c r="G378" i="44"/>
  <c r="G379" i="44"/>
  <c r="G380" i="44"/>
  <c r="G381" i="44"/>
  <c r="G382" i="44"/>
  <c r="G383" i="44"/>
  <c r="G384" i="44"/>
  <c r="G385" i="44"/>
  <c r="G386" i="44"/>
  <c r="G387" i="44"/>
  <c r="G388" i="44"/>
  <c r="G389" i="44"/>
  <c r="G390" i="44"/>
  <c r="G391" i="44"/>
  <c r="G392" i="44"/>
  <c r="G393" i="44"/>
  <c r="G394" i="44"/>
  <c r="G395" i="44"/>
  <c r="G396" i="44"/>
  <c r="G397" i="44"/>
  <c r="G398" i="44"/>
  <c r="G399" i="44"/>
  <c r="G400" i="44"/>
  <c r="G401" i="44"/>
  <c r="G402" i="44"/>
  <c r="G403" i="44"/>
  <c r="G404" i="44"/>
  <c r="G405" i="44"/>
  <c r="G406" i="44"/>
  <c r="G407" i="44"/>
  <c r="G408" i="44"/>
  <c r="G409" i="44"/>
  <c r="G410" i="44"/>
  <c r="G411" i="44"/>
  <c r="G412" i="44"/>
  <c r="G413" i="44"/>
  <c r="G414" i="44"/>
  <c r="G415" i="44"/>
  <c r="G416" i="44"/>
  <c r="G417" i="44"/>
  <c r="G418" i="44"/>
  <c r="G419" i="44"/>
  <c r="G420" i="44"/>
  <c r="G421" i="44"/>
  <c r="G422" i="44"/>
  <c r="G423" i="44"/>
  <c r="G424" i="44"/>
  <c r="G425" i="44"/>
  <c r="G426" i="44"/>
  <c r="G427" i="44"/>
  <c r="G428" i="44"/>
  <c r="G429" i="44"/>
  <c r="G430" i="44"/>
  <c r="G431" i="44"/>
  <c r="G432" i="44"/>
  <c r="G433" i="44"/>
  <c r="G434" i="44"/>
  <c r="G435" i="44"/>
  <c r="G436" i="44"/>
  <c r="G437" i="44"/>
  <c r="G438" i="44"/>
  <c r="G439" i="44"/>
  <c r="G440" i="44"/>
  <c r="G441" i="44"/>
  <c r="G442" i="44"/>
  <c r="G443" i="44"/>
  <c r="G444" i="44"/>
  <c r="G445" i="44"/>
  <c r="G446" i="44"/>
  <c r="G447" i="44"/>
  <c r="G448" i="44"/>
  <c r="G449" i="44"/>
  <c r="G450" i="44"/>
  <c r="G451" i="44"/>
  <c r="G452" i="44"/>
  <c r="G453" i="44"/>
  <c r="G454" i="44"/>
  <c r="G455" i="44"/>
  <c r="G456" i="44"/>
  <c r="G457" i="44"/>
  <c r="G458" i="44"/>
  <c r="G462" i="44"/>
  <c r="G463" i="44"/>
  <c r="H2" i="44"/>
  <c r="K3" i="44"/>
  <c r="L3" i="44"/>
  <c r="K4" i="44"/>
  <c r="L4" i="44"/>
  <c r="K5" i="44"/>
  <c r="L5" i="44"/>
  <c r="K6" i="44"/>
  <c r="L6" i="44"/>
  <c r="K7" i="44"/>
  <c r="L7" i="44"/>
  <c r="K8" i="44"/>
  <c r="L8" i="44"/>
  <c r="K9" i="44"/>
  <c r="L9" i="44"/>
  <c r="K10" i="44"/>
  <c r="L10" i="44"/>
  <c r="K11" i="44"/>
  <c r="L11" i="44"/>
  <c r="K12" i="44"/>
  <c r="L12" i="44"/>
  <c r="K13" i="44"/>
  <c r="L13" i="44"/>
  <c r="K14" i="44"/>
  <c r="L14" i="44"/>
  <c r="K15" i="44"/>
  <c r="L15" i="44"/>
  <c r="K16" i="44"/>
  <c r="L16" i="44"/>
  <c r="K17" i="44"/>
  <c r="L17" i="44"/>
  <c r="K18" i="44"/>
  <c r="L18" i="44"/>
  <c r="K19" i="44"/>
  <c r="L19" i="44"/>
  <c r="K20" i="44"/>
  <c r="L20" i="44"/>
  <c r="K21" i="44"/>
  <c r="L21" i="44"/>
  <c r="K22" i="44"/>
  <c r="L22" i="44"/>
  <c r="K23" i="44"/>
  <c r="L23" i="44"/>
  <c r="K24" i="44"/>
  <c r="L24" i="44"/>
  <c r="K25" i="44"/>
  <c r="L25" i="44"/>
  <c r="K26" i="44"/>
  <c r="L26" i="44"/>
  <c r="K27" i="44"/>
  <c r="L27" i="44"/>
  <c r="K28" i="44"/>
  <c r="L28" i="44"/>
  <c r="K29" i="44"/>
  <c r="L29" i="44"/>
  <c r="K30" i="44"/>
  <c r="L30" i="44"/>
  <c r="K31" i="44"/>
  <c r="L31" i="44"/>
  <c r="K32" i="44"/>
  <c r="L32" i="44"/>
  <c r="K33" i="44"/>
  <c r="L33" i="44"/>
  <c r="K34" i="44"/>
  <c r="L34" i="44"/>
  <c r="K35" i="44"/>
  <c r="L35" i="44"/>
  <c r="K36" i="44"/>
  <c r="L36" i="44"/>
  <c r="K37" i="44"/>
  <c r="L37" i="44"/>
  <c r="K38" i="44"/>
  <c r="L38" i="44"/>
  <c r="K39" i="44"/>
  <c r="L39" i="44"/>
  <c r="K40" i="44"/>
  <c r="L40" i="44"/>
  <c r="K41" i="44"/>
  <c r="L41" i="44"/>
  <c r="K42" i="44"/>
  <c r="L42" i="44"/>
  <c r="K43" i="44"/>
  <c r="L43" i="44"/>
  <c r="K44" i="44"/>
  <c r="L44" i="44"/>
  <c r="K45" i="44"/>
  <c r="L45" i="44"/>
  <c r="K46" i="44"/>
  <c r="L46" i="44"/>
  <c r="K47" i="44"/>
  <c r="L47" i="44"/>
  <c r="K48" i="44"/>
  <c r="L48" i="44"/>
  <c r="K49" i="44"/>
  <c r="L49" i="44"/>
  <c r="K50" i="44"/>
  <c r="L50" i="44"/>
  <c r="K51" i="44"/>
  <c r="L51" i="44"/>
  <c r="K52" i="44"/>
  <c r="L52" i="44"/>
  <c r="K53" i="44"/>
  <c r="L53" i="44"/>
  <c r="K54" i="44"/>
  <c r="L54" i="44"/>
  <c r="K55" i="44"/>
  <c r="L55" i="44"/>
  <c r="K56" i="44"/>
  <c r="L56" i="44"/>
  <c r="K57" i="44"/>
  <c r="L57" i="44"/>
  <c r="K58" i="44"/>
  <c r="L58" i="44"/>
  <c r="K59" i="44"/>
  <c r="L59" i="44"/>
  <c r="K60" i="44"/>
  <c r="L60" i="44"/>
  <c r="K61" i="44"/>
  <c r="L61" i="44"/>
  <c r="K62" i="44"/>
  <c r="L62" i="44"/>
  <c r="K63" i="44"/>
  <c r="L63" i="44"/>
  <c r="K64" i="44"/>
  <c r="L64" i="44"/>
  <c r="K65" i="44"/>
  <c r="L65" i="44"/>
  <c r="K66" i="44"/>
  <c r="L66" i="44"/>
  <c r="K67" i="44"/>
  <c r="L67" i="44"/>
  <c r="K68" i="44"/>
  <c r="L68" i="44"/>
  <c r="K69" i="44"/>
  <c r="L69" i="44"/>
  <c r="K70" i="44"/>
  <c r="L70" i="44"/>
  <c r="K71" i="44"/>
  <c r="L71" i="44"/>
  <c r="K72" i="44"/>
  <c r="L72" i="44"/>
  <c r="K73" i="44"/>
  <c r="L73" i="44"/>
  <c r="K74" i="44"/>
  <c r="L74" i="44"/>
  <c r="K75" i="44"/>
  <c r="L75" i="44"/>
  <c r="K76" i="44"/>
  <c r="L76" i="44"/>
  <c r="K77" i="44"/>
  <c r="L77" i="44"/>
  <c r="K78" i="44"/>
  <c r="L78" i="44"/>
  <c r="K79" i="44"/>
  <c r="L79" i="44"/>
  <c r="K80" i="44"/>
  <c r="L80" i="44"/>
  <c r="K81" i="44"/>
  <c r="L81" i="44"/>
  <c r="K82" i="44"/>
  <c r="L82" i="44"/>
  <c r="K83" i="44"/>
  <c r="L83" i="44"/>
  <c r="K84" i="44"/>
  <c r="L84" i="44"/>
  <c r="K85" i="44"/>
  <c r="L85" i="44"/>
  <c r="K86" i="44"/>
  <c r="L86" i="44"/>
  <c r="K87" i="44"/>
  <c r="L87" i="44"/>
  <c r="K88" i="44"/>
  <c r="L88" i="44"/>
  <c r="K89" i="44"/>
  <c r="L89" i="44"/>
  <c r="K90" i="44"/>
  <c r="L90" i="44"/>
  <c r="K91" i="44"/>
  <c r="L91" i="44"/>
  <c r="K92" i="44"/>
  <c r="L92" i="44"/>
  <c r="K93" i="44"/>
  <c r="L93" i="44"/>
  <c r="K94" i="44"/>
  <c r="L94" i="44"/>
  <c r="K95" i="44"/>
  <c r="L95" i="44"/>
  <c r="K96" i="44"/>
  <c r="L96" i="44"/>
  <c r="K97" i="44"/>
  <c r="L97" i="44"/>
  <c r="K98" i="44"/>
  <c r="L98" i="44"/>
  <c r="K99" i="44"/>
  <c r="L99" i="44"/>
  <c r="K100" i="44"/>
  <c r="L100" i="44"/>
  <c r="K101" i="44"/>
  <c r="L101" i="44"/>
  <c r="K102" i="44"/>
  <c r="L102" i="44"/>
  <c r="K103" i="44"/>
  <c r="L103" i="44"/>
  <c r="K104" i="44"/>
  <c r="L104" i="44"/>
  <c r="K105" i="44"/>
  <c r="L105" i="44"/>
  <c r="K106" i="44"/>
  <c r="L106" i="44"/>
  <c r="K107" i="44"/>
  <c r="L107" i="44"/>
  <c r="K108" i="44"/>
  <c r="L108" i="44"/>
  <c r="K109" i="44"/>
  <c r="L109" i="44"/>
  <c r="K110" i="44"/>
  <c r="L110" i="44"/>
  <c r="K111" i="44"/>
  <c r="L111" i="44"/>
  <c r="K112" i="44"/>
  <c r="L112" i="44"/>
  <c r="K113" i="44"/>
  <c r="L113" i="44"/>
  <c r="K114" i="44"/>
  <c r="L114" i="44"/>
  <c r="K115" i="44"/>
  <c r="L115" i="44"/>
  <c r="K116" i="44"/>
  <c r="L116" i="44"/>
  <c r="K117" i="44"/>
  <c r="L117" i="44"/>
  <c r="K118" i="44"/>
  <c r="L118" i="44"/>
  <c r="K119" i="44"/>
  <c r="L119" i="44"/>
  <c r="K120" i="44"/>
  <c r="L120" i="44"/>
  <c r="K121" i="44"/>
  <c r="L121" i="44"/>
  <c r="K122" i="44"/>
  <c r="L122" i="44"/>
  <c r="K123" i="44"/>
  <c r="L123" i="44"/>
  <c r="K124" i="44"/>
  <c r="L124" i="44"/>
  <c r="K125" i="44"/>
  <c r="L125" i="44"/>
  <c r="K126" i="44"/>
  <c r="L126" i="44"/>
  <c r="K127" i="44"/>
  <c r="L127" i="44"/>
  <c r="K128" i="44"/>
  <c r="L128" i="44"/>
  <c r="K129" i="44"/>
  <c r="L129" i="44"/>
  <c r="K130" i="44"/>
  <c r="L130" i="44"/>
  <c r="K131" i="44"/>
  <c r="L131" i="44"/>
  <c r="K132" i="44"/>
  <c r="L132" i="44"/>
  <c r="K133" i="44"/>
  <c r="L133" i="44"/>
  <c r="K134" i="44"/>
  <c r="L134" i="44"/>
  <c r="K135" i="44"/>
  <c r="L135" i="44"/>
  <c r="K136" i="44"/>
  <c r="L136" i="44"/>
  <c r="K137" i="44"/>
  <c r="L137" i="44"/>
  <c r="K138" i="44"/>
  <c r="L138" i="44"/>
  <c r="K139" i="44"/>
  <c r="L139" i="44"/>
  <c r="K140" i="44"/>
  <c r="L140" i="44"/>
  <c r="K141" i="44"/>
  <c r="L141" i="44"/>
  <c r="K142" i="44"/>
  <c r="L142" i="44"/>
  <c r="K143" i="44"/>
  <c r="L143" i="44"/>
  <c r="K144" i="44"/>
  <c r="L144" i="44"/>
  <c r="K145" i="44"/>
  <c r="L145" i="44"/>
  <c r="K146" i="44"/>
  <c r="L146" i="44"/>
  <c r="K147" i="44"/>
  <c r="L147" i="44"/>
  <c r="K148" i="44"/>
  <c r="L148" i="44"/>
  <c r="K149" i="44"/>
  <c r="L149" i="44"/>
  <c r="K150" i="44"/>
  <c r="L150" i="44"/>
  <c r="K151" i="44"/>
  <c r="L151" i="44"/>
  <c r="K152" i="44"/>
  <c r="L152" i="44"/>
  <c r="K153" i="44"/>
  <c r="L153" i="44"/>
  <c r="K154" i="44"/>
  <c r="L154" i="44"/>
  <c r="K155" i="44"/>
  <c r="L155" i="44"/>
  <c r="K156" i="44"/>
  <c r="L156" i="44"/>
  <c r="K157" i="44"/>
  <c r="L157" i="44"/>
  <c r="K158" i="44"/>
  <c r="L158" i="44"/>
  <c r="K159" i="44"/>
  <c r="L159" i="44"/>
  <c r="K160" i="44"/>
  <c r="L160" i="44"/>
  <c r="K161" i="44"/>
  <c r="L161" i="44"/>
  <c r="K162" i="44"/>
  <c r="L162" i="44"/>
  <c r="K163" i="44"/>
  <c r="L163" i="44"/>
  <c r="K164" i="44"/>
  <c r="L164" i="44"/>
  <c r="K165" i="44"/>
  <c r="L165" i="44"/>
  <c r="K166" i="44"/>
  <c r="L166" i="44"/>
  <c r="K167" i="44"/>
  <c r="L167" i="44"/>
  <c r="K168" i="44"/>
  <c r="L168" i="44"/>
  <c r="K169" i="44"/>
  <c r="L169" i="44"/>
  <c r="K170" i="44"/>
  <c r="L170" i="44"/>
  <c r="K171" i="44"/>
  <c r="L171" i="44"/>
  <c r="K172" i="44"/>
  <c r="L172" i="44"/>
  <c r="K173" i="44"/>
  <c r="L173" i="44"/>
  <c r="K174" i="44"/>
  <c r="L174" i="44"/>
  <c r="K175" i="44"/>
  <c r="L175" i="44"/>
  <c r="K176" i="44"/>
  <c r="L176" i="44"/>
  <c r="K177" i="44"/>
  <c r="L177" i="44"/>
  <c r="K178" i="44"/>
  <c r="L178" i="44"/>
  <c r="K179" i="44"/>
  <c r="L179" i="44"/>
  <c r="K180" i="44"/>
  <c r="L180" i="44"/>
  <c r="K181" i="44"/>
  <c r="L181" i="44"/>
  <c r="K182" i="44"/>
  <c r="L182" i="44"/>
  <c r="K183" i="44"/>
  <c r="L183" i="44"/>
  <c r="K184" i="44"/>
  <c r="L184" i="44"/>
  <c r="K185" i="44"/>
  <c r="L185" i="44"/>
  <c r="K186" i="44"/>
  <c r="L186" i="44"/>
  <c r="K187" i="44"/>
  <c r="L187" i="44"/>
  <c r="K188" i="44"/>
  <c r="L188" i="44"/>
  <c r="K189" i="44"/>
  <c r="L189" i="44"/>
  <c r="K190" i="44"/>
  <c r="L190" i="44"/>
  <c r="K191" i="44"/>
  <c r="L191" i="44"/>
  <c r="K192" i="44"/>
  <c r="L192" i="44"/>
  <c r="K193" i="44"/>
  <c r="L193" i="44"/>
  <c r="K194" i="44"/>
  <c r="L194" i="44"/>
  <c r="K195" i="44"/>
  <c r="L195" i="44"/>
  <c r="K196" i="44"/>
  <c r="L196" i="44"/>
  <c r="K197" i="44"/>
  <c r="L197" i="44"/>
  <c r="K198" i="44"/>
  <c r="L198" i="44"/>
  <c r="K199" i="44"/>
  <c r="L199" i="44"/>
  <c r="K200" i="44"/>
  <c r="L200" i="44"/>
  <c r="K201" i="44"/>
  <c r="L201" i="44"/>
  <c r="K202" i="44"/>
  <c r="L202" i="44"/>
  <c r="K203" i="44"/>
  <c r="L203" i="44"/>
  <c r="K204" i="44"/>
  <c r="L204" i="44"/>
  <c r="K205" i="44"/>
  <c r="L205" i="44"/>
  <c r="K206" i="44"/>
  <c r="L206" i="44"/>
  <c r="K207" i="44"/>
  <c r="L207" i="44"/>
  <c r="K208" i="44"/>
  <c r="L208" i="44"/>
  <c r="K209" i="44"/>
  <c r="L209" i="44"/>
  <c r="K210" i="44"/>
  <c r="L210" i="44"/>
  <c r="K211" i="44"/>
  <c r="L211" i="44"/>
  <c r="K212" i="44"/>
  <c r="L212" i="44"/>
  <c r="K213" i="44"/>
  <c r="L213" i="44"/>
  <c r="K214" i="44"/>
  <c r="L214" i="44"/>
  <c r="K215" i="44"/>
  <c r="L215" i="44"/>
  <c r="K216" i="44"/>
  <c r="L216" i="44"/>
  <c r="K217" i="44"/>
  <c r="L217" i="44"/>
  <c r="K218" i="44"/>
  <c r="L218" i="44"/>
  <c r="K219" i="44"/>
  <c r="L219" i="44"/>
  <c r="K220" i="44"/>
  <c r="L220" i="44"/>
  <c r="K221" i="44"/>
  <c r="L221" i="44"/>
  <c r="K222" i="44"/>
  <c r="L222" i="44"/>
  <c r="K223" i="44"/>
  <c r="L223" i="44"/>
  <c r="K224" i="44"/>
  <c r="L224" i="44"/>
  <c r="K225" i="44"/>
  <c r="L225" i="44"/>
  <c r="K226" i="44"/>
  <c r="L226" i="44"/>
  <c r="K227" i="44"/>
  <c r="L227" i="44"/>
  <c r="K228" i="44"/>
  <c r="L228" i="44"/>
  <c r="K229" i="44"/>
  <c r="L229" i="44"/>
  <c r="K230" i="44"/>
  <c r="L230" i="44"/>
  <c r="K231" i="44"/>
  <c r="L231" i="44"/>
  <c r="K232" i="44"/>
  <c r="L232" i="44"/>
  <c r="K233" i="44"/>
  <c r="L233" i="44"/>
  <c r="K234" i="44"/>
  <c r="L234" i="44"/>
  <c r="K235" i="44"/>
  <c r="L235" i="44"/>
  <c r="K236" i="44"/>
  <c r="L236" i="44"/>
  <c r="K237" i="44"/>
  <c r="L237" i="44"/>
  <c r="K238" i="44"/>
  <c r="L238" i="44"/>
  <c r="K239" i="44"/>
  <c r="L239" i="44"/>
  <c r="K240" i="44"/>
  <c r="L240" i="44"/>
  <c r="K241" i="44"/>
  <c r="L241" i="44"/>
  <c r="K242" i="44"/>
  <c r="L242" i="44"/>
  <c r="K243" i="44"/>
  <c r="L243" i="44"/>
  <c r="K244" i="44"/>
  <c r="L244" i="44"/>
  <c r="K245" i="44"/>
  <c r="L245" i="44"/>
  <c r="K246" i="44"/>
  <c r="L246" i="44"/>
  <c r="K247" i="44"/>
  <c r="L247" i="44"/>
  <c r="K248" i="44"/>
  <c r="L248" i="44"/>
  <c r="K249" i="44"/>
  <c r="L249" i="44"/>
  <c r="K250" i="44"/>
  <c r="L250" i="44"/>
  <c r="K251" i="44"/>
  <c r="L251" i="44"/>
  <c r="K252" i="44"/>
  <c r="L252" i="44"/>
  <c r="K253" i="44"/>
  <c r="L253" i="44"/>
  <c r="K254" i="44"/>
  <c r="L254" i="44"/>
  <c r="K255" i="44"/>
  <c r="L255" i="44"/>
  <c r="K256" i="44"/>
  <c r="L256" i="44"/>
  <c r="K257" i="44"/>
  <c r="L257" i="44"/>
  <c r="K258" i="44"/>
  <c r="L258" i="44"/>
  <c r="K259" i="44"/>
  <c r="L259" i="44"/>
  <c r="K260" i="44"/>
  <c r="L260" i="44"/>
  <c r="K261" i="44"/>
  <c r="L261" i="44"/>
  <c r="K262" i="44"/>
  <c r="L262" i="44"/>
  <c r="K263" i="44"/>
  <c r="L263" i="44"/>
  <c r="K264" i="44"/>
  <c r="L264" i="44"/>
  <c r="K265" i="44"/>
  <c r="L265" i="44"/>
  <c r="K266" i="44"/>
  <c r="L266" i="44"/>
  <c r="K267" i="44"/>
  <c r="L267" i="44"/>
  <c r="K268" i="44"/>
  <c r="L268" i="44"/>
  <c r="K269" i="44"/>
  <c r="L269" i="44"/>
  <c r="K270" i="44"/>
  <c r="L270" i="44"/>
  <c r="K271" i="44"/>
  <c r="L271" i="44"/>
  <c r="K272" i="44"/>
  <c r="L272" i="44"/>
  <c r="K273" i="44"/>
  <c r="L273" i="44"/>
  <c r="K274" i="44"/>
  <c r="L274" i="44"/>
  <c r="K275" i="44"/>
  <c r="L275" i="44"/>
  <c r="K276" i="44"/>
  <c r="L276" i="44"/>
  <c r="K277" i="44"/>
  <c r="L277" i="44"/>
  <c r="K278" i="44"/>
  <c r="L278" i="44"/>
  <c r="K279" i="44"/>
  <c r="L279" i="44"/>
  <c r="K280" i="44"/>
  <c r="L280" i="44"/>
  <c r="K281" i="44"/>
  <c r="L281" i="44"/>
  <c r="K282" i="44"/>
  <c r="L282" i="44"/>
  <c r="K283" i="44"/>
  <c r="L283" i="44"/>
  <c r="K284" i="44"/>
  <c r="L284" i="44"/>
  <c r="K285" i="44"/>
  <c r="L285" i="44"/>
  <c r="K286" i="44"/>
  <c r="L286" i="44"/>
  <c r="K287" i="44"/>
  <c r="L287" i="44"/>
  <c r="K288" i="44"/>
  <c r="L288" i="44"/>
  <c r="K289" i="44"/>
  <c r="L289" i="44"/>
  <c r="K290" i="44"/>
  <c r="L290" i="44"/>
  <c r="K291" i="44"/>
  <c r="L291" i="44"/>
  <c r="K292" i="44"/>
  <c r="L292" i="44"/>
  <c r="K293" i="44"/>
  <c r="L293" i="44"/>
  <c r="K294" i="44"/>
  <c r="L294" i="44"/>
  <c r="K295" i="44"/>
  <c r="L295" i="44"/>
  <c r="K296" i="44"/>
  <c r="L296" i="44"/>
  <c r="K297" i="44"/>
  <c r="L297" i="44"/>
  <c r="K298" i="44"/>
  <c r="L298" i="44"/>
  <c r="K299" i="44"/>
  <c r="L299" i="44"/>
  <c r="K300" i="44"/>
  <c r="L300" i="44"/>
  <c r="K301" i="44"/>
  <c r="L301" i="44"/>
  <c r="K302" i="44"/>
  <c r="L302" i="44"/>
  <c r="K303" i="44"/>
  <c r="L303" i="44"/>
  <c r="K304" i="44"/>
  <c r="L304" i="44"/>
  <c r="K305" i="44"/>
  <c r="L305" i="44"/>
  <c r="K306" i="44"/>
  <c r="L306" i="44"/>
  <c r="K307" i="44"/>
  <c r="L307" i="44"/>
  <c r="K308" i="44"/>
  <c r="L308" i="44"/>
  <c r="K309" i="44"/>
  <c r="L309" i="44"/>
  <c r="K310" i="44"/>
  <c r="L310" i="44"/>
  <c r="K311" i="44"/>
  <c r="L311" i="44"/>
  <c r="K312" i="44"/>
  <c r="L312" i="44"/>
  <c r="K313" i="44"/>
  <c r="L313" i="44"/>
  <c r="K314" i="44"/>
  <c r="L314" i="44"/>
  <c r="K315" i="44"/>
  <c r="L315" i="44"/>
  <c r="K316" i="44"/>
  <c r="L316" i="44"/>
  <c r="K317" i="44"/>
  <c r="L317" i="44"/>
  <c r="K318" i="44"/>
  <c r="L318" i="44"/>
  <c r="K319" i="44"/>
  <c r="L319" i="44"/>
  <c r="K320" i="44"/>
  <c r="L320" i="44"/>
  <c r="K321" i="44"/>
  <c r="L321" i="44"/>
  <c r="K322" i="44"/>
  <c r="L322" i="44"/>
  <c r="K323" i="44"/>
  <c r="L323" i="44"/>
  <c r="K324" i="44"/>
  <c r="L324" i="44"/>
  <c r="K325" i="44"/>
  <c r="L325" i="44"/>
  <c r="K326" i="44"/>
  <c r="L326" i="44"/>
  <c r="K327" i="44"/>
  <c r="L327" i="44"/>
  <c r="K328" i="44"/>
  <c r="L328" i="44"/>
  <c r="K329" i="44"/>
  <c r="L329" i="44"/>
  <c r="K330" i="44"/>
  <c r="L330" i="44"/>
  <c r="K331" i="44"/>
  <c r="L331" i="44"/>
  <c r="K332" i="44"/>
  <c r="L332" i="44"/>
  <c r="K333" i="44"/>
  <c r="L333" i="44"/>
  <c r="K334" i="44"/>
  <c r="L334" i="44"/>
  <c r="K335" i="44"/>
  <c r="L335" i="44"/>
  <c r="K336" i="44"/>
  <c r="L336" i="44"/>
  <c r="K337" i="44"/>
  <c r="L337" i="44"/>
  <c r="K338" i="44"/>
  <c r="L338" i="44"/>
  <c r="K339" i="44"/>
  <c r="L339" i="44"/>
  <c r="K340" i="44"/>
  <c r="L340" i="44"/>
  <c r="K341" i="44"/>
  <c r="L341" i="44"/>
  <c r="K342" i="44"/>
  <c r="L342" i="44"/>
  <c r="K343" i="44"/>
  <c r="L343" i="44"/>
  <c r="K344" i="44"/>
  <c r="L344" i="44"/>
  <c r="K345" i="44"/>
  <c r="L345" i="44"/>
  <c r="K346" i="44"/>
  <c r="L346" i="44"/>
  <c r="K347" i="44"/>
  <c r="L347" i="44"/>
  <c r="K348" i="44"/>
  <c r="L348" i="44"/>
  <c r="K349" i="44"/>
  <c r="L349" i="44"/>
  <c r="K350" i="44"/>
  <c r="L350" i="44"/>
  <c r="K351" i="44"/>
  <c r="L351" i="44"/>
  <c r="K352" i="44"/>
  <c r="L352" i="44"/>
  <c r="K353" i="44"/>
  <c r="L353" i="44"/>
  <c r="K354" i="44"/>
  <c r="L354" i="44"/>
  <c r="K355" i="44"/>
  <c r="L355" i="44"/>
  <c r="K356" i="44"/>
  <c r="L356" i="44"/>
  <c r="K357" i="44"/>
  <c r="L357" i="44"/>
  <c r="K358" i="44"/>
  <c r="L358" i="44"/>
  <c r="K359" i="44"/>
  <c r="L359" i="44"/>
  <c r="K360" i="44"/>
  <c r="L360" i="44"/>
  <c r="K361" i="44"/>
  <c r="L361" i="44"/>
  <c r="K362" i="44"/>
  <c r="L362" i="44"/>
  <c r="K363" i="44"/>
  <c r="L363" i="44"/>
  <c r="K364" i="44"/>
  <c r="L364" i="44"/>
  <c r="K365" i="44"/>
  <c r="L365" i="44"/>
  <c r="K366" i="44"/>
  <c r="L366" i="44"/>
  <c r="K367" i="44"/>
  <c r="L367" i="44"/>
  <c r="K368" i="44"/>
  <c r="L368" i="44"/>
  <c r="K369" i="44"/>
  <c r="L369" i="44"/>
  <c r="K370" i="44"/>
  <c r="L370" i="44"/>
  <c r="K371" i="44"/>
  <c r="L371" i="44"/>
  <c r="K372" i="44"/>
  <c r="L372" i="44"/>
  <c r="K373" i="44"/>
  <c r="L373" i="44"/>
  <c r="K374" i="44"/>
  <c r="L374" i="44"/>
  <c r="K375" i="44"/>
  <c r="L375" i="44"/>
  <c r="K376" i="44"/>
  <c r="L376" i="44"/>
  <c r="K377" i="44"/>
  <c r="L377" i="44"/>
  <c r="K378" i="44"/>
  <c r="L378" i="44"/>
  <c r="K379" i="44"/>
  <c r="L379" i="44"/>
  <c r="K380" i="44"/>
  <c r="L380" i="44"/>
  <c r="K381" i="44"/>
  <c r="L381" i="44"/>
  <c r="K382" i="44"/>
  <c r="L382" i="44"/>
  <c r="K383" i="44"/>
  <c r="L383" i="44"/>
  <c r="K384" i="44"/>
  <c r="L384" i="44"/>
  <c r="K385" i="44"/>
  <c r="L385" i="44"/>
  <c r="K386" i="44"/>
  <c r="L386" i="44"/>
  <c r="K387" i="44"/>
  <c r="L387" i="44"/>
  <c r="K388" i="44"/>
  <c r="L388" i="44"/>
  <c r="K389" i="44"/>
  <c r="L389" i="44"/>
  <c r="K390" i="44"/>
  <c r="L390" i="44"/>
  <c r="K391" i="44"/>
  <c r="L391" i="44"/>
  <c r="K392" i="44"/>
  <c r="L392" i="44"/>
  <c r="K393" i="44"/>
  <c r="L393" i="44"/>
  <c r="K394" i="44"/>
  <c r="L394" i="44"/>
  <c r="K395" i="44"/>
  <c r="L395" i="44"/>
  <c r="K396" i="44"/>
  <c r="L396" i="44"/>
  <c r="K397" i="44"/>
  <c r="L397" i="44"/>
  <c r="K398" i="44"/>
  <c r="L398" i="44"/>
  <c r="K399" i="44"/>
  <c r="L399" i="44"/>
  <c r="K400" i="44"/>
  <c r="L400" i="44"/>
  <c r="K401" i="44"/>
  <c r="L401" i="44"/>
  <c r="K402" i="44"/>
  <c r="L402" i="44"/>
  <c r="K403" i="44"/>
  <c r="L403" i="44"/>
  <c r="K404" i="44"/>
  <c r="L404" i="44"/>
  <c r="K405" i="44"/>
  <c r="L405" i="44"/>
  <c r="K406" i="44"/>
  <c r="L406" i="44"/>
  <c r="K407" i="44"/>
  <c r="L407" i="44"/>
  <c r="K408" i="44"/>
  <c r="L408" i="44"/>
  <c r="K409" i="44"/>
  <c r="L409" i="44"/>
  <c r="K410" i="44"/>
  <c r="L410" i="44"/>
  <c r="K411" i="44"/>
  <c r="L411" i="44"/>
  <c r="K412" i="44"/>
  <c r="L412" i="44"/>
  <c r="K413" i="44"/>
  <c r="L413" i="44"/>
  <c r="K414" i="44"/>
  <c r="L414" i="44"/>
  <c r="K415" i="44"/>
  <c r="L415" i="44"/>
  <c r="K416" i="44"/>
  <c r="L416" i="44"/>
  <c r="K417" i="44"/>
  <c r="L417" i="44"/>
  <c r="K418" i="44"/>
  <c r="L418" i="44"/>
  <c r="K419" i="44"/>
  <c r="L419" i="44"/>
  <c r="K420" i="44"/>
  <c r="L420" i="44"/>
  <c r="K421" i="44"/>
  <c r="L421" i="44"/>
  <c r="K422" i="44"/>
  <c r="L422" i="44"/>
  <c r="K423" i="44"/>
  <c r="L423" i="44"/>
  <c r="K424" i="44"/>
  <c r="L424" i="44"/>
  <c r="K425" i="44"/>
  <c r="L425" i="44"/>
  <c r="K426" i="44"/>
  <c r="L426" i="44"/>
  <c r="K427" i="44"/>
  <c r="L427" i="44"/>
  <c r="K428" i="44"/>
  <c r="L428" i="44"/>
  <c r="K429" i="44"/>
  <c r="L429" i="44"/>
  <c r="K430" i="44"/>
  <c r="L430" i="44"/>
  <c r="K431" i="44"/>
  <c r="L431" i="44"/>
  <c r="K432" i="44"/>
  <c r="L432" i="44"/>
  <c r="K433" i="44"/>
  <c r="L433" i="44"/>
  <c r="K434" i="44"/>
  <c r="L434" i="44"/>
  <c r="K435" i="44"/>
  <c r="L435" i="44"/>
  <c r="K436" i="44"/>
  <c r="L436" i="44"/>
  <c r="K437" i="44"/>
  <c r="L437" i="44"/>
  <c r="K438" i="44"/>
  <c r="L438" i="44"/>
  <c r="K439" i="44"/>
  <c r="L439" i="44"/>
  <c r="K440" i="44"/>
  <c r="L440" i="44"/>
  <c r="K441" i="44"/>
  <c r="L441" i="44"/>
  <c r="K442" i="44"/>
  <c r="L442" i="44"/>
  <c r="K443" i="44"/>
  <c r="L443" i="44"/>
  <c r="K444" i="44"/>
  <c r="L444" i="44"/>
  <c r="K445" i="44"/>
  <c r="L445" i="44"/>
  <c r="K446" i="44"/>
  <c r="L446" i="44"/>
  <c r="K447" i="44"/>
  <c r="L447" i="44"/>
  <c r="K448" i="44"/>
  <c r="L448" i="44"/>
  <c r="K449" i="44"/>
  <c r="L449" i="44"/>
  <c r="K450" i="44"/>
  <c r="L450" i="44"/>
  <c r="K451" i="44"/>
  <c r="L451" i="44"/>
  <c r="K452" i="44"/>
  <c r="L452" i="44"/>
  <c r="K453" i="44"/>
  <c r="L453" i="44"/>
  <c r="K454" i="44"/>
  <c r="L454" i="44"/>
  <c r="K455" i="44"/>
  <c r="L455" i="44"/>
  <c r="K456" i="44"/>
  <c r="L456" i="44"/>
  <c r="K457" i="44"/>
  <c r="L457" i="44"/>
  <c r="K458" i="44"/>
  <c r="L458" i="44"/>
  <c r="L462" i="44"/>
  <c r="L463" i="44"/>
  <c r="M2" i="44"/>
  <c r="M458" i="44"/>
  <c r="AP2" i="42"/>
  <c r="BE2" i="42"/>
  <c r="AG2" i="42"/>
  <c r="AZ2" i="42"/>
  <c r="BI2" i="42"/>
  <c r="BU2" i="42"/>
  <c r="M322" i="44"/>
  <c r="M341" i="44"/>
  <c r="H457" i="44"/>
  <c r="G460" i="44"/>
  <c r="R3" i="42"/>
  <c r="AS3" i="42"/>
  <c r="BH3" i="42"/>
  <c r="R4" i="42"/>
  <c r="AS4" i="42"/>
  <c r="BH4" i="42"/>
  <c r="R5" i="42"/>
  <c r="AS5" i="42"/>
  <c r="BH5" i="42"/>
  <c r="R6" i="42"/>
  <c r="AS6" i="42"/>
  <c r="BH6" i="42"/>
  <c r="R7" i="42"/>
  <c r="AS7" i="42"/>
  <c r="BH7" i="42"/>
  <c r="R8" i="42"/>
  <c r="AS8" i="42"/>
  <c r="BH8" i="42"/>
  <c r="R9" i="42"/>
  <c r="AS9" i="42"/>
  <c r="BH9" i="42"/>
  <c r="R10" i="42"/>
  <c r="AS10" i="42"/>
  <c r="BH10" i="42"/>
  <c r="R11" i="42"/>
  <c r="AS11" i="42"/>
  <c r="BH11" i="42"/>
  <c r="R12" i="42"/>
  <c r="AS12" i="42"/>
  <c r="BH12" i="42"/>
  <c r="R13" i="42"/>
  <c r="AS13" i="42"/>
  <c r="BH13" i="42"/>
  <c r="R14" i="42"/>
  <c r="AS14" i="42"/>
  <c r="BH14" i="42"/>
  <c r="R15" i="42"/>
  <c r="AS15" i="42"/>
  <c r="BH15" i="42"/>
  <c r="R16" i="42"/>
  <c r="AS16" i="42"/>
  <c r="BH16" i="42"/>
  <c r="R17" i="42"/>
  <c r="AS17" i="42"/>
  <c r="BH17" i="42"/>
  <c r="R18" i="42"/>
  <c r="AS18" i="42"/>
  <c r="BH18" i="42"/>
  <c r="R19" i="42"/>
  <c r="AS19" i="42"/>
  <c r="BH19" i="42"/>
  <c r="R20" i="42"/>
  <c r="AS20" i="42"/>
  <c r="BH20" i="42"/>
  <c r="R21" i="42"/>
  <c r="AS21" i="42"/>
  <c r="BH21" i="42"/>
  <c r="R22" i="42"/>
  <c r="AS22" i="42"/>
  <c r="BH22" i="42"/>
  <c r="R23" i="42"/>
  <c r="AS23" i="42"/>
  <c r="BH23" i="42"/>
  <c r="R24" i="42"/>
  <c r="AS24" i="42"/>
  <c r="BH24" i="42"/>
  <c r="R25" i="42"/>
  <c r="AS25" i="42"/>
  <c r="BH25" i="42"/>
  <c r="R26" i="42"/>
  <c r="AS26" i="42"/>
  <c r="BH26" i="42"/>
  <c r="R27" i="42"/>
  <c r="AS27" i="42"/>
  <c r="BH27" i="42"/>
  <c r="R28" i="42"/>
  <c r="AS28" i="42"/>
  <c r="BH28" i="42"/>
  <c r="R29" i="42"/>
  <c r="AS29" i="42"/>
  <c r="BH29" i="42"/>
  <c r="R30" i="42"/>
  <c r="AS30" i="42"/>
  <c r="BH30" i="42"/>
  <c r="R31" i="42"/>
  <c r="AS31" i="42"/>
  <c r="BH31" i="42"/>
  <c r="R32" i="42"/>
  <c r="AS32" i="42"/>
  <c r="BH32" i="42"/>
  <c r="R33" i="42"/>
  <c r="AS33" i="42"/>
  <c r="BH33" i="42"/>
  <c r="R34" i="42"/>
  <c r="AS34" i="42"/>
  <c r="BH34" i="42"/>
  <c r="R35" i="42"/>
  <c r="AS35" i="42"/>
  <c r="BH35" i="42"/>
  <c r="R36" i="42"/>
  <c r="AS36" i="42"/>
  <c r="BH36" i="42"/>
  <c r="R37" i="42"/>
  <c r="AS37" i="42"/>
  <c r="BH37" i="42"/>
  <c r="R38" i="42"/>
  <c r="AS38" i="42"/>
  <c r="BH38" i="42"/>
  <c r="R39" i="42"/>
  <c r="AS39" i="42"/>
  <c r="BH39" i="42"/>
  <c r="R40" i="42"/>
  <c r="AS40" i="42"/>
  <c r="BH40" i="42"/>
  <c r="R41" i="42"/>
  <c r="AS41" i="42"/>
  <c r="BH41" i="42"/>
  <c r="R42" i="42"/>
  <c r="AS42" i="42"/>
  <c r="BH42" i="42"/>
  <c r="R43" i="42"/>
  <c r="AS43" i="42"/>
  <c r="BH43" i="42"/>
  <c r="R44" i="42"/>
  <c r="AS44" i="42"/>
  <c r="BH44" i="42"/>
  <c r="R45" i="42"/>
  <c r="AS45" i="42"/>
  <c r="BH45" i="42"/>
  <c r="R46" i="42"/>
  <c r="AS46" i="42"/>
  <c r="BH46" i="42"/>
  <c r="R47" i="42"/>
  <c r="AS47" i="42"/>
  <c r="BH47" i="42"/>
  <c r="R48" i="42"/>
  <c r="AS48" i="42"/>
  <c r="BH48" i="42"/>
  <c r="R49" i="42"/>
  <c r="AS49" i="42"/>
  <c r="BH49" i="42"/>
  <c r="R50" i="42"/>
  <c r="AS50" i="42"/>
  <c r="BH50" i="42"/>
  <c r="R51" i="42"/>
  <c r="AS51" i="42"/>
  <c r="BH51" i="42"/>
  <c r="R52" i="42"/>
  <c r="AS52" i="42"/>
  <c r="BH52" i="42"/>
  <c r="R53" i="42"/>
  <c r="AS53" i="42"/>
  <c r="BH53" i="42"/>
  <c r="R54" i="42"/>
  <c r="AS54" i="42"/>
  <c r="BH54" i="42"/>
  <c r="R55" i="42"/>
  <c r="AS55" i="42"/>
  <c r="BH55" i="42"/>
  <c r="R56" i="42"/>
  <c r="AS56" i="42"/>
  <c r="BH56" i="42"/>
  <c r="R57" i="42"/>
  <c r="AS57" i="42"/>
  <c r="BH57" i="42"/>
  <c r="R58" i="42"/>
  <c r="AS58" i="42"/>
  <c r="BH58" i="42"/>
  <c r="R59" i="42"/>
  <c r="AS59" i="42"/>
  <c r="BH59" i="42"/>
  <c r="R60" i="42"/>
  <c r="AS60" i="42"/>
  <c r="BH60" i="42"/>
  <c r="R61" i="42"/>
  <c r="AS61" i="42"/>
  <c r="BH61" i="42"/>
  <c r="R62" i="42"/>
  <c r="AS62" i="42"/>
  <c r="BH62" i="42"/>
  <c r="R63" i="42"/>
  <c r="AS63" i="42"/>
  <c r="BH63" i="42"/>
  <c r="R64" i="42"/>
  <c r="AS64" i="42"/>
  <c r="BH64" i="42"/>
  <c r="R65" i="42"/>
  <c r="AS65" i="42"/>
  <c r="BH65" i="42"/>
  <c r="R66" i="42"/>
  <c r="AS66" i="42"/>
  <c r="BH66" i="42"/>
  <c r="R67" i="42"/>
  <c r="AS67" i="42"/>
  <c r="BH67" i="42"/>
  <c r="R68" i="42"/>
  <c r="AS68" i="42"/>
  <c r="BH68" i="42"/>
  <c r="R69" i="42"/>
  <c r="AS69" i="42"/>
  <c r="BH69" i="42"/>
  <c r="R70" i="42"/>
  <c r="AS70" i="42"/>
  <c r="BH70" i="42"/>
  <c r="R71" i="42"/>
  <c r="AS71" i="42"/>
  <c r="BH71" i="42"/>
  <c r="R72" i="42"/>
  <c r="AS72" i="42"/>
  <c r="BH72" i="42"/>
  <c r="R73" i="42"/>
  <c r="AS73" i="42"/>
  <c r="BH73" i="42"/>
  <c r="R74" i="42"/>
  <c r="AS74" i="42"/>
  <c r="BH74" i="42"/>
  <c r="R75" i="42"/>
  <c r="AS75" i="42"/>
  <c r="BH75" i="42"/>
  <c r="R76" i="42"/>
  <c r="AS76" i="42"/>
  <c r="BH76" i="42"/>
  <c r="R77" i="42"/>
  <c r="AS77" i="42"/>
  <c r="BH77" i="42"/>
  <c r="R78" i="42"/>
  <c r="AS78" i="42"/>
  <c r="BH78" i="42"/>
  <c r="R79" i="42"/>
  <c r="AS79" i="42"/>
  <c r="BH79" i="42"/>
  <c r="R80" i="42"/>
  <c r="AS80" i="42"/>
  <c r="BH80" i="42"/>
  <c r="R81" i="42"/>
  <c r="AS81" i="42"/>
  <c r="BH81" i="42"/>
  <c r="R82" i="42"/>
  <c r="AS82" i="42"/>
  <c r="BH82" i="42"/>
  <c r="R83" i="42"/>
  <c r="AS83" i="42"/>
  <c r="BH83" i="42"/>
  <c r="R84" i="42"/>
  <c r="AS84" i="42"/>
  <c r="BH84" i="42"/>
  <c r="R85" i="42"/>
  <c r="AS85" i="42"/>
  <c r="BH85" i="42"/>
  <c r="R86" i="42"/>
  <c r="AS86" i="42"/>
  <c r="BH86" i="42"/>
  <c r="R87" i="42"/>
  <c r="AS87" i="42"/>
  <c r="BH87" i="42"/>
  <c r="R88" i="42"/>
  <c r="AS88" i="42"/>
  <c r="BH88" i="42"/>
  <c r="R89" i="42"/>
  <c r="AS89" i="42"/>
  <c r="BH89" i="42"/>
  <c r="R90" i="42"/>
  <c r="AS90" i="42"/>
  <c r="BH90" i="42"/>
  <c r="R91" i="42"/>
  <c r="AS91" i="42"/>
  <c r="BH91" i="42"/>
  <c r="R92" i="42"/>
  <c r="AS92" i="42"/>
  <c r="BH92" i="42"/>
  <c r="R93" i="42"/>
  <c r="AS93" i="42"/>
  <c r="BH93" i="42"/>
  <c r="R94" i="42"/>
  <c r="AS94" i="42"/>
  <c r="BH94" i="42"/>
  <c r="R95" i="42"/>
  <c r="AS95" i="42"/>
  <c r="BH95" i="42"/>
  <c r="R96" i="42"/>
  <c r="AS96" i="42"/>
  <c r="BH96" i="42"/>
  <c r="R97" i="42"/>
  <c r="AS97" i="42"/>
  <c r="BH97" i="42"/>
  <c r="R98" i="42"/>
  <c r="AS98" i="42"/>
  <c r="BH98" i="42"/>
  <c r="R99" i="42"/>
  <c r="AS99" i="42"/>
  <c r="BH99" i="42"/>
  <c r="R100" i="42"/>
  <c r="AS100" i="42"/>
  <c r="BH100" i="42"/>
  <c r="R101" i="42"/>
  <c r="AS101" i="42"/>
  <c r="BH101" i="42"/>
  <c r="R102" i="42"/>
  <c r="AS102" i="42"/>
  <c r="BH102" i="42"/>
  <c r="R103" i="42"/>
  <c r="AS103" i="42"/>
  <c r="BH103" i="42"/>
  <c r="R104" i="42"/>
  <c r="AS104" i="42"/>
  <c r="BH104" i="42"/>
  <c r="R105" i="42"/>
  <c r="AS105" i="42"/>
  <c r="BH105" i="42"/>
  <c r="R106" i="42"/>
  <c r="AS106" i="42"/>
  <c r="BH106" i="42"/>
  <c r="R107" i="42"/>
  <c r="AS107" i="42"/>
  <c r="BH107" i="42"/>
  <c r="R108" i="42"/>
  <c r="AS108" i="42"/>
  <c r="BH108" i="42"/>
  <c r="R109" i="42"/>
  <c r="AS109" i="42"/>
  <c r="BH109" i="42"/>
  <c r="R110" i="42"/>
  <c r="AS110" i="42"/>
  <c r="BH110" i="42"/>
  <c r="R111" i="42"/>
  <c r="AS111" i="42"/>
  <c r="BH111" i="42"/>
  <c r="R112" i="42"/>
  <c r="AS112" i="42"/>
  <c r="BH112" i="42"/>
  <c r="R113" i="42"/>
  <c r="AS113" i="42"/>
  <c r="BH113" i="42"/>
  <c r="R114" i="42"/>
  <c r="AS114" i="42"/>
  <c r="BH114" i="42"/>
  <c r="R115" i="42"/>
  <c r="AS115" i="42"/>
  <c r="BH115" i="42"/>
  <c r="R116" i="42"/>
  <c r="AS116" i="42"/>
  <c r="BH116" i="42"/>
  <c r="R117" i="42"/>
  <c r="AS117" i="42"/>
  <c r="BH117" i="42"/>
  <c r="R118" i="42"/>
  <c r="AS118" i="42"/>
  <c r="BH118" i="42"/>
  <c r="R119" i="42"/>
  <c r="AS119" i="42"/>
  <c r="BH119" i="42"/>
  <c r="R120" i="42"/>
  <c r="AS120" i="42"/>
  <c r="BH120" i="42"/>
  <c r="R121" i="42"/>
  <c r="AS121" i="42"/>
  <c r="BH121" i="42"/>
  <c r="R122" i="42"/>
  <c r="AS122" i="42"/>
  <c r="BH122" i="42"/>
  <c r="R123" i="42"/>
  <c r="AS123" i="42"/>
  <c r="BH123" i="42"/>
  <c r="R124" i="42"/>
  <c r="AS124" i="42"/>
  <c r="BH124" i="42"/>
  <c r="R125" i="42"/>
  <c r="AS125" i="42"/>
  <c r="BH125" i="42"/>
  <c r="R126" i="42"/>
  <c r="AS126" i="42"/>
  <c r="BH126" i="42"/>
  <c r="R127" i="42"/>
  <c r="AS127" i="42"/>
  <c r="BH127" i="42"/>
  <c r="R128" i="42"/>
  <c r="AS128" i="42"/>
  <c r="BH128" i="42"/>
  <c r="R129" i="42"/>
  <c r="AS129" i="42"/>
  <c r="BH129" i="42"/>
  <c r="R130" i="42"/>
  <c r="AS130" i="42"/>
  <c r="BH130" i="42"/>
  <c r="R131" i="42"/>
  <c r="AS131" i="42"/>
  <c r="BH131" i="42"/>
  <c r="R132" i="42"/>
  <c r="AS132" i="42"/>
  <c r="BH132" i="42"/>
  <c r="R133" i="42"/>
  <c r="AS133" i="42"/>
  <c r="BH133" i="42"/>
  <c r="R134" i="42"/>
  <c r="AS134" i="42"/>
  <c r="BH134" i="42"/>
  <c r="R135" i="42"/>
  <c r="AS135" i="42"/>
  <c r="BH135" i="42"/>
  <c r="R136" i="42"/>
  <c r="AS136" i="42"/>
  <c r="BH136" i="42"/>
  <c r="R137" i="42"/>
  <c r="AS137" i="42"/>
  <c r="BH137" i="42"/>
  <c r="R138" i="42"/>
  <c r="AS138" i="42"/>
  <c r="BH138" i="42"/>
  <c r="R139" i="42"/>
  <c r="AS139" i="42"/>
  <c r="BH139" i="42"/>
  <c r="R140" i="42"/>
  <c r="AS140" i="42"/>
  <c r="BH140" i="42"/>
  <c r="R141" i="42"/>
  <c r="AS141" i="42"/>
  <c r="BH141" i="42"/>
  <c r="R142" i="42"/>
  <c r="AS142" i="42"/>
  <c r="BH142" i="42"/>
  <c r="R143" i="42"/>
  <c r="AS143" i="42"/>
  <c r="BH143" i="42"/>
  <c r="R144" i="42"/>
  <c r="AS144" i="42"/>
  <c r="BH144" i="42"/>
  <c r="R145" i="42"/>
  <c r="AS145" i="42"/>
  <c r="BH145" i="42"/>
  <c r="R146" i="42"/>
  <c r="AS146" i="42"/>
  <c r="BH146" i="42"/>
  <c r="R147" i="42"/>
  <c r="AS147" i="42"/>
  <c r="BH147" i="42"/>
  <c r="R148" i="42"/>
  <c r="AS148" i="42"/>
  <c r="BH148" i="42"/>
  <c r="R149" i="42"/>
  <c r="AS149" i="42"/>
  <c r="BH149" i="42"/>
  <c r="R150" i="42"/>
  <c r="AS150" i="42"/>
  <c r="BH150" i="42"/>
  <c r="R151" i="42"/>
  <c r="AS151" i="42"/>
  <c r="BH151" i="42"/>
  <c r="R152" i="42"/>
  <c r="AS152" i="42"/>
  <c r="BH152" i="42"/>
  <c r="R153" i="42"/>
  <c r="AS153" i="42"/>
  <c r="BH153" i="42"/>
  <c r="R154" i="42"/>
  <c r="AS154" i="42"/>
  <c r="BH154" i="42"/>
  <c r="R155" i="42"/>
  <c r="AS155" i="42"/>
  <c r="BH155" i="42"/>
  <c r="R156" i="42"/>
  <c r="AS156" i="42"/>
  <c r="BH156" i="42"/>
  <c r="R157" i="42"/>
  <c r="AS157" i="42"/>
  <c r="BH157" i="42"/>
  <c r="R158" i="42"/>
  <c r="AS158" i="42"/>
  <c r="BH158" i="42"/>
  <c r="R159" i="42"/>
  <c r="AS159" i="42"/>
  <c r="BH159" i="42"/>
  <c r="R160" i="42"/>
  <c r="AS160" i="42"/>
  <c r="BH160" i="42"/>
  <c r="R161" i="42"/>
  <c r="AS161" i="42"/>
  <c r="BH161" i="42"/>
  <c r="R162" i="42"/>
  <c r="AS162" i="42"/>
  <c r="BH162" i="42"/>
  <c r="R163" i="42"/>
  <c r="AS163" i="42"/>
  <c r="BH163" i="42"/>
  <c r="R164" i="42"/>
  <c r="AS164" i="42"/>
  <c r="BH164" i="42"/>
  <c r="R165" i="42"/>
  <c r="AS165" i="42"/>
  <c r="BH165" i="42"/>
  <c r="R166" i="42"/>
  <c r="AS166" i="42"/>
  <c r="BH166" i="42"/>
  <c r="R167" i="42"/>
  <c r="AS167" i="42"/>
  <c r="BH167" i="42"/>
  <c r="R168" i="42"/>
  <c r="AS168" i="42"/>
  <c r="BH168" i="42"/>
  <c r="R169" i="42"/>
  <c r="AS169" i="42"/>
  <c r="BH169" i="42"/>
  <c r="R170" i="42"/>
  <c r="AS170" i="42"/>
  <c r="BH170" i="42"/>
  <c r="R171" i="42"/>
  <c r="AS171" i="42"/>
  <c r="BH171" i="42"/>
  <c r="R172" i="42"/>
  <c r="AS172" i="42"/>
  <c r="BH172" i="42"/>
  <c r="R173" i="42"/>
  <c r="AS173" i="42"/>
  <c r="BH173" i="42"/>
  <c r="R174" i="42"/>
  <c r="AS174" i="42"/>
  <c r="BH174" i="42"/>
  <c r="R175" i="42"/>
  <c r="AS175" i="42"/>
  <c r="BH175" i="42"/>
  <c r="R176" i="42"/>
  <c r="AS176" i="42"/>
  <c r="BH176" i="42"/>
  <c r="R177" i="42"/>
  <c r="AS177" i="42"/>
  <c r="BH177" i="42"/>
  <c r="R178" i="42"/>
  <c r="AS178" i="42"/>
  <c r="BH178" i="42"/>
  <c r="R179" i="42"/>
  <c r="AS179" i="42"/>
  <c r="BH179" i="42"/>
  <c r="R180" i="42"/>
  <c r="AS180" i="42"/>
  <c r="BH180" i="42"/>
  <c r="R181" i="42"/>
  <c r="AS181" i="42"/>
  <c r="BH181" i="42"/>
  <c r="R182" i="42"/>
  <c r="AS182" i="42"/>
  <c r="BH182" i="42"/>
  <c r="R183" i="42"/>
  <c r="AS183" i="42"/>
  <c r="BH183" i="42"/>
  <c r="R184" i="42"/>
  <c r="AS184" i="42"/>
  <c r="BH184" i="42"/>
  <c r="R185" i="42"/>
  <c r="AS185" i="42"/>
  <c r="BH185" i="42"/>
  <c r="R186" i="42"/>
  <c r="AS186" i="42"/>
  <c r="BH186" i="42"/>
  <c r="R187" i="42"/>
  <c r="AS187" i="42"/>
  <c r="BH187" i="42"/>
  <c r="R188" i="42"/>
  <c r="AS188" i="42"/>
  <c r="BH188" i="42"/>
  <c r="R189" i="42"/>
  <c r="AS189" i="42"/>
  <c r="BH189" i="42"/>
  <c r="R190" i="42"/>
  <c r="AS190" i="42"/>
  <c r="BH190" i="42"/>
  <c r="R191" i="42"/>
  <c r="AS191" i="42"/>
  <c r="BH191" i="42"/>
  <c r="R192" i="42"/>
  <c r="AS192" i="42"/>
  <c r="BH192" i="42"/>
  <c r="R193" i="42"/>
  <c r="AS193" i="42"/>
  <c r="BH193" i="42"/>
  <c r="R194" i="42"/>
  <c r="AS194" i="42"/>
  <c r="BH194" i="42"/>
  <c r="R195" i="42"/>
  <c r="AS195" i="42"/>
  <c r="BH195" i="42"/>
  <c r="R196" i="42"/>
  <c r="AS196" i="42"/>
  <c r="BH196" i="42"/>
  <c r="R197" i="42"/>
  <c r="AS197" i="42"/>
  <c r="BH197" i="42"/>
  <c r="R198" i="42"/>
  <c r="AS198" i="42"/>
  <c r="BH198" i="42"/>
  <c r="R199" i="42"/>
  <c r="AS199" i="42"/>
  <c r="BH199" i="42"/>
  <c r="R200" i="42"/>
  <c r="AS200" i="42"/>
  <c r="BH200" i="42"/>
  <c r="R201" i="42"/>
  <c r="AS201" i="42"/>
  <c r="BH201" i="42"/>
  <c r="R202" i="42"/>
  <c r="AS202" i="42"/>
  <c r="BH202" i="42"/>
  <c r="R203" i="42"/>
  <c r="AS203" i="42"/>
  <c r="BH203" i="42"/>
  <c r="R204" i="42"/>
  <c r="AS204" i="42"/>
  <c r="BH204" i="42"/>
  <c r="R205" i="42"/>
  <c r="AS205" i="42"/>
  <c r="BH205" i="42"/>
  <c r="R206" i="42"/>
  <c r="AS206" i="42"/>
  <c r="BH206" i="42"/>
  <c r="R207" i="42"/>
  <c r="AS207" i="42"/>
  <c r="BH207" i="42"/>
  <c r="R208" i="42"/>
  <c r="AS208" i="42"/>
  <c r="BH208" i="42"/>
  <c r="R209" i="42"/>
  <c r="AS209" i="42"/>
  <c r="BH209" i="42"/>
  <c r="R210" i="42"/>
  <c r="AS210" i="42"/>
  <c r="BH210" i="42"/>
  <c r="R211" i="42"/>
  <c r="AS211" i="42"/>
  <c r="BH211" i="42"/>
  <c r="R212" i="42"/>
  <c r="AS212" i="42"/>
  <c r="BH212" i="42"/>
  <c r="R213" i="42"/>
  <c r="AS213" i="42"/>
  <c r="BH213" i="42"/>
  <c r="R214" i="42"/>
  <c r="AS214" i="42"/>
  <c r="BH214" i="42"/>
  <c r="R215" i="42"/>
  <c r="AS215" i="42"/>
  <c r="BH215" i="42"/>
  <c r="R216" i="42"/>
  <c r="AS216" i="42"/>
  <c r="BH216" i="42"/>
  <c r="R217" i="42"/>
  <c r="AS217" i="42"/>
  <c r="BH217" i="42"/>
  <c r="R218" i="42"/>
  <c r="AS218" i="42"/>
  <c r="BH218" i="42"/>
  <c r="R219" i="42"/>
  <c r="AS219" i="42"/>
  <c r="BH219" i="42"/>
  <c r="R220" i="42"/>
  <c r="AS220" i="42"/>
  <c r="BH220" i="42"/>
  <c r="R221" i="42"/>
  <c r="AS221" i="42"/>
  <c r="BH221" i="42"/>
  <c r="R222" i="42"/>
  <c r="AS222" i="42"/>
  <c r="BH222" i="42"/>
  <c r="R223" i="42"/>
  <c r="AS223" i="42"/>
  <c r="BH223" i="42"/>
  <c r="R224" i="42"/>
  <c r="AS224" i="42"/>
  <c r="BH224" i="42"/>
  <c r="R225" i="42"/>
  <c r="AS225" i="42"/>
  <c r="BH225" i="42"/>
  <c r="R226" i="42"/>
  <c r="AS226" i="42"/>
  <c r="BH226" i="42"/>
  <c r="R227" i="42"/>
  <c r="AS227" i="42"/>
  <c r="BH227" i="42"/>
  <c r="R228" i="42"/>
  <c r="AS228" i="42"/>
  <c r="BH228" i="42"/>
  <c r="R229" i="42"/>
  <c r="AS229" i="42"/>
  <c r="BH229" i="42"/>
  <c r="R230" i="42"/>
  <c r="AS230" i="42"/>
  <c r="BH230" i="42"/>
  <c r="R231" i="42"/>
  <c r="AS231" i="42"/>
  <c r="BH231" i="42"/>
  <c r="R232" i="42"/>
  <c r="AS232" i="42"/>
  <c r="BH232" i="42"/>
  <c r="R233" i="42"/>
  <c r="AS233" i="42"/>
  <c r="BH233" i="42"/>
  <c r="R234" i="42"/>
  <c r="AS234" i="42"/>
  <c r="BH234" i="42"/>
  <c r="R235" i="42"/>
  <c r="AS235" i="42"/>
  <c r="BH235" i="42"/>
  <c r="R236" i="42"/>
  <c r="AS236" i="42"/>
  <c r="BH236" i="42"/>
  <c r="R237" i="42"/>
  <c r="AS237" i="42"/>
  <c r="BH237" i="42"/>
  <c r="R238" i="42"/>
  <c r="AS238" i="42"/>
  <c r="BH238" i="42"/>
  <c r="R239" i="42"/>
  <c r="AS239" i="42"/>
  <c r="BH239" i="42"/>
  <c r="R240" i="42"/>
  <c r="AS240" i="42"/>
  <c r="BH240" i="42"/>
  <c r="R241" i="42"/>
  <c r="AS241" i="42"/>
  <c r="BH241" i="42"/>
  <c r="R242" i="42"/>
  <c r="AS242" i="42"/>
  <c r="BH242" i="42"/>
  <c r="R243" i="42"/>
  <c r="AS243" i="42"/>
  <c r="BH243" i="42"/>
  <c r="R244" i="42"/>
  <c r="AS244" i="42"/>
  <c r="BH244" i="42"/>
  <c r="R245" i="42"/>
  <c r="AS245" i="42"/>
  <c r="BH245" i="42"/>
  <c r="R246" i="42"/>
  <c r="AS246" i="42"/>
  <c r="BH246" i="42"/>
  <c r="R247" i="42"/>
  <c r="AS247" i="42"/>
  <c r="BH247" i="42"/>
  <c r="R248" i="42"/>
  <c r="AS248" i="42"/>
  <c r="BH248" i="42"/>
  <c r="R249" i="42"/>
  <c r="AS249" i="42"/>
  <c r="BH249" i="42"/>
  <c r="R250" i="42"/>
  <c r="AS250" i="42"/>
  <c r="BH250" i="42"/>
  <c r="R251" i="42"/>
  <c r="AS251" i="42"/>
  <c r="BH251" i="42"/>
  <c r="R252" i="42"/>
  <c r="AS252" i="42"/>
  <c r="BH252" i="42"/>
  <c r="R253" i="42"/>
  <c r="AS253" i="42"/>
  <c r="BH253" i="42"/>
  <c r="R254" i="42"/>
  <c r="AS254" i="42"/>
  <c r="BH254" i="42"/>
  <c r="R255" i="42"/>
  <c r="AS255" i="42"/>
  <c r="BH255" i="42"/>
  <c r="R256" i="42"/>
  <c r="AS256" i="42"/>
  <c r="BH256" i="42"/>
  <c r="R257" i="42"/>
  <c r="AS257" i="42"/>
  <c r="BH257" i="42"/>
  <c r="R258" i="42"/>
  <c r="AS258" i="42"/>
  <c r="BH258" i="42"/>
  <c r="R259" i="42"/>
  <c r="AS259" i="42"/>
  <c r="BH259" i="42"/>
  <c r="R260" i="42"/>
  <c r="AS260" i="42"/>
  <c r="BH260" i="42"/>
  <c r="R261" i="42"/>
  <c r="AS261" i="42"/>
  <c r="BH261" i="42"/>
  <c r="R262" i="42"/>
  <c r="AS262" i="42"/>
  <c r="BH262" i="42"/>
  <c r="R263" i="42"/>
  <c r="AS263" i="42"/>
  <c r="BH263" i="42"/>
  <c r="R264" i="42"/>
  <c r="AS264" i="42"/>
  <c r="BH264" i="42"/>
  <c r="R265" i="42"/>
  <c r="AS265" i="42"/>
  <c r="BH265" i="42"/>
  <c r="R266" i="42"/>
  <c r="AS266" i="42"/>
  <c r="BH266" i="42"/>
  <c r="R267" i="42"/>
  <c r="AS267" i="42"/>
  <c r="BH267" i="42"/>
  <c r="R268" i="42"/>
  <c r="AS268" i="42"/>
  <c r="BH268" i="42"/>
  <c r="R269" i="42"/>
  <c r="AS269" i="42"/>
  <c r="BH269" i="42"/>
  <c r="R270" i="42"/>
  <c r="AS270" i="42"/>
  <c r="BH270" i="42"/>
  <c r="R271" i="42"/>
  <c r="AS271" i="42"/>
  <c r="BH271" i="42"/>
  <c r="R272" i="42"/>
  <c r="AS272" i="42"/>
  <c r="BH272" i="42"/>
  <c r="R273" i="42"/>
  <c r="AS273" i="42"/>
  <c r="BH273" i="42"/>
  <c r="R274" i="42"/>
  <c r="AS274" i="42"/>
  <c r="BH274" i="42"/>
  <c r="R275" i="42"/>
  <c r="AS275" i="42"/>
  <c r="BH275" i="42"/>
  <c r="R276" i="42"/>
  <c r="AS276" i="42"/>
  <c r="BH276" i="42"/>
  <c r="R277" i="42"/>
  <c r="AS277" i="42"/>
  <c r="BH277" i="42"/>
  <c r="R278" i="42"/>
  <c r="AS278" i="42"/>
  <c r="BH278" i="42"/>
  <c r="R279" i="42"/>
  <c r="AS279" i="42"/>
  <c r="BH279" i="42"/>
  <c r="R280" i="42"/>
  <c r="AS280" i="42"/>
  <c r="BH280" i="42"/>
  <c r="R281" i="42"/>
  <c r="AS281" i="42"/>
  <c r="BH281" i="42"/>
  <c r="R282" i="42"/>
  <c r="AS282" i="42"/>
  <c r="BH282" i="42"/>
  <c r="R283" i="42"/>
  <c r="AS283" i="42"/>
  <c r="BH283" i="42"/>
  <c r="R284" i="42"/>
  <c r="AS284" i="42"/>
  <c r="BH284" i="42"/>
  <c r="R285" i="42"/>
  <c r="AS285" i="42"/>
  <c r="BH285" i="42"/>
  <c r="R286" i="42"/>
  <c r="AS286" i="42"/>
  <c r="BH286" i="42"/>
  <c r="R287" i="42"/>
  <c r="AS287" i="42"/>
  <c r="BH287" i="42"/>
  <c r="R288" i="42"/>
  <c r="AS288" i="42"/>
  <c r="BH288" i="42"/>
  <c r="R289" i="42"/>
  <c r="AS289" i="42"/>
  <c r="BH289" i="42"/>
  <c r="R290" i="42"/>
  <c r="AS290" i="42"/>
  <c r="BH290" i="42"/>
  <c r="R291" i="42"/>
  <c r="AS291" i="42"/>
  <c r="BH291" i="42"/>
  <c r="R292" i="42"/>
  <c r="AS292" i="42"/>
  <c r="BH292" i="42"/>
  <c r="R293" i="42"/>
  <c r="AS293" i="42"/>
  <c r="BH293" i="42"/>
  <c r="R294" i="42"/>
  <c r="AS294" i="42"/>
  <c r="BH294" i="42"/>
  <c r="R295" i="42"/>
  <c r="AS295" i="42"/>
  <c r="BH295" i="42"/>
  <c r="R296" i="42"/>
  <c r="AS296" i="42"/>
  <c r="BH296" i="42"/>
  <c r="R297" i="42"/>
  <c r="AS297" i="42"/>
  <c r="BH297" i="42"/>
  <c r="R298" i="42"/>
  <c r="AS298" i="42"/>
  <c r="BH298" i="42"/>
  <c r="R299" i="42"/>
  <c r="AS299" i="42"/>
  <c r="BH299" i="42"/>
  <c r="R300" i="42"/>
  <c r="AS300" i="42"/>
  <c r="BH300" i="42"/>
  <c r="R301" i="42"/>
  <c r="AS301" i="42"/>
  <c r="BH301" i="42"/>
  <c r="R302" i="42"/>
  <c r="AS302" i="42"/>
  <c r="BH302" i="42"/>
  <c r="R303" i="42"/>
  <c r="AS303" i="42"/>
  <c r="BH303" i="42"/>
  <c r="R304" i="42"/>
  <c r="AS304" i="42"/>
  <c r="BH304" i="42"/>
  <c r="R305" i="42"/>
  <c r="AS305" i="42"/>
  <c r="BH305" i="42"/>
  <c r="R306" i="42"/>
  <c r="AS306" i="42"/>
  <c r="BH306" i="42"/>
  <c r="R307" i="42"/>
  <c r="AS307" i="42"/>
  <c r="BH307" i="42"/>
  <c r="R308" i="42"/>
  <c r="AS308" i="42"/>
  <c r="BH308" i="42"/>
  <c r="R309" i="42"/>
  <c r="AS309" i="42"/>
  <c r="BH309" i="42"/>
  <c r="R310" i="42"/>
  <c r="AS310" i="42"/>
  <c r="BH310" i="42"/>
  <c r="R311" i="42"/>
  <c r="AS311" i="42"/>
  <c r="BH311" i="42"/>
  <c r="R312" i="42"/>
  <c r="AS312" i="42"/>
  <c r="BH312" i="42"/>
  <c r="R313" i="42"/>
  <c r="AS313" i="42"/>
  <c r="BH313" i="42"/>
  <c r="R314" i="42"/>
  <c r="AS314" i="42"/>
  <c r="BH314" i="42"/>
  <c r="R315" i="42"/>
  <c r="AS315" i="42"/>
  <c r="BH315" i="42"/>
  <c r="R316" i="42"/>
  <c r="AS316" i="42"/>
  <c r="BH316" i="42"/>
  <c r="R317" i="42"/>
  <c r="AS317" i="42"/>
  <c r="BH317" i="42"/>
  <c r="R318" i="42"/>
  <c r="AS318" i="42"/>
  <c r="BH318" i="42"/>
  <c r="R319" i="42"/>
  <c r="AS319" i="42"/>
  <c r="BH319" i="42"/>
  <c r="R320" i="42"/>
  <c r="AS320" i="42"/>
  <c r="BH320" i="42"/>
  <c r="R321" i="42"/>
  <c r="AS321" i="42"/>
  <c r="BH321" i="42"/>
  <c r="R322" i="42"/>
  <c r="AS322" i="42"/>
  <c r="BH322" i="42"/>
  <c r="R323" i="42"/>
  <c r="AS323" i="42"/>
  <c r="BH323" i="42"/>
  <c r="R324" i="42"/>
  <c r="AS324" i="42"/>
  <c r="BH324" i="42"/>
  <c r="R325" i="42"/>
  <c r="AS325" i="42"/>
  <c r="BH325" i="42"/>
  <c r="R326" i="42"/>
  <c r="AS326" i="42"/>
  <c r="BH326" i="42"/>
  <c r="R327" i="42"/>
  <c r="AS327" i="42"/>
  <c r="BH327" i="42"/>
  <c r="R328" i="42"/>
  <c r="AS328" i="42"/>
  <c r="BH328" i="42"/>
  <c r="R329" i="42"/>
  <c r="AS329" i="42"/>
  <c r="BH329" i="42"/>
  <c r="R330" i="42"/>
  <c r="AS330" i="42"/>
  <c r="BH330" i="42"/>
  <c r="R331" i="42"/>
  <c r="AS331" i="42"/>
  <c r="BH331" i="42"/>
  <c r="R332" i="42"/>
  <c r="AS332" i="42"/>
  <c r="BH332" i="42"/>
  <c r="R333" i="42"/>
  <c r="AS333" i="42"/>
  <c r="BH333" i="42"/>
  <c r="R334" i="42"/>
  <c r="AS334" i="42"/>
  <c r="BH334" i="42"/>
  <c r="R335" i="42"/>
  <c r="AS335" i="42"/>
  <c r="BH335" i="42"/>
  <c r="R336" i="42"/>
  <c r="AS336" i="42"/>
  <c r="BH336" i="42"/>
  <c r="R337" i="42"/>
  <c r="AS337" i="42"/>
  <c r="BH337" i="42"/>
  <c r="R338" i="42"/>
  <c r="AS338" i="42"/>
  <c r="BH338" i="42"/>
  <c r="R339" i="42"/>
  <c r="AS339" i="42"/>
  <c r="BH339" i="42"/>
  <c r="R340" i="42"/>
  <c r="AS340" i="42"/>
  <c r="BH340" i="42"/>
  <c r="R341" i="42"/>
  <c r="AS341" i="42"/>
  <c r="BH341" i="42"/>
  <c r="R342" i="42"/>
  <c r="AS342" i="42"/>
  <c r="BH342" i="42"/>
  <c r="R343" i="42"/>
  <c r="AS343" i="42"/>
  <c r="BH343" i="42"/>
  <c r="R344" i="42"/>
  <c r="AS344" i="42"/>
  <c r="BH344" i="42"/>
  <c r="R345" i="42"/>
  <c r="AS345" i="42"/>
  <c r="BH345" i="42"/>
  <c r="R346" i="42"/>
  <c r="AS346" i="42"/>
  <c r="BH346" i="42"/>
  <c r="R347" i="42"/>
  <c r="AS347" i="42"/>
  <c r="BH347" i="42"/>
  <c r="R348" i="42"/>
  <c r="AS348" i="42"/>
  <c r="BH348" i="42"/>
  <c r="R349" i="42"/>
  <c r="AS349" i="42"/>
  <c r="BH349" i="42"/>
  <c r="R350" i="42"/>
  <c r="AS350" i="42"/>
  <c r="BH350" i="42"/>
  <c r="R351" i="42"/>
  <c r="AS351" i="42"/>
  <c r="BH351" i="42"/>
  <c r="R352" i="42"/>
  <c r="AS352" i="42"/>
  <c r="BH352" i="42"/>
  <c r="R353" i="42"/>
  <c r="AS353" i="42"/>
  <c r="BH353" i="42"/>
  <c r="R354" i="42"/>
  <c r="AS354" i="42"/>
  <c r="BH354" i="42"/>
  <c r="R355" i="42"/>
  <c r="AS355" i="42"/>
  <c r="BH355" i="42"/>
  <c r="R356" i="42"/>
  <c r="AS356" i="42"/>
  <c r="BH356" i="42"/>
  <c r="R357" i="42"/>
  <c r="AS357" i="42"/>
  <c r="BH357" i="42"/>
  <c r="R358" i="42"/>
  <c r="AS358" i="42"/>
  <c r="BH358" i="42"/>
  <c r="R359" i="42"/>
  <c r="AS359" i="42"/>
  <c r="BH359" i="42"/>
  <c r="R360" i="42"/>
  <c r="AS360" i="42"/>
  <c r="BH360" i="42"/>
  <c r="R361" i="42"/>
  <c r="AS361" i="42"/>
  <c r="BH361" i="42"/>
  <c r="R362" i="42"/>
  <c r="AS362" i="42"/>
  <c r="BH362" i="42"/>
  <c r="R363" i="42"/>
  <c r="AS363" i="42"/>
  <c r="BH363" i="42"/>
  <c r="R364" i="42"/>
  <c r="AS364" i="42"/>
  <c r="BH364" i="42"/>
  <c r="R365" i="42"/>
  <c r="AS365" i="42"/>
  <c r="BH365" i="42"/>
  <c r="R366" i="42"/>
  <c r="AS366" i="42"/>
  <c r="BH366" i="42"/>
  <c r="R367" i="42"/>
  <c r="AS367" i="42"/>
  <c r="BH367" i="42"/>
  <c r="R368" i="42"/>
  <c r="AS368" i="42"/>
  <c r="BH368" i="42"/>
  <c r="R369" i="42"/>
  <c r="AS369" i="42"/>
  <c r="BH369" i="42"/>
  <c r="R370" i="42"/>
  <c r="AS370" i="42"/>
  <c r="BH370" i="42"/>
  <c r="R371" i="42"/>
  <c r="AS371" i="42"/>
  <c r="BH371" i="42"/>
  <c r="R372" i="42"/>
  <c r="AS372" i="42"/>
  <c r="BH372" i="42"/>
  <c r="R373" i="42"/>
  <c r="AS373" i="42"/>
  <c r="BH373" i="42"/>
  <c r="R374" i="42"/>
  <c r="AS374" i="42"/>
  <c r="BH374" i="42"/>
  <c r="R375" i="42"/>
  <c r="AS375" i="42"/>
  <c r="BH375" i="42"/>
  <c r="R376" i="42"/>
  <c r="AS376" i="42"/>
  <c r="BH376" i="42"/>
  <c r="R377" i="42"/>
  <c r="AS377" i="42"/>
  <c r="BH377" i="42"/>
  <c r="R378" i="42"/>
  <c r="AS378" i="42"/>
  <c r="BH378" i="42"/>
  <c r="R379" i="42"/>
  <c r="AS379" i="42"/>
  <c r="BH379" i="42"/>
  <c r="R380" i="42"/>
  <c r="AS380" i="42"/>
  <c r="BH380" i="42"/>
  <c r="R381" i="42"/>
  <c r="AS381" i="42"/>
  <c r="BH381" i="42"/>
  <c r="R382" i="42"/>
  <c r="AS382" i="42"/>
  <c r="BH382" i="42"/>
  <c r="R383" i="42"/>
  <c r="AS383" i="42"/>
  <c r="BH383" i="42"/>
  <c r="R384" i="42"/>
  <c r="AS384" i="42"/>
  <c r="BH384" i="42"/>
  <c r="R385" i="42"/>
  <c r="AS385" i="42"/>
  <c r="BH385" i="42"/>
  <c r="R386" i="42"/>
  <c r="AS386" i="42"/>
  <c r="BH386" i="42"/>
  <c r="R387" i="42"/>
  <c r="AS387" i="42"/>
  <c r="BH387" i="42"/>
  <c r="R388" i="42"/>
  <c r="AS388" i="42"/>
  <c r="BH388" i="42"/>
  <c r="R389" i="42"/>
  <c r="AS389" i="42"/>
  <c r="BH389" i="42"/>
  <c r="R390" i="42"/>
  <c r="AS390" i="42"/>
  <c r="BH390" i="42"/>
  <c r="R391" i="42"/>
  <c r="AS391" i="42"/>
  <c r="BH391" i="42"/>
  <c r="R392" i="42"/>
  <c r="AS392" i="42"/>
  <c r="BH392" i="42"/>
  <c r="R393" i="42"/>
  <c r="AS393" i="42"/>
  <c r="BH393" i="42"/>
  <c r="R394" i="42"/>
  <c r="AS394" i="42"/>
  <c r="BH394" i="42"/>
  <c r="R395" i="42"/>
  <c r="AS395" i="42"/>
  <c r="BH395" i="42"/>
  <c r="R396" i="42"/>
  <c r="AS396" i="42"/>
  <c r="BH396" i="42"/>
  <c r="R397" i="42"/>
  <c r="AS397" i="42"/>
  <c r="BH397" i="42"/>
  <c r="R398" i="42"/>
  <c r="AS398" i="42"/>
  <c r="BH398" i="42"/>
  <c r="R399" i="42"/>
  <c r="AS399" i="42"/>
  <c r="BH399" i="42"/>
  <c r="R400" i="42"/>
  <c r="AS400" i="42"/>
  <c r="BH400" i="42"/>
  <c r="R401" i="42"/>
  <c r="AS401" i="42"/>
  <c r="BH401" i="42"/>
  <c r="R402" i="42"/>
  <c r="AS402" i="42"/>
  <c r="BH402" i="42"/>
  <c r="R403" i="42"/>
  <c r="AS403" i="42"/>
  <c r="BH403" i="42"/>
  <c r="R404" i="42"/>
  <c r="AS404" i="42"/>
  <c r="BH404" i="42"/>
  <c r="R405" i="42"/>
  <c r="AS405" i="42"/>
  <c r="BH405" i="42"/>
  <c r="R406" i="42"/>
  <c r="AS406" i="42"/>
  <c r="BH406" i="42"/>
  <c r="R407" i="42"/>
  <c r="AS407" i="42"/>
  <c r="BH407" i="42"/>
  <c r="R408" i="42"/>
  <c r="AS408" i="42"/>
  <c r="BH408" i="42"/>
  <c r="R409" i="42"/>
  <c r="AS409" i="42"/>
  <c r="BH409" i="42"/>
  <c r="R410" i="42"/>
  <c r="AS410" i="42"/>
  <c r="BH410" i="42"/>
  <c r="R411" i="42"/>
  <c r="AS411" i="42"/>
  <c r="BH411" i="42"/>
  <c r="R412" i="42"/>
  <c r="AS412" i="42"/>
  <c r="BH412" i="42"/>
  <c r="R413" i="42"/>
  <c r="AS413" i="42"/>
  <c r="BH413" i="42"/>
  <c r="R414" i="42"/>
  <c r="AS414" i="42"/>
  <c r="BH414" i="42"/>
  <c r="R415" i="42"/>
  <c r="AS415" i="42"/>
  <c r="BH415" i="42"/>
  <c r="R416" i="42"/>
  <c r="AS416" i="42"/>
  <c r="BH416" i="42"/>
  <c r="R417" i="42"/>
  <c r="AS417" i="42"/>
  <c r="BH417" i="42"/>
  <c r="R418" i="42"/>
  <c r="AS418" i="42"/>
  <c r="BH418" i="42"/>
  <c r="R419" i="42"/>
  <c r="AS419" i="42"/>
  <c r="BH419" i="42"/>
  <c r="R420" i="42"/>
  <c r="AS420" i="42"/>
  <c r="BH420" i="42"/>
  <c r="R421" i="42"/>
  <c r="AS421" i="42"/>
  <c r="BH421" i="42"/>
  <c r="R422" i="42"/>
  <c r="AS422" i="42"/>
  <c r="BH422" i="42"/>
  <c r="R423" i="42"/>
  <c r="AS423" i="42"/>
  <c r="BH423" i="42"/>
  <c r="R424" i="42"/>
  <c r="AS424" i="42"/>
  <c r="BH424" i="42"/>
  <c r="R425" i="42"/>
  <c r="AS425" i="42"/>
  <c r="BH425" i="42"/>
  <c r="R426" i="42"/>
  <c r="AS426" i="42"/>
  <c r="BH426" i="42"/>
  <c r="R427" i="42"/>
  <c r="AS427" i="42"/>
  <c r="BH427" i="42"/>
  <c r="R428" i="42"/>
  <c r="AS428" i="42"/>
  <c r="BH428" i="42"/>
  <c r="R429" i="42"/>
  <c r="AS429" i="42"/>
  <c r="BH429" i="42"/>
  <c r="R430" i="42"/>
  <c r="AS430" i="42"/>
  <c r="BH430" i="42"/>
  <c r="R431" i="42"/>
  <c r="AS431" i="42"/>
  <c r="BH431" i="42"/>
  <c r="R432" i="42"/>
  <c r="AS432" i="42"/>
  <c r="BH432" i="42"/>
  <c r="R433" i="42"/>
  <c r="AS433" i="42"/>
  <c r="BH433" i="42"/>
  <c r="R434" i="42"/>
  <c r="AS434" i="42"/>
  <c r="BH434" i="42"/>
  <c r="R435" i="42"/>
  <c r="AS435" i="42"/>
  <c r="BH435" i="42"/>
  <c r="R436" i="42"/>
  <c r="AS436" i="42"/>
  <c r="BH436" i="42"/>
  <c r="R437" i="42"/>
  <c r="AS437" i="42"/>
  <c r="BH437" i="42"/>
  <c r="R438" i="42"/>
  <c r="AS438" i="42"/>
  <c r="BH438" i="42"/>
  <c r="R439" i="42"/>
  <c r="AS439" i="42"/>
  <c r="BH439" i="42"/>
  <c r="R440" i="42"/>
  <c r="AS440" i="42"/>
  <c r="BH440" i="42"/>
  <c r="R441" i="42"/>
  <c r="AS441" i="42"/>
  <c r="BH441" i="42"/>
  <c r="R442" i="42"/>
  <c r="AS442" i="42"/>
  <c r="BH442" i="42"/>
  <c r="R443" i="42"/>
  <c r="AS443" i="42"/>
  <c r="BH443" i="42"/>
  <c r="R444" i="42"/>
  <c r="AS444" i="42"/>
  <c r="BH444" i="42"/>
  <c r="R445" i="42"/>
  <c r="AS445" i="42"/>
  <c r="BH445" i="42"/>
  <c r="R446" i="42"/>
  <c r="AS446" i="42"/>
  <c r="BH446" i="42"/>
  <c r="R447" i="42"/>
  <c r="AS447" i="42"/>
  <c r="BH447" i="42"/>
  <c r="R448" i="42"/>
  <c r="AS448" i="42"/>
  <c r="BH448" i="42"/>
  <c r="R449" i="42"/>
  <c r="AS449" i="42"/>
  <c r="BH449" i="42"/>
  <c r="R450" i="42"/>
  <c r="AS450" i="42"/>
  <c r="BH450" i="42"/>
  <c r="R451" i="42"/>
  <c r="AS451" i="42"/>
  <c r="BH451" i="42"/>
  <c r="R452" i="42"/>
  <c r="AS452" i="42"/>
  <c r="BH452" i="42"/>
  <c r="R453" i="42"/>
  <c r="AS453" i="42"/>
  <c r="BH453" i="42"/>
  <c r="R454" i="42"/>
  <c r="AS454" i="42"/>
  <c r="BH454" i="42"/>
  <c r="R455" i="42"/>
  <c r="AS455" i="42"/>
  <c r="BH455" i="42"/>
  <c r="R456" i="42"/>
  <c r="AS456" i="42"/>
  <c r="BH456" i="42"/>
  <c r="R457" i="42"/>
  <c r="BH457" i="42"/>
  <c r="R458" i="42"/>
  <c r="AS458" i="42"/>
  <c r="BH458" i="42"/>
  <c r="BH460" i="42"/>
  <c r="AG3" i="42"/>
  <c r="AZ3" i="42"/>
  <c r="BI3" i="42"/>
  <c r="AG4" i="42"/>
  <c r="AZ4" i="42"/>
  <c r="BI4" i="42"/>
  <c r="AG5" i="42"/>
  <c r="AZ5" i="42"/>
  <c r="BI5" i="42"/>
  <c r="AG6" i="42"/>
  <c r="AZ6" i="42"/>
  <c r="BI6" i="42"/>
  <c r="AG7" i="42"/>
  <c r="AZ7" i="42"/>
  <c r="BI7" i="42"/>
  <c r="AG8" i="42"/>
  <c r="AZ8" i="42"/>
  <c r="BI8" i="42"/>
  <c r="AG9" i="42"/>
  <c r="AZ9" i="42"/>
  <c r="BI9" i="42"/>
  <c r="AG10" i="42"/>
  <c r="AZ10" i="42"/>
  <c r="BI10" i="42"/>
  <c r="AG11" i="42"/>
  <c r="AZ11" i="42"/>
  <c r="BI11" i="42"/>
  <c r="AG12" i="42"/>
  <c r="AZ12" i="42"/>
  <c r="BI12" i="42"/>
  <c r="AG13" i="42"/>
  <c r="AZ13" i="42"/>
  <c r="BI13" i="42"/>
  <c r="AG14" i="42"/>
  <c r="AZ14" i="42"/>
  <c r="BI14" i="42"/>
  <c r="AG15" i="42"/>
  <c r="AZ15" i="42"/>
  <c r="BI15" i="42"/>
  <c r="AG16" i="42"/>
  <c r="AZ16" i="42"/>
  <c r="BI16" i="42"/>
  <c r="AG17" i="42"/>
  <c r="AZ17" i="42"/>
  <c r="BI17" i="42"/>
  <c r="AG18" i="42"/>
  <c r="AZ18" i="42"/>
  <c r="BI18" i="42"/>
  <c r="AG19" i="42"/>
  <c r="AZ19" i="42"/>
  <c r="BI19" i="42"/>
  <c r="AG20" i="42"/>
  <c r="AZ20" i="42"/>
  <c r="BI20" i="42"/>
  <c r="AG21" i="42"/>
  <c r="AZ21" i="42"/>
  <c r="BI21" i="42"/>
  <c r="AG22" i="42"/>
  <c r="AZ22" i="42"/>
  <c r="BI22" i="42"/>
  <c r="AG23" i="42"/>
  <c r="AZ23" i="42"/>
  <c r="BI23" i="42"/>
  <c r="AG24" i="42"/>
  <c r="AZ24" i="42"/>
  <c r="BI24" i="42"/>
  <c r="AG25" i="42"/>
  <c r="AZ25" i="42"/>
  <c r="BI25" i="42"/>
  <c r="AG26" i="42"/>
  <c r="AZ26" i="42"/>
  <c r="BI26" i="42"/>
  <c r="AG27" i="42"/>
  <c r="AZ27" i="42"/>
  <c r="BI27" i="42"/>
  <c r="AG28" i="42"/>
  <c r="AZ28" i="42"/>
  <c r="BI28" i="42"/>
  <c r="AG29" i="42"/>
  <c r="AZ29" i="42"/>
  <c r="BI29" i="42"/>
  <c r="AG30" i="42"/>
  <c r="AZ30" i="42"/>
  <c r="BI30" i="42"/>
  <c r="AG31" i="42"/>
  <c r="AZ31" i="42"/>
  <c r="BI31" i="42"/>
  <c r="AG32" i="42"/>
  <c r="AZ32" i="42"/>
  <c r="BI32" i="42"/>
  <c r="AG33" i="42"/>
  <c r="AZ33" i="42"/>
  <c r="BI33" i="42"/>
  <c r="AG34" i="42"/>
  <c r="AZ34" i="42"/>
  <c r="BI34" i="42"/>
  <c r="AG35" i="42"/>
  <c r="AZ35" i="42"/>
  <c r="BI35" i="42"/>
  <c r="AG36" i="42"/>
  <c r="AZ36" i="42"/>
  <c r="BI36" i="42"/>
  <c r="AG37" i="42"/>
  <c r="AZ37" i="42"/>
  <c r="BI37" i="42"/>
  <c r="AG38" i="42"/>
  <c r="AZ38" i="42"/>
  <c r="BI38" i="42"/>
  <c r="AG39" i="42"/>
  <c r="AZ39" i="42"/>
  <c r="BI39" i="42"/>
  <c r="AG40" i="42"/>
  <c r="AZ40" i="42"/>
  <c r="BI40" i="42"/>
  <c r="AG41" i="42"/>
  <c r="AZ41" i="42"/>
  <c r="BI41" i="42"/>
  <c r="AG42" i="42"/>
  <c r="AZ42" i="42"/>
  <c r="BI42" i="42"/>
  <c r="AG43" i="42"/>
  <c r="AZ43" i="42"/>
  <c r="BI43" i="42"/>
  <c r="AG44" i="42"/>
  <c r="AZ44" i="42"/>
  <c r="BI44" i="42"/>
  <c r="AG45" i="42"/>
  <c r="AZ45" i="42"/>
  <c r="BI45" i="42"/>
  <c r="AG46" i="42"/>
  <c r="AZ46" i="42"/>
  <c r="BI46" i="42"/>
  <c r="AG47" i="42"/>
  <c r="AZ47" i="42"/>
  <c r="BI47" i="42"/>
  <c r="AG48" i="42"/>
  <c r="AZ48" i="42"/>
  <c r="BI48" i="42"/>
  <c r="AG49" i="42"/>
  <c r="AZ49" i="42"/>
  <c r="BI49" i="42"/>
  <c r="AG50" i="42"/>
  <c r="AZ50" i="42"/>
  <c r="BI50" i="42"/>
  <c r="AG51" i="42"/>
  <c r="AZ51" i="42"/>
  <c r="BI51" i="42"/>
  <c r="AG52" i="42"/>
  <c r="AZ52" i="42"/>
  <c r="BI52" i="42"/>
  <c r="AG53" i="42"/>
  <c r="AZ53" i="42"/>
  <c r="BI53" i="42"/>
  <c r="AG54" i="42"/>
  <c r="AZ54" i="42"/>
  <c r="BI54" i="42"/>
  <c r="AG55" i="42"/>
  <c r="AZ55" i="42"/>
  <c r="BI55" i="42"/>
  <c r="AG56" i="42"/>
  <c r="AZ56" i="42"/>
  <c r="BI56" i="42"/>
  <c r="AG57" i="42"/>
  <c r="AZ57" i="42"/>
  <c r="BI57" i="42"/>
  <c r="AG58" i="42"/>
  <c r="AZ58" i="42"/>
  <c r="BI58" i="42"/>
  <c r="AG59" i="42"/>
  <c r="AZ59" i="42"/>
  <c r="BI59" i="42"/>
  <c r="AG60" i="42"/>
  <c r="AZ60" i="42"/>
  <c r="BI60" i="42"/>
  <c r="AG61" i="42"/>
  <c r="AZ61" i="42"/>
  <c r="BI61" i="42"/>
  <c r="AG62" i="42"/>
  <c r="AZ62" i="42"/>
  <c r="BI62" i="42"/>
  <c r="AG63" i="42"/>
  <c r="AZ63" i="42"/>
  <c r="BI63" i="42"/>
  <c r="AG64" i="42"/>
  <c r="AZ64" i="42"/>
  <c r="BI64" i="42"/>
  <c r="AG65" i="42"/>
  <c r="AZ65" i="42"/>
  <c r="BI65" i="42"/>
  <c r="AG66" i="42"/>
  <c r="AZ66" i="42"/>
  <c r="BI66" i="42"/>
  <c r="AG67" i="42"/>
  <c r="AZ67" i="42"/>
  <c r="BI67" i="42"/>
  <c r="AG68" i="42"/>
  <c r="AZ68" i="42"/>
  <c r="BI68" i="42"/>
  <c r="AG69" i="42"/>
  <c r="AZ69" i="42"/>
  <c r="BI69" i="42"/>
  <c r="AG70" i="42"/>
  <c r="AZ70" i="42"/>
  <c r="BI70" i="42"/>
  <c r="AG71" i="42"/>
  <c r="AZ71" i="42"/>
  <c r="BI71" i="42"/>
  <c r="AG72" i="42"/>
  <c r="AZ72" i="42"/>
  <c r="BI72" i="42"/>
  <c r="AG73" i="42"/>
  <c r="AZ73" i="42"/>
  <c r="BI73" i="42"/>
  <c r="AG74" i="42"/>
  <c r="AZ74" i="42"/>
  <c r="BI74" i="42"/>
  <c r="AG75" i="42"/>
  <c r="AZ75" i="42"/>
  <c r="BI75" i="42"/>
  <c r="AG76" i="42"/>
  <c r="AZ76" i="42"/>
  <c r="BI76" i="42"/>
  <c r="AG77" i="42"/>
  <c r="AZ77" i="42"/>
  <c r="BI77" i="42"/>
  <c r="AG78" i="42"/>
  <c r="AZ78" i="42"/>
  <c r="BI78" i="42"/>
  <c r="AG79" i="42"/>
  <c r="AZ79" i="42"/>
  <c r="BI79" i="42"/>
  <c r="AG80" i="42"/>
  <c r="AZ80" i="42"/>
  <c r="BI80" i="42"/>
  <c r="AG81" i="42"/>
  <c r="AZ81" i="42"/>
  <c r="BI81" i="42"/>
  <c r="AG82" i="42"/>
  <c r="AZ82" i="42"/>
  <c r="BI82" i="42"/>
  <c r="AG83" i="42"/>
  <c r="AZ83" i="42"/>
  <c r="BI83" i="42"/>
  <c r="AG84" i="42"/>
  <c r="AZ84" i="42"/>
  <c r="BI84" i="42"/>
  <c r="AG85" i="42"/>
  <c r="AZ85" i="42"/>
  <c r="BI85" i="42"/>
  <c r="AG86" i="42"/>
  <c r="AZ86" i="42"/>
  <c r="BI86" i="42"/>
  <c r="AG87" i="42"/>
  <c r="AZ87" i="42"/>
  <c r="BI87" i="42"/>
  <c r="AG88" i="42"/>
  <c r="AZ88" i="42"/>
  <c r="BI88" i="42"/>
  <c r="AG89" i="42"/>
  <c r="AZ89" i="42"/>
  <c r="BI89" i="42"/>
  <c r="AG90" i="42"/>
  <c r="AZ90" i="42"/>
  <c r="BI90" i="42"/>
  <c r="AG91" i="42"/>
  <c r="AZ91" i="42"/>
  <c r="BI91" i="42"/>
  <c r="AG92" i="42"/>
  <c r="AZ92" i="42"/>
  <c r="BI92" i="42"/>
  <c r="AG93" i="42"/>
  <c r="AZ93" i="42"/>
  <c r="BI93" i="42"/>
  <c r="AG94" i="42"/>
  <c r="AZ94" i="42"/>
  <c r="BI94" i="42"/>
  <c r="AG95" i="42"/>
  <c r="AZ95" i="42"/>
  <c r="BI95" i="42"/>
  <c r="AG96" i="42"/>
  <c r="AZ96" i="42"/>
  <c r="BI96" i="42"/>
  <c r="AG97" i="42"/>
  <c r="AZ97" i="42"/>
  <c r="BI97" i="42"/>
  <c r="AG98" i="42"/>
  <c r="AZ98" i="42"/>
  <c r="BI98" i="42"/>
  <c r="AG99" i="42"/>
  <c r="AZ99" i="42"/>
  <c r="BI99" i="42"/>
  <c r="AG100" i="42"/>
  <c r="AZ100" i="42"/>
  <c r="BI100" i="42"/>
  <c r="AG101" i="42"/>
  <c r="AZ101" i="42"/>
  <c r="BI101" i="42"/>
  <c r="AG102" i="42"/>
  <c r="AZ102" i="42"/>
  <c r="BI102" i="42"/>
  <c r="AG103" i="42"/>
  <c r="AZ103" i="42"/>
  <c r="BI103" i="42"/>
  <c r="AG104" i="42"/>
  <c r="AZ104" i="42"/>
  <c r="BI104" i="42"/>
  <c r="AG105" i="42"/>
  <c r="AZ105" i="42"/>
  <c r="BI105" i="42"/>
  <c r="AG106" i="42"/>
  <c r="AZ106" i="42"/>
  <c r="BI106" i="42"/>
  <c r="AG107" i="42"/>
  <c r="AZ107" i="42"/>
  <c r="BI107" i="42"/>
  <c r="AG108" i="42"/>
  <c r="AZ108" i="42"/>
  <c r="BI108" i="42"/>
  <c r="AG109" i="42"/>
  <c r="AZ109" i="42"/>
  <c r="BI109" i="42"/>
  <c r="AG110" i="42"/>
  <c r="AZ110" i="42"/>
  <c r="BI110" i="42"/>
  <c r="AG111" i="42"/>
  <c r="AZ111" i="42"/>
  <c r="BI111" i="42"/>
  <c r="AG112" i="42"/>
  <c r="AZ112" i="42"/>
  <c r="BI112" i="42"/>
  <c r="AG113" i="42"/>
  <c r="AZ113" i="42"/>
  <c r="BI113" i="42"/>
  <c r="AG114" i="42"/>
  <c r="AZ114" i="42"/>
  <c r="BI114" i="42"/>
  <c r="AG115" i="42"/>
  <c r="AZ115" i="42"/>
  <c r="BI115" i="42"/>
  <c r="AG116" i="42"/>
  <c r="AZ116" i="42"/>
  <c r="BI116" i="42"/>
  <c r="AG117" i="42"/>
  <c r="AZ117" i="42"/>
  <c r="BI117" i="42"/>
  <c r="AG118" i="42"/>
  <c r="AZ118" i="42"/>
  <c r="BI118" i="42"/>
  <c r="AG119" i="42"/>
  <c r="AZ119" i="42"/>
  <c r="BI119" i="42"/>
  <c r="AG120" i="42"/>
  <c r="AZ120" i="42"/>
  <c r="BI120" i="42"/>
  <c r="AG121" i="42"/>
  <c r="AZ121" i="42"/>
  <c r="BI121" i="42"/>
  <c r="AG122" i="42"/>
  <c r="AZ122" i="42"/>
  <c r="BI122" i="42"/>
  <c r="AG123" i="42"/>
  <c r="AZ123" i="42"/>
  <c r="BI123" i="42"/>
  <c r="AG124" i="42"/>
  <c r="AZ124" i="42"/>
  <c r="BI124" i="42"/>
  <c r="AG125" i="42"/>
  <c r="AZ125" i="42"/>
  <c r="BI125" i="42"/>
  <c r="AG126" i="42"/>
  <c r="AZ126" i="42"/>
  <c r="BI126" i="42"/>
  <c r="AG127" i="42"/>
  <c r="AZ127" i="42"/>
  <c r="BI127" i="42"/>
  <c r="AG128" i="42"/>
  <c r="AZ128" i="42"/>
  <c r="BI128" i="42"/>
  <c r="AG129" i="42"/>
  <c r="AZ129" i="42"/>
  <c r="BI129" i="42"/>
  <c r="AG130" i="42"/>
  <c r="AZ130" i="42"/>
  <c r="BI130" i="42"/>
  <c r="AG131" i="42"/>
  <c r="AZ131" i="42"/>
  <c r="BI131" i="42"/>
  <c r="AG132" i="42"/>
  <c r="AZ132" i="42"/>
  <c r="BI132" i="42"/>
  <c r="AG133" i="42"/>
  <c r="AZ133" i="42"/>
  <c r="BI133" i="42"/>
  <c r="AG134" i="42"/>
  <c r="AZ134" i="42"/>
  <c r="BI134" i="42"/>
  <c r="AG135" i="42"/>
  <c r="AZ135" i="42"/>
  <c r="BI135" i="42"/>
  <c r="AG136" i="42"/>
  <c r="AZ136" i="42"/>
  <c r="BI136" i="42"/>
  <c r="AG137" i="42"/>
  <c r="AZ137" i="42"/>
  <c r="BI137" i="42"/>
  <c r="AG138" i="42"/>
  <c r="AZ138" i="42"/>
  <c r="BI138" i="42"/>
  <c r="AG139" i="42"/>
  <c r="AZ139" i="42"/>
  <c r="BI139" i="42"/>
  <c r="AG140" i="42"/>
  <c r="AZ140" i="42"/>
  <c r="BI140" i="42"/>
  <c r="AG141" i="42"/>
  <c r="AZ141" i="42"/>
  <c r="BI141" i="42"/>
  <c r="AG142" i="42"/>
  <c r="AZ142" i="42"/>
  <c r="BI142" i="42"/>
  <c r="AG143" i="42"/>
  <c r="AZ143" i="42"/>
  <c r="BI143" i="42"/>
  <c r="AG144" i="42"/>
  <c r="AZ144" i="42"/>
  <c r="BI144" i="42"/>
  <c r="AG145" i="42"/>
  <c r="AZ145" i="42"/>
  <c r="BI145" i="42"/>
  <c r="AG146" i="42"/>
  <c r="AZ146" i="42"/>
  <c r="BI146" i="42"/>
  <c r="AG147" i="42"/>
  <c r="AZ147" i="42"/>
  <c r="BI147" i="42"/>
  <c r="AG148" i="42"/>
  <c r="AZ148" i="42"/>
  <c r="BI148" i="42"/>
  <c r="AG149" i="42"/>
  <c r="AZ149" i="42"/>
  <c r="BI149" i="42"/>
  <c r="AG150" i="42"/>
  <c r="AZ150" i="42"/>
  <c r="BI150" i="42"/>
  <c r="AG151" i="42"/>
  <c r="AZ151" i="42"/>
  <c r="BI151" i="42"/>
  <c r="AG152" i="42"/>
  <c r="AZ152" i="42"/>
  <c r="BI152" i="42"/>
  <c r="AG153" i="42"/>
  <c r="AZ153" i="42"/>
  <c r="BI153" i="42"/>
  <c r="AG154" i="42"/>
  <c r="AZ154" i="42"/>
  <c r="BI154" i="42"/>
  <c r="AG155" i="42"/>
  <c r="AZ155" i="42"/>
  <c r="BI155" i="42"/>
  <c r="AG156" i="42"/>
  <c r="AZ156" i="42"/>
  <c r="BI156" i="42"/>
  <c r="AG157" i="42"/>
  <c r="AZ157" i="42"/>
  <c r="BI157" i="42"/>
  <c r="AG158" i="42"/>
  <c r="AZ158" i="42"/>
  <c r="BI158" i="42"/>
  <c r="AG159" i="42"/>
  <c r="AZ159" i="42"/>
  <c r="BI159" i="42"/>
  <c r="AG160" i="42"/>
  <c r="AZ160" i="42"/>
  <c r="BI160" i="42"/>
  <c r="AG161" i="42"/>
  <c r="AZ161" i="42"/>
  <c r="BI161" i="42"/>
  <c r="AG162" i="42"/>
  <c r="AZ162" i="42"/>
  <c r="BI162" i="42"/>
  <c r="AG163" i="42"/>
  <c r="AZ163" i="42"/>
  <c r="BI163" i="42"/>
  <c r="AG164" i="42"/>
  <c r="AZ164" i="42"/>
  <c r="BI164" i="42"/>
  <c r="AG165" i="42"/>
  <c r="AZ165" i="42"/>
  <c r="BI165" i="42"/>
  <c r="AG166" i="42"/>
  <c r="AZ166" i="42"/>
  <c r="BI166" i="42"/>
  <c r="AG167" i="42"/>
  <c r="AZ167" i="42"/>
  <c r="BI167" i="42"/>
  <c r="AG168" i="42"/>
  <c r="AZ168" i="42"/>
  <c r="BI168" i="42"/>
  <c r="AG169" i="42"/>
  <c r="AZ169" i="42"/>
  <c r="BI169" i="42"/>
  <c r="AG170" i="42"/>
  <c r="AZ170" i="42"/>
  <c r="BI170" i="42"/>
  <c r="AG171" i="42"/>
  <c r="AZ171" i="42"/>
  <c r="BI171" i="42"/>
  <c r="AG172" i="42"/>
  <c r="AZ172" i="42"/>
  <c r="BI172" i="42"/>
  <c r="AG173" i="42"/>
  <c r="AZ173" i="42"/>
  <c r="BI173" i="42"/>
  <c r="AG174" i="42"/>
  <c r="AZ174" i="42"/>
  <c r="BI174" i="42"/>
  <c r="AG175" i="42"/>
  <c r="AZ175" i="42"/>
  <c r="BI175" i="42"/>
  <c r="AG176" i="42"/>
  <c r="AZ176" i="42"/>
  <c r="BI176" i="42"/>
  <c r="AG177" i="42"/>
  <c r="AZ177" i="42"/>
  <c r="BI177" i="42"/>
  <c r="AG178" i="42"/>
  <c r="AZ178" i="42"/>
  <c r="BI178" i="42"/>
  <c r="AG179" i="42"/>
  <c r="AZ179" i="42"/>
  <c r="BI179" i="42"/>
  <c r="AG180" i="42"/>
  <c r="AZ180" i="42"/>
  <c r="BI180" i="42"/>
  <c r="AG181" i="42"/>
  <c r="AZ181" i="42"/>
  <c r="BI181" i="42"/>
  <c r="AG182" i="42"/>
  <c r="AZ182" i="42"/>
  <c r="BI182" i="42"/>
  <c r="AG183" i="42"/>
  <c r="AZ183" i="42"/>
  <c r="BI183" i="42"/>
  <c r="AG184" i="42"/>
  <c r="AZ184" i="42"/>
  <c r="BI184" i="42"/>
  <c r="AG185" i="42"/>
  <c r="AZ185" i="42"/>
  <c r="BI185" i="42"/>
  <c r="AG186" i="42"/>
  <c r="AZ186" i="42"/>
  <c r="BI186" i="42"/>
  <c r="AG187" i="42"/>
  <c r="AZ187" i="42"/>
  <c r="BI187" i="42"/>
  <c r="AG188" i="42"/>
  <c r="AZ188" i="42"/>
  <c r="BI188" i="42"/>
  <c r="AG189" i="42"/>
  <c r="AZ189" i="42"/>
  <c r="BI189" i="42"/>
  <c r="AG190" i="42"/>
  <c r="AZ190" i="42"/>
  <c r="BI190" i="42"/>
  <c r="AG191" i="42"/>
  <c r="AZ191" i="42"/>
  <c r="BI191" i="42"/>
  <c r="AG192" i="42"/>
  <c r="AZ192" i="42"/>
  <c r="BI192" i="42"/>
  <c r="AG193" i="42"/>
  <c r="AZ193" i="42"/>
  <c r="BI193" i="42"/>
  <c r="AG194" i="42"/>
  <c r="AZ194" i="42"/>
  <c r="BI194" i="42"/>
  <c r="AG195" i="42"/>
  <c r="AZ195" i="42"/>
  <c r="BI195" i="42"/>
  <c r="AG196" i="42"/>
  <c r="AZ196" i="42"/>
  <c r="BI196" i="42"/>
  <c r="AG197" i="42"/>
  <c r="AZ197" i="42"/>
  <c r="BI197" i="42"/>
  <c r="AG198" i="42"/>
  <c r="AZ198" i="42"/>
  <c r="BI198" i="42"/>
  <c r="AG199" i="42"/>
  <c r="AZ199" i="42"/>
  <c r="BI199" i="42"/>
  <c r="AG200" i="42"/>
  <c r="AZ200" i="42"/>
  <c r="BI200" i="42"/>
  <c r="AG201" i="42"/>
  <c r="AZ201" i="42"/>
  <c r="BI201" i="42"/>
  <c r="AG202" i="42"/>
  <c r="AZ202" i="42"/>
  <c r="BI202" i="42"/>
  <c r="AG203" i="42"/>
  <c r="AZ203" i="42"/>
  <c r="BI203" i="42"/>
  <c r="AG204" i="42"/>
  <c r="AZ204" i="42"/>
  <c r="BI204" i="42"/>
  <c r="AG205" i="42"/>
  <c r="AZ205" i="42"/>
  <c r="BI205" i="42"/>
  <c r="AG206" i="42"/>
  <c r="AZ206" i="42"/>
  <c r="BI206" i="42"/>
  <c r="AG207" i="42"/>
  <c r="AZ207" i="42"/>
  <c r="BI207" i="42"/>
  <c r="AG208" i="42"/>
  <c r="AZ208" i="42"/>
  <c r="BI208" i="42"/>
  <c r="AG209" i="42"/>
  <c r="AZ209" i="42"/>
  <c r="BI209" i="42"/>
  <c r="AG210" i="42"/>
  <c r="AZ210" i="42"/>
  <c r="BI210" i="42"/>
  <c r="AG211" i="42"/>
  <c r="AZ211" i="42"/>
  <c r="BI211" i="42"/>
  <c r="AG212" i="42"/>
  <c r="AZ212" i="42"/>
  <c r="BI212" i="42"/>
  <c r="AG213" i="42"/>
  <c r="AZ213" i="42"/>
  <c r="BI213" i="42"/>
  <c r="AG214" i="42"/>
  <c r="AZ214" i="42"/>
  <c r="BI214" i="42"/>
  <c r="AG215" i="42"/>
  <c r="AZ215" i="42"/>
  <c r="BI215" i="42"/>
  <c r="AG216" i="42"/>
  <c r="AZ216" i="42"/>
  <c r="BI216" i="42"/>
  <c r="AG217" i="42"/>
  <c r="AZ217" i="42"/>
  <c r="BI217" i="42"/>
  <c r="AG218" i="42"/>
  <c r="AZ218" i="42"/>
  <c r="BI218" i="42"/>
  <c r="AG219" i="42"/>
  <c r="AZ219" i="42"/>
  <c r="BI219" i="42"/>
  <c r="AG220" i="42"/>
  <c r="AZ220" i="42"/>
  <c r="BI220" i="42"/>
  <c r="AG221" i="42"/>
  <c r="AZ221" i="42"/>
  <c r="BI221" i="42"/>
  <c r="AG222" i="42"/>
  <c r="AZ222" i="42"/>
  <c r="BI222" i="42"/>
  <c r="AG223" i="42"/>
  <c r="AZ223" i="42"/>
  <c r="BI223" i="42"/>
  <c r="AG224" i="42"/>
  <c r="AZ224" i="42"/>
  <c r="BI224" i="42"/>
  <c r="AG225" i="42"/>
  <c r="AZ225" i="42"/>
  <c r="BI225" i="42"/>
  <c r="AG226" i="42"/>
  <c r="AZ226" i="42"/>
  <c r="BI226" i="42"/>
  <c r="AG227" i="42"/>
  <c r="AZ227" i="42"/>
  <c r="BI227" i="42"/>
  <c r="AG228" i="42"/>
  <c r="AZ228" i="42"/>
  <c r="BI228" i="42"/>
  <c r="AG229" i="42"/>
  <c r="AZ229" i="42"/>
  <c r="BI229" i="42"/>
  <c r="AG230" i="42"/>
  <c r="AZ230" i="42"/>
  <c r="BI230" i="42"/>
  <c r="AG231" i="42"/>
  <c r="AZ231" i="42"/>
  <c r="BI231" i="42"/>
  <c r="AG232" i="42"/>
  <c r="AZ232" i="42"/>
  <c r="BI232" i="42"/>
  <c r="AG233" i="42"/>
  <c r="AZ233" i="42"/>
  <c r="BI233" i="42"/>
  <c r="AG234" i="42"/>
  <c r="AZ234" i="42"/>
  <c r="BI234" i="42"/>
  <c r="AG235" i="42"/>
  <c r="AZ235" i="42"/>
  <c r="BI235" i="42"/>
  <c r="AG236" i="42"/>
  <c r="AZ236" i="42"/>
  <c r="BI236" i="42"/>
  <c r="AG237" i="42"/>
  <c r="AZ237" i="42"/>
  <c r="BI237" i="42"/>
  <c r="AG238" i="42"/>
  <c r="AZ238" i="42"/>
  <c r="BI238" i="42"/>
  <c r="AG239" i="42"/>
  <c r="AZ239" i="42"/>
  <c r="BI239" i="42"/>
  <c r="AG240" i="42"/>
  <c r="AZ240" i="42"/>
  <c r="BI240" i="42"/>
  <c r="AG241" i="42"/>
  <c r="AZ241" i="42"/>
  <c r="BI241" i="42"/>
  <c r="AG242" i="42"/>
  <c r="AZ242" i="42"/>
  <c r="BI242" i="42"/>
  <c r="AG243" i="42"/>
  <c r="AZ243" i="42"/>
  <c r="BI243" i="42"/>
  <c r="AG244" i="42"/>
  <c r="AZ244" i="42"/>
  <c r="BI244" i="42"/>
  <c r="AG245" i="42"/>
  <c r="AZ245" i="42"/>
  <c r="BI245" i="42"/>
  <c r="AG246" i="42"/>
  <c r="AZ246" i="42"/>
  <c r="BI246" i="42"/>
  <c r="AG247" i="42"/>
  <c r="AZ247" i="42"/>
  <c r="BI247" i="42"/>
  <c r="AG248" i="42"/>
  <c r="AZ248" i="42"/>
  <c r="BI248" i="42"/>
  <c r="AG249" i="42"/>
  <c r="AZ249" i="42"/>
  <c r="BI249" i="42"/>
  <c r="AG250" i="42"/>
  <c r="AZ250" i="42"/>
  <c r="BI250" i="42"/>
  <c r="AG251" i="42"/>
  <c r="AZ251" i="42"/>
  <c r="BI251" i="42"/>
  <c r="AG252" i="42"/>
  <c r="AZ252" i="42"/>
  <c r="BI252" i="42"/>
  <c r="AG253" i="42"/>
  <c r="AZ253" i="42"/>
  <c r="BI253" i="42"/>
  <c r="AG254" i="42"/>
  <c r="AZ254" i="42"/>
  <c r="BI254" i="42"/>
  <c r="AG255" i="42"/>
  <c r="AZ255" i="42"/>
  <c r="BI255" i="42"/>
  <c r="AG256" i="42"/>
  <c r="AZ256" i="42"/>
  <c r="BI256" i="42"/>
  <c r="AG257" i="42"/>
  <c r="AZ257" i="42"/>
  <c r="BI257" i="42"/>
  <c r="AG258" i="42"/>
  <c r="AZ258" i="42"/>
  <c r="BI258" i="42"/>
  <c r="AG259" i="42"/>
  <c r="AZ259" i="42"/>
  <c r="BI259" i="42"/>
  <c r="AG260" i="42"/>
  <c r="AZ260" i="42"/>
  <c r="BI260" i="42"/>
  <c r="AG261" i="42"/>
  <c r="AZ261" i="42"/>
  <c r="BI261" i="42"/>
  <c r="AG262" i="42"/>
  <c r="AZ262" i="42"/>
  <c r="BI262" i="42"/>
  <c r="AG263" i="42"/>
  <c r="AZ263" i="42"/>
  <c r="BI263" i="42"/>
  <c r="AG264" i="42"/>
  <c r="AZ264" i="42"/>
  <c r="BI264" i="42"/>
  <c r="AG265" i="42"/>
  <c r="AZ265" i="42"/>
  <c r="BI265" i="42"/>
  <c r="AG266" i="42"/>
  <c r="AZ266" i="42"/>
  <c r="BI266" i="42"/>
  <c r="AG267" i="42"/>
  <c r="AZ267" i="42"/>
  <c r="BI267" i="42"/>
  <c r="AG268" i="42"/>
  <c r="AZ268" i="42"/>
  <c r="BI268" i="42"/>
  <c r="AG269" i="42"/>
  <c r="AZ269" i="42"/>
  <c r="BI269" i="42"/>
  <c r="AG270" i="42"/>
  <c r="AZ270" i="42"/>
  <c r="BI270" i="42"/>
  <c r="AG271" i="42"/>
  <c r="AZ271" i="42"/>
  <c r="BI271" i="42"/>
  <c r="AG272" i="42"/>
  <c r="AZ272" i="42"/>
  <c r="BI272" i="42"/>
  <c r="AG273" i="42"/>
  <c r="AZ273" i="42"/>
  <c r="BI273" i="42"/>
  <c r="AG274" i="42"/>
  <c r="AZ274" i="42"/>
  <c r="BI274" i="42"/>
  <c r="AG275" i="42"/>
  <c r="AZ275" i="42"/>
  <c r="BI275" i="42"/>
  <c r="AG276" i="42"/>
  <c r="AZ276" i="42"/>
  <c r="BI276" i="42"/>
  <c r="AG277" i="42"/>
  <c r="AZ277" i="42"/>
  <c r="BI277" i="42"/>
  <c r="AG278" i="42"/>
  <c r="AZ278" i="42"/>
  <c r="BI278" i="42"/>
  <c r="AG279" i="42"/>
  <c r="AZ279" i="42"/>
  <c r="BI279" i="42"/>
  <c r="AG280" i="42"/>
  <c r="AZ280" i="42"/>
  <c r="BI280" i="42"/>
  <c r="AG281" i="42"/>
  <c r="AZ281" i="42"/>
  <c r="BI281" i="42"/>
  <c r="AG282" i="42"/>
  <c r="AZ282" i="42"/>
  <c r="BI282" i="42"/>
  <c r="AG283" i="42"/>
  <c r="AZ283" i="42"/>
  <c r="BI283" i="42"/>
  <c r="AG284" i="42"/>
  <c r="AZ284" i="42"/>
  <c r="BI284" i="42"/>
  <c r="AG285" i="42"/>
  <c r="AZ285" i="42"/>
  <c r="BI285" i="42"/>
  <c r="AG286" i="42"/>
  <c r="AZ286" i="42"/>
  <c r="BI286" i="42"/>
  <c r="AG287" i="42"/>
  <c r="AZ287" i="42"/>
  <c r="BI287" i="42"/>
  <c r="AG288" i="42"/>
  <c r="AZ288" i="42"/>
  <c r="BI288" i="42"/>
  <c r="AG289" i="42"/>
  <c r="AZ289" i="42"/>
  <c r="BI289" i="42"/>
  <c r="AG290" i="42"/>
  <c r="AZ290" i="42"/>
  <c r="BI290" i="42"/>
  <c r="AG291" i="42"/>
  <c r="AZ291" i="42"/>
  <c r="BI291" i="42"/>
  <c r="AG292" i="42"/>
  <c r="AZ292" i="42"/>
  <c r="BI292" i="42"/>
  <c r="AG293" i="42"/>
  <c r="AZ293" i="42"/>
  <c r="BI293" i="42"/>
  <c r="AG294" i="42"/>
  <c r="AZ294" i="42"/>
  <c r="BI294" i="42"/>
  <c r="AG295" i="42"/>
  <c r="AZ295" i="42"/>
  <c r="BI295" i="42"/>
  <c r="AG296" i="42"/>
  <c r="AZ296" i="42"/>
  <c r="BI296" i="42"/>
  <c r="AG297" i="42"/>
  <c r="AZ297" i="42"/>
  <c r="BI297" i="42"/>
  <c r="AG298" i="42"/>
  <c r="AZ298" i="42"/>
  <c r="BI298" i="42"/>
  <c r="AG299" i="42"/>
  <c r="AZ299" i="42"/>
  <c r="BI299" i="42"/>
  <c r="AG300" i="42"/>
  <c r="AZ300" i="42"/>
  <c r="BI300" i="42"/>
  <c r="AG301" i="42"/>
  <c r="AZ301" i="42"/>
  <c r="BI301" i="42"/>
  <c r="AG302" i="42"/>
  <c r="AZ302" i="42"/>
  <c r="BI302" i="42"/>
  <c r="AG303" i="42"/>
  <c r="AZ303" i="42"/>
  <c r="BI303" i="42"/>
  <c r="AG304" i="42"/>
  <c r="AZ304" i="42"/>
  <c r="BI304" i="42"/>
  <c r="AG305" i="42"/>
  <c r="AZ305" i="42"/>
  <c r="BI305" i="42"/>
  <c r="AG306" i="42"/>
  <c r="AZ306" i="42"/>
  <c r="BI306" i="42"/>
  <c r="AG307" i="42"/>
  <c r="AZ307" i="42"/>
  <c r="BI307" i="42"/>
  <c r="AG308" i="42"/>
  <c r="AZ308" i="42"/>
  <c r="BI308" i="42"/>
  <c r="AG309" i="42"/>
  <c r="AZ309" i="42"/>
  <c r="BI309" i="42"/>
  <c r="AG310" i="42"/>
  <c r="AZ310" i="42"/>
  <c r="BI310" i="42"/>
  <c r="AG311" i="42"/>
  <c r="AZ311" i="42"/>
  <c r="BI311" i="42"/>
  <c r="AG312" i="42"/>
  <c r="AZ312" i="42"/>
  <c r="BI312" i="42"/>
  <c r="AG313" i="42"/>
  <c r="AZ313" i="42"/>
  <c r="BI313" i="42"/>
  <c r="AG314" i="42"/>
  <c r="AZ314" i="42"/>
  <c r="BI314" i="42"/>
  <c r="AG315" i="42"/>
  <c r="AZ315" i="42"/>
  <c r="BI315" i="42"/>
  <c r="AG316" i="42"/>
  <c r="AZ316" i="42"/>
  <c r="BI316" i="42"/>
  <c r="AG317" i="42"/>
  <c r="AZ317" i="42"/>
  <c r="BI317" i="42"/>
  <c r="AG318" i="42"/>
  <c r="AZ318" i="42"/>
  <c r="BI318" i="42"/>
  <c r="AG319" i="42"/>
  <c r="AZ319" i="42"/>
  <c r="BI319" i="42"/>
  <c r="AG320" i="42"/>
  <c r="AZ320" i="42"/>
  <c r="BI320" i="42"/>
  <c r="AG321" i="42"/>
  <c r="AZ321" i="42"/>
  <c r="BI321" i="42"/>
  <c r="AG322" i="42"/>
  <c r="AZ322" i="42"/>
  <c r="BI322" i="42"/>
  <c r="AG323" i="42"/>
  <c r="AZ323" i="42"/>
  <c r="BI323" i="42"/>
  <c r="AG324" i="42"/>
  <c r="AZ324" i="42"/>
  <c r="BI324" i="42"/>
  <c r="AG325" i="42"/>
  <c r="AZ325" i="42"/>
  <c r="BI325" i="42"/>
  <c r="AG326" i="42"/>
  <c r="AZ326" i="42"/>
  <c r="BI326" i="42"/>
  <c r="AG327" i="42"/>
  <c r="AZ327" i="42"/>
  <c r="BI327" i="42"/>
  <c r="AG328" i="42"/>
  <c r="AZ328" i="42"/>
  <c r="BI328" i="42"/>
  <c r="AG329" i="42"/>
  <c r="AZ329" i="42"/>
  <c r="BI329" i="42"/>
  <c r="AG330" i="42"/>
  <c r="AZ330" i="42"/>
  <c r="BI330" i="42"/>
  <c r="AG331" i="42"/>
  <c r="AZ331" i="42"/>
  <c r="BI331" i="42"/>
  <c r="AG332" i="42"/>
  <c r="AZ332" i="42"/>
  <c r="BI332" i="42"/>
  <c r="AG333" i="42"/>
  <c r="AZ333" i="42"/>
  <c r="BI333" i="42"/>
  <c r="AG334" i="42"/>
  <c r="AZ334" i="42"/>
  <c r="BI334" i="42"/>
  <c r="AG335" i="42"/>
  <c r="AZ335" i="42"/>
  <c r="BI335" i="42"/>
  <c r="AG336" i="42"/>
  <c r="AZ336" i="42"/>
  <c r="BI336" i="42"/>
  <c r="AG337" i="42"/>
  <c r="AZ337" i="42"/>
  <c r="BI337" i="42"/>
  <c r="AG338" i="42"/>
  <c r="AZ338" i="42"/>
  <c r="BI338" i="42"/>
  <c r="AG339" i="42"/>
  <c r="AZ339" i="42"/>
  <c r="BI339" i="42"/>
  <c r="AG340" i="42"/>
  <c r="AZ340" i="42"/>
  <c r="BI340" i="42"/>
  <c r="AG341" i="42"/>
  <c r="AZ341" i="42"/>
  <c r="BI341" i="42"/>
  <c r="AG342" i="42"/>
  <c r="AZ342" i="42"/>
  <c r="BI342" i="42"/>
  <c r="AG343" i="42"/>
  <c r="AZ343" i="42"/>
  <c r="BI343" i="42"/>
  <c r="AG344" i="42"/>
  <c r="AZ344" i="42"/>
  <c r="BI344" i="42"/>
  <c r="AG345" i="42"/>
  <c r="AZ345" i="42"/>
  <c r="BI345" i="42"/>
  <c r="AG346" i="42"/>
  <c r="AZ346" i="42"/>
  <c r="BI346" i="42"/>
  <c r="AG347" i="42"/>
  <c r="AZ347" i="42"/>
  <c r="BI347" i="42"/>
  <c r="AG348" i="42"/>
  <c r="AZ348" i="42"/>
  <c r="BI348" i="42"/>
  <c r="AG349" i="42"/>
  <c r="AZ349" i="42"/>
  <c r="BI349" i="42"/>
  <c r="AG350" i="42"/>
  <c r="AZ350" i="42"/>
  <c r="BI350" i="42"/>
  <c r="AG351" i="42"/>
  <c r="AZ351" i="42"/>
  <c r="BI351" i="42"/>
  <c r="AG352" i="42"/>
  <c r="AZ352" i="42"/>
  <c r="BI352" i="42"/>
  <c r="AG353" i="42"/>
  <c r="AZ353" i="42"/>
  <c r="BI353" i="42"/>
  <c r="AG354" i="42"/>
  <c r="AZ354" i="42"/>
  <c r="BI354" i="42"/>
  <c r="AG355" i="42"/>
  <c r="AZ355" i="42"/>
  <c r="BI355" i="42"/>
  <c r="AG356" i="42"/>
  <c r="AZ356" i="42"/>
  <c r="BI356" i="42"/>
  <c r="AG357" i="42"/>
  <c r="AZ357" i="42"/>
  <c r="BI357" i="42"/>
  <c r="AG358" i="42"/>
  <c r="AZ358" i="42"/>
  <c r="BI358" i="42"/>
  <c r="AG359" i="42"/>
  <c r="AZ359" i="42"/>
  <c r="BI359" i="42"/>
  <c r="AG360" i="42"/>
  <c r="AZ360" i="42"/>
  <c r="BI360" i="42"/>
  <c r="AG361" i="42"/>
  <c r="AZ361" i="42"/>
  <c r="BI361" i="42"/>
  <c r="AG362" i="42"/>
  <c r="AZ362" i="42"/>
  <c r="BI362" i="42"/>
  <c r="AG363" i="42"/>
  <c r="AZ363" i="42"/>
  <c r="BI363" i="42"/>
  <c r="AG364" i="42"/>
  <c r="AZ364" i="42"/>
  <c r="BI364" i="42"/>
  <c r="AG365" i="42"/>
  <c r="AZ365" i="42"/>
  <c r="BI365" i="42"/>
  <c r="AG366" i="42"/>
  <c r="AZ366" i="42"/>
  <c r="BI366" i="42"/>
  <c r="AG367" i="42"/>
  <c r="AZ367" i="42"/>
  <c r="BI367" i="42"/>
  <c r="AG368" i="42"/>
  <c r="AZ368" i="42"/>
  <c r="BI368" i="42"/>
  <c r="AG369" i="42"/>
  <c r="AZ369" i="42"/>
  <c r="BI369" i="42"/>
  <c r="AG370" i="42"/>
  <c r="AZ370" i="42"/>
  <c r="BI370" i="42"/>
  <c r="AG371" i="42"/>
  <c r="AZ371" i="42"/>
  <c r="BI371" i="42"/>
  <c r="AG372" i="42"/>
  <c r="AZ372" i="42"/>
  <c r="BI372" i="42"/>
  <c r="AG373" i="42"/>
  <c r="AZ373" i="42"/>
  <c r="BI373" i="42"/>
  <c r="AG374" i="42"/>
  <c r="AZ374" i="42"/>
  <c r="BI374" i="42"/>
  <c r="AG375" i="42"/>
  <c r="AZ375" i="42"/>
  <c r="BI375" i="42"/>
  <c r="AG376" i="42"/>
  <c r="AZ376" i="42"/>
  <c r="BI376" i="42"/>
  <c r="AG377" i="42"/>
  <c r="AZ377" i="42"/>
  <c r="BI377" i="42"/>
  <c r="AG378" i="42"/>
  <c r="AZ378" i="42"/>
  <c r="BI378" i="42"/>
  <c r="AG379" i="42"/>
  <c r="AZ379" i="42"/>
  <c r="BI379" i="42"/>
  <c r="AG380" i="42"/>
  <c r="AZ380" i="42"/>
  <c r="BI380" i="42"/>
  <c r="AG381" i="42"/>
  <c r="AZ381" i="42"/>
  <c r="BI381" i="42"/>
  <c r="AG382" i="42"/>
  <c r="AZ382" i="42"/>
  <c r="BI382" i="42"/>
  <c r="AG383" i="42"/>
  <c r="AZ383" i="42"/>
  <c r="BI383" i="42"/>
  <c r="AG384" i="42"/>
  <c r="AZ384" i="42"/>
  <c r="BI384" i="42"/>
  <c r="AG385" i="42"/>
  <c r="AZ385" i="42"/>
  <c r="BI385" i="42"/>
  <c r="AG386" i="42"/>
  <c r="AZ386" i="42"/>
  <c r="BI386" i="42"/>
  <c r="AG387" i="42"/>
  <c r="AZ387" i="42"/>
  <c r="BI387" i="42"/>
  <c r="AG388" i="42"/>
  <c r="AZ388" i="42"/>
  <c r="BI388" i="42"/>
  <c r="AG389" i="42"/>
  <c r="AZ389" i="42"/>
  <c r="BI389" i="42"/>
  <c r="AG390" i="42"/>
  <c r="AZ390" i="42"/>
  <c r="BI390" i="42"/>
  <c r="AG391" i="42"/>
  <c r="AZ391" i="42"/>
  <c r="BI391" i="42"/>
  <c r="AG392" i="42"/>
  <c r="AZ392" i="42"/>
  <c r="BI392" i="42"/>
  <c r="AG393" i="42"/>
  <c r="AZ393" i="42"/>
  <c r="BI393" i="42"/>
  <c r="AG394" i="42"/>
  <c r="AZ394" i="42"/>
  <c r="BI394" i="42"/>
  <c r="AG395" i="42"/>
  <c r="AZ395" i="42"/>
  <c r="BI395" i="42"/>
  <c r="AG396" i="42"/>
  <c r="AZ396" i="42"/>
  <c r="BI396" i="42"/>
  <c r="AG397" i="42"/>
  <c r="AZ397" i="42"/>
  <c r="BI397" i="42"/>
  <c r="AG398" i="42"/>
  <c r="AZ398" i="42"/>
  <c r="BI398" i="42"/>
  <c r="AG399" i="42"/>
  <c r="AZ399" i="42"/>
  <c r="BI399" i="42"/>
  <c r="AG400" i="42"/>
  <c r="AZ400" i="42"/>
  <c r="BI400" i="42"/>
  <c r="AG401" i="42"/>
  <c r="AZ401" i="42"/>
  <c r="BI401" i="42"/>
  <c r="AG402" i="42"/>
  <c r="AZ402" i="42"/>
  <c r="BI402" i="42"/>
  <c r="AG403" i="42"/>
  <c r="AZ403" i="42"/>
  <c r="BI403" i="42"/>
  <c r="AG404" i="42"/>
  <c r="AZ404" i="42"/>
  <c r="BI404" i="42"/>
  <c r="AG405" i="42"/>
  <c r="AZ405" i="42"/>
  <c r="BI405" i="42"/>
  <c r="AG406" i="42"/>
  <c r="AZ406" i="42"/>
  <c r="BI406" i="42"/>
  <c r="AG407" i="42"/>
  <c r="AZ407" i="42"/>
  <c r="BI407" i="42"/>
  <c r="AG408" i="42"/>
  <c r="AZ408" i="42"/>
  <c r="BI408" i="42"/>
  <c r="AG409" i="42"/>
  <c r="AZ409" i="42"/>
  <c r="BI409" i="42"/>
  <c r="AG410" i="42"/>
  <c r="AZ410" i="42"/>
  <c r="BI410" i="42"/>
  <c r="AG411" i="42"/>
  <c r="AZ411" i="42"/>
  <c r="BI411" i="42"/>
  <c r="AG412" i="42"/>
  <c r="AZ412" i="42"/>
  <c r="BI412" i="42"/>
  <c r="AG413" i="42"/>
  <c r="AZ413" i="42"/>
  <c r="BI413" i="42"/>
  <c r="AG414" i="42"/>
  <c r="AZ414" i="42"/>
  <c r="BI414" i="42"/>
  <c r="AG415" i="42"/>
  <c r="AZ415" i="42"/>
  <c r="BI415" i="42"/>
  <c r="AG416" i="42"/>
  <c r="AZ416" i="42"/>
  <c r="BI416" i="42"/>
  <c r="AG417" i="42"/>
  <c r="AZ417" i="42"/>
  <c r="BI417" i="42"/>
  <c r="AG418" i="42"/>
  <c r="AZ418" i="42"/>
  <c r="BI418" i="42"/>
  <c r="AG419" i="42"/>
  <c r="AZ419" i="42"/>
  <c r="BI419" i="42"/>
  <c r="AG420" i="42"/>
  <c r="AZ420" i="42"/>
  <c r="BI420" i="42"/>
  <c r="AG421" i="42"/>
  <c r="AZ421" i="42"/>
  <c r="BI421" i="42"/>
  <c r="AG422" i="42"/>
  <c r="AZ422" i="42"/>
  <c r="BI422" i="42"/>
  <c r="AG423" i="42"/>
  <c r="AZ423" i="42"/>
  <c r="BI423" i="42"/>
  <c r="AG424" i="42"/>
  <c r="AZ424" i="42"/>
  <c r="BI424" i="42"/>
  <c r="AG425" i="42"/>
  <c r="AZ425" i="42"/>
  <c r="BI425" i="42"/>
  <c r="AG426" i="42"/>
  <c r="AZ426" i="42"/>
  <c r="BI426" i="42"/>
  <c r="AG427" i="42"/>
  <c r="AZ427" i="42"/>
  <c r="BI427" i="42"/>
  <c r="AG428" i="42"/>
  <c r="AZ428" i="42"/>
  <c r="BI428" i="42"/>
  <c r="AG429" i="42"/>
  <c r="AZ429" i="42"/>
  <c r="BI429" i="42"/>
  <c r="AG430" i="42"/>
  <c r="AZ430" i="42"/>
  <c r="BI430" i="42"/>
  <c r="AG431" i="42"/>
  <c r="AZ431" i="42"/>
  <c r="BI431" i="42"/>
  <c r="AG432" i="42"/>
  <c r="AZ432" i="42"/>
  <c r="BI432" i="42"/>
  <c r="AG433" i="42"/>
  <c r="AZ433" i="42"/>
  <c r="BI433" i="42"/>
  <c r="AG434" i="42"/>
  <c r="AZ434" i="42"/>
  <c r="BI434" i="42"/>
  <c r="AG435" i="42"/>
  <c r="AZ435" i="42"/>
  <c r="BI435" i="42"/>
  <c r="AG436" i="42"/>
  <c r="AZ436" i="42"/>
  <c r="BI436" i="42"/>
  <c r="AG437" i="42"/>
  <c r="AZ437" i="42"/>
  <c r="BI437" i="42"/>
  <c r="AG438" i="42"/>
  <c r="AZ438" i="42"/>
  <c r="BI438" i="42"/>
  <c r="AG439" i="42"/>
  <c r="AZ439" i="42"/>
  <c r="BI439" i="42"/>
  <c r="AG440" i="42"/>
  <c r="AZ440" i="42"/>
  <c r="BI440" i="42"/>
  <c r="AG441" i="42"/>
  <c r="AZ441" i="42"/>
  <c r="BI441" i="42"/>
  <c r="AG442" i="42"/>
  <c r="AZ442" i="42"/>
  <c r="BI442" i="42"/>
  <c r="AG443" i="42"/>
  <c r="AZ443" i="42"/>
  <c r="BI443" i="42"/>
  <c r="AG444" i="42"/>
  <c r="AZ444" i="42"/>
  <c r="BI444" i="42"/>
  <c r="AG445" i="42"/>
  <c r="AZ445" i="42"/>
  <c r="BI445" i="42"/>
  <c r="AG446" i="42"/>
  <c r="AZ446" i="42"/>
  <c r="BI446" i="42"/>
  <c r="AG447" i="42"/>
  <c r="AZ447" i="42"/>
  <c r="BI447" i="42"/>
  <c r="AG448" i="42"/>
  <c r="AZ448" i="42"/>
  <c r="BI448" i="42"/>
  <c r="AG449" i="42"/>
  <c r="AZ449" i="42"/>
  <c r="BI449" i="42"/>
  <c r="AG450" i="42"/>
  <c r="AZ450" i="42"/>
  <c r="BI450" i="42"/>
  <c r="AG451" i="42"/>
  <c r="AZ451" i="42"/>
  <c r="BI451" i="42"/>
  <c r="AG452" i="42"/>
  <c r="AZ452" i="42"/>
  <c r="BI452" i="42"/>
  <c r="AG453" i="42"/>
  <c r="AZ453" i="42"/>
  <c r="BI453" i="42"/>
  <c r="AG454" i="42"/>
  <c r="AZ454" i="42"/>
  <c r="BI454" i="42"/>
  <c r="AG455" i="42"/>
  <c r="AZ455" i="42"/>
  <c r="BI455" i="42"/>
  <c r="AG456" i="42"/>
  <c r="AZ456" i="42"/>
  <c r="BI456" i="42"/>
  <c r="AG457" i="42"/>
  <c r="AZ457" i="42"/>
  <c r="BI457" i="42"/>
  <c r="BI458" i="42"/>
  <c r="BI460" i="42"/>
  <c r="AH2" i="42"/>
  <c r="BA2" i="42"/>
  <c r="BJ2" i="42"/>
  <c r="AH3" i="42"/>
  <c r="BA3" i="42"/>
  <c r="BJ3" i="42"/>
  <c r="AH4" i="42"/>
  <c r="BA4" i="42"/>
  <c r="BJ4" i="42"/>
  <c r="AH5" i="42"/>
  <c r="BA5" i="42"/>
  <c r="BJ5" i="42"/>
  <c r="AH6" i="42"/>
  <c r="BA6" i="42"/>
  <c r="BJ6" i="42"/>
  <c r="AH7" i="42"/>
  <c r="BA7" i="42"/>
  <c r="BJ7" i="42"/>
  <c r="AH8" i="42"/>
  <c r="BA8" i="42"/>
  <c r="BJ8" i="42"/>
  <c r="AH9" i="42"/>
  <c r="BA9" i="42"/>
  <c r="BJ9" i="42"/>
  <c r="AH10" i="42"/>
  <c r="BA10" i="42"/>
  <c r="BJ10" i="42"/>
  <c r="AH11" i="42"/>
  <c r="BA11" i="42"/>
  <c r="BJ11" i="42"/>
  <c r="AH12" i="42"/>
  <c r="BA12" i="42"/>
  <c r="BJ12" i="42"/>
  <c r="AH13" i="42"/>
  <c r="BA13" i="42"/>
  <c r="BJ13" i="42"/>
  <c r="AH14" i="42"/>
  <c r="BA14" i="42"/>
  <c r="BJ14" i="42"/>
  <c r="AH15" i="42"/>
  <c r="BA15" i="42"/>
  <c r="BJ15" i="42"/>
  <c r="AH16" i="42"/>
  <c r="BA16" i="42"/>
  <c r="BJ16" i="42"/>
  <c r="AH17" i="42"/>
  <c r="BA17" i="42"/>
  <c r="BJ17" i="42"/>
  <c r="AH18" i="42"/>
  <c r="BA18" i="42"/>
  <c r="BJ18" i="42"/>
  <c r="AH19" i="42"/>
  <c r="BA19" i="42"/>
  <c r="BJ19" i="42"/>
  <c r="AH20" i="42"/>
  <c r="BA20" i="42"/>
  <c r="BJ20" i="42"/>
  <c r="AH21" i="42"/>
  <c r="BA21" i="42"/>
  <c r="BJ21" i="42"/>
  <c r="AH22" i="42"/>
  <c r="BA22" i="42"/>
  <c r="BJ22" i="42"/>
  <c r="AH23" i="42"/>
  <c r="BA23" i="42"/>
  <c r="BJ23" i="42"/>
  <c r="AH24" i="42"/>
  <c r="BA24" i="42"/>
  <c r="BJ24" i="42"/>
  <c r="AH25" i="42"/>
  <c r="BA25" i="42"/>
  <c r="BJ25" i="42"/>
  <c r="AH26" i="42"/>
  <c r="BA26" i="42"/>
  <c r="BJ26" i="42"/>
  <c r="AH27" i="42"/>
  <c r="BA27" i="42"/>
  <c r="BJ27" i="42"/>
  <c r="AH28" i="42"/>
  <c r="BA28" i="42"/>
  <c r="BJ28" i="42"/>
  <c r="AH29" i="42"/>
  <c r="BA29" i="42"/>
  <c r="BJ29" i="42"/>
  <c r="AH30" i="42"/>
  <c r="BA30" i="42"/>
  <c r="BJ30" i="42"/>
  <c r="AH31" i="42"/>
  <c r="BA31" i="42"/>
  <c r="BJ31" i="42"/>
  <c r="AH32" i="42"/>
  <c r="BA32" i="42"/>
  <c r="BJ32" i="42"/>
  <c r="AH33" i="42"/>
  <c r="BA33" i="42"/>
  <c r="BJ33" i="42"/>
  <c r="AH34" i="42"/>
  <c r="BA34" i="42"/>
  <c r="BJ34" i="42"/>
  <c r="AH35" i="42"/>
  <c r="BA35" i="42"/>
  <c r="BJ35" i="42"/>
  <c r="AH36" i="42"/>
  <c r="BA36" i="42"/>
  <c r="BJ36" i="42"/>
  <c r="AH37" i="42"/>
  <c r="BA37" i="42"/>
  <c r="BJ37" i="42"/>
  <c r="AH38" i="42"/>
  <c r="BA38" i="42"/>
  <c r="BJ38" i="42"/>
  <c r="AH39" i="42"/>
  <c r="BA39" i="42"/>
  <c r="BJ39" i="42"/>
  <c r="AH40" i="42"/>
  <c r="BA40" i="42"/>
  <c r="BJ40" i="42"/>
  <c r="AH41" i="42"/>
  <c r="BA41" i="42"/>
  <c r="BJ41" i="42"/>
  <c r="AH42" i="42"/>
  <c r="BA42" i="42"/>
  <c r="BJ42" i="42"/>
  <c r="AH43" i="42"/>
  <c r="BA43" i="42"/>
  <c r="BJ43" i="42"/>
  <c r="AH44" i="42"/>
  <c r="BA44" i="42"/>
  <c r="BJ44" i="42"/>
  <c r="AH45" i="42"/>
  <c r="BA45" i="42"/>
  <c r="BJ45" i="42"/>
  <c r="AH46" i="42"/>
  <c r="BA46" i="42"/>
  <c r="BJ46" i="42"/>
  <c r="AH47" i="42"/>
  <c r="BA47" i="42"/>
  <c r="BJ47" i="42"/>
  <c r="AH48" i="42"/>
  <c r="BA48" i="42"/>
  <c r="BJ48" i="42"/>
  <c r="AH49" i="42"/>
  <c r="BA49" i="42"/>
  <c r="BJ49" i="42"/>
  <c r="AH50" i="42"/>
  <c r="BA50" i="42"/>
  <c r="BJ50" i="42"/>
  <c r="AH51" i="42"/>
  <c r="BA51" i="42"/>
  <c r="BJ51" i="42"/>
  <c r="AH52" i="42"/>
  <c r="BA52" i="42"/>
  <c r="BJ52" i="42"/>
  <c r="AH53" i="42"/>
  <c r="BA53" i="42"/>
  <c r="BJ53" i="42"/>
  <c r="AH54" i="42"/>
  <c r="BA54" i="42"/>
  <c r="BJ54" i="42"/>
  <c r="AH55" i="42"/>
  <c r="BA55" i="42"/>
  <c r="BJ55" i="42"/>
  <c r="AH56" i="42"/>
  <c r="BA56" i="42"/>
  <c r="BJ56" i="42"/>
  <c r="AH57" i="42"/>
  <c r="BA57" i="42"/>
  <c r="BJ57" i="42"/>
  <c r="AH58" i="42"/>
  <c r="BA58" i="42"/>
  <c r="BJ58" i="42"/>
  <c r="AH59" i="42"/>
  <c r="BA59" i="42"/>
  <c r="BJ59" i="42"/>
  <c r="AH60" i="42"/>
  <c r="BA60" i="42"/>
  <c r="BJ60" i="42"/>
  <c r="AH61" i="42"/>
  <c r="BA61" i="42"/>
  <c r="BJ61" i="42"/>
  <c r="AH62" i="42"/>
  <c r="BA62" i="42"/>
  <c r="BJ62" i="42"/>
  <c r="AH63" i="42"/>
  <c r="BA63" i="42"/>
  <c r="BJ63" i="42"/>
  <c r="AH64" i="42"/>
  <c r="BA64" i="42"/>
  <c r="BJ64" i="42"/>
  <c r="AH65" i="42"/>
  <c r="BA65" i="42"/>
  <c r="BJ65" i="42"/>
  <c r="AH66" i="42"/>
  <c r="BA66" i="42"/>
  <c r="BJ66" i="42"/>
  <c r="AH67" i="42"/>
  <c r="BA67" i="42"/>
  <c r="BJ67" i="42"/>
  <c r="AH68" i="42"/>
  <c r="BA68" i="42"/>
  <c r="BJ68" i="42"/>
  <c r="AH69" i="42"/>
  <c r="BA69" i="42"/>
  <c r="BJ69" i="42"/>
  <c r="AH70" i="42"/>
  <c r="BA70" i="42"/>
  <c r="BJ70" i="42"/>
  <c r="AH71" i="42"/>
  <c r="BA71" i="42"/>
  <c r="BJ71" i="42"/>
  <c r="AH72" i="42"/>
  <c r="BA72" i="42"/>
  <c r="BJ72" i="42"/>
  <c r="AH73" i="42"/>
  <c r="BA73" i="42"/>
  <c r="BJ73" i="42"/>
  <c r="AH74" i="42"/>
  <c r="BA74" i="42"/>
  <c r="BJ74" i="42"/>
  <c r="AH75" i="42"/>
  <c r="BA75" i="42"/>
  <c r="BJ75" i="42"/>
  <c r="AH76" i="42"/>
  <c r="BA76" i="42"/>
  <c r="BJ76" i="42"/>
  <c r="AH77" i="42"/>
  <c r="BA77" i="42"/>
  <c r="BJ77" i="42"/>
  <c r="AH78" i="42"/>
  <c r="BA78" i="42"/>
  <c r="BJ78" i="42"/>
  <c r="AH79" i="42"/>
  <c r="BA79" i="42"/>
  <c r="BJ79" i="42"/>
  <c r="AH80" i="42"/>
  <c r="BA80" i="42"/>
  <c r="BJ80" i="42"/>
  <c r="AH81" i="42"/>
  <c r="BA81" i="42"/>
  <c r="BJ81" i="42"/>
  <c r="AH82" i="42"/>
  <c r="BA82" i="42"/>
  <c r="BJ82" i="42"/>
  <c r="AH83" i="42"/>
  <c r="BA83" i="42"/>
  <c r="BJ83" i="42"/>
  <c r="AH84" i="42"/>
  <c r="BA84" i="42"/>
  <c r="BJ84" i="42"/>
  <c r="AH85" i="42"/>
  <c r="BA85" i="42"/>
  <c r="BJ85" i="42"/>
  <c r="AH86" i="42"/>
  <c r="BA86" i="42"/>
  <c r="BJ86" i="42"/>
  <c r="AH87" i="42"/>
  <c r="BA87" i="42"/>
  <c r="BJ87" i="42"/>
  <c r="AH88" i="42"/>
  <c r="BA88" i="42"/>
  <c r="BJ88" i="42"/>
  <c r="AH89" i="42"/>
  <c r="BA89" i="42"/>
  <c r="BJ89" i="42"/>
  <c r="AH90" i="42"/>
  <c r="BA90" i="42"/>
  <c r="BJ90" i="42"/>
  <c r="AH91" i="42"/>
  <c r="BA91" i="42"/>
  <c r="BJ91" i="42"/>
  <c r="AH92" i="42"/>
  <c r="BA92" i="42"/>
  <c r="BJ92" i="42"/>
  <c r="AH93" i="42"/>
  <c r="BA93" i="42"/>
  <c r="BJ93" i="42"/>
  <c r="AH94" i="42"/>
  <c r="BA94" i="42"/>
  <c r="BJ94" i="42"/>
  <c r="AH95" i="42"/>
  <c r="BA95" i="42"/>
  <c r="BJ95" i="42"/>
  <c r="AH96" i="42"/>
  <c r="BA96" i="42"/>
  <c r="BJ96" i="42"/>
  <c r="AH97" i="42"/>
  <c r="BA97" i="42"/>
  <c r="BJ97" i="42"/>
  <c r="AH98" i="42"/>
  <c r="BA98" i="42"/>
  <c r="BJ98" i="42"/>
  <c r="AH99" i="42"/>
  <c r="BA99" i="42"/>
  <c r="BJ99" i="42"/>
  <c r="AH100" i="42"/>
  <c r="BA100" i="42"/>
  <c r="BJ100" i="42"/>
  <c r="AH101" i="42"/>
  <c r="BA101" i="42"/>
  <c r="BJ101" i="42"/>
  <c r="AH102" i="42"/>
  <c r="BA102" i="42"/>
  <c r="BJ102" i="42"/>
  <c r="AH103" i="42"/>
  <c r="BA103" i="42"/>
  <c r="BJ103" i="42"/>
  <c r="AH104" i="42"/>
  <c r="BA104" i="42"/>
  <c r="BJ104" i="42"/>
  <c r="AH105" i="42"/>
  <c r="BA105" i="42"/>
  <c r="BJ105" i="42"/>
  <c r="AH106" i="42"/>
  <c r="BA106" i="42"/>
  <c r="BJ106" i="42"/>
  <c r="AH107" i="42"/>
  <c r="BA107" i="42"/>
  <c r="BJ107" i="42"/>
  <c r="AH108" i="42"/>
  <c r="BA108" i="42"/>
  <c r="BJ108" i="42"/>
  <c r="AH109" i="42"/>
  <c r="BA109" i="42"/>
  <c r="BJ109" i="42"/>
  <c r="AH110" i="42"/>
  <c r="BA110" i="42"/>
  <c r="BJ110" i="42"/>
  <c r="AH111" i="42"/>
  <c r="BA111" i="42"/>
  <c r="BJ111" i="42"/>
  <c r="AH112" i="42"/>
  <c r="BA112" i="42"/>
  <c r="BJ112" i="42"/>
  <c r="AH113" i="42"/>
  <c r="BA113" i="42"/>
  <c r="BJ113" i="42"/>
  <c r="AH114" i="42"/>
  <c r="BA114" i="42"/>
  <c r="BJ114" i="42"/>
  <c r="AH115" i="42"/>
  <c r="BA115" i="42"/>
  <c r="BJ115" i="42"/>
  <c r="AH116" i="42"/>
  <c r="BA116" i="42"/>
  <c r="BJ116" i="42"/>
  <c r="AH117" i="42"/>
  <c r="BA117" i="42"/>
  <c r="BJ117" i="42"/>
  <c r="AH118" i="42"/>
  <c r="BA118" i="42"/>
  <c r="BJ118" i="42"/>
  <c r="AH119" i="42"/>
  <c r="BA119" i="42"/>
  <c r="BJ119" i="42"/>
  <c r="AH120" i="42"/>
  <c r="BA120" i="42"/>
  <c r="BJ120" i="42"/>
  <c r="AH121" i="42"/>
  <c r="BA121" i="42"/>
  <c r="BJ121" i="42"/>
  <c r="AH122" i="42"/>
  <c r="BA122" i="42"/>
  <c r="BJ122" i="42"/>
  <c r="AH123" i="42"/>
  <c r="BA123" i="42"/>
  <c r="BJ123" i="42"/>
  <c r="AH124" i="42"/>
  <c r="BA124" i="42"/>
  <c r="BJ124" i="42"/>
  <c r="AH125" i="42"/>
  <c r="BA125" i="42"/>
  <c r="BJ125" i="42"/>
  <c r="AH126" i="42"/>
  <c r="BA126" i="42"/>
  <c r="BJ126" i="42"/>
  <c r="AH127" i="42"/>
  <c r="BA127" i="42"/>
  <c r="BJ127" i="42"/>
  <c r="AH128" i="42"/>
  <c r="BA128" i="42"/>
  <c r="BJ128" i="42"/>
  <c r="AH129" i="42"/>
  <c r="BA129" i="42"/>
  <c r="BJ129" i="42"/>
  <c r="AH130" i="42"/>
  <c r="BA130" i="42"/>
  <c r="BJ130" i="42"/>
  <c r="AH131" i="42"/>
  <c r="BA131" i="42"/>
  <c r="BJ131" i="42"/>
  <c r="AH132" i="42"/>
  <c r="BA132" i="42"/>
  <c r="BJ132" i="42"/>
  <c r="AH133" i="42"/>
  <c r="BA133" i="42"/>
  <c r="BJ133" i="42"/>
  <c r="AH134" i="42"/>
  <c r="BA134" i="42"/>
  <c r="BJ134" i="42"/>
  <c r="AH135" i="42"/>
  <c r="BA135" i="42"/>
  <c r="BJ135" i="42"/>
  <c r="AH136" i="42"/>
  <c r="BA136" i="42"/>
  <c r="BJ136" i="42"/>
  <c r="AH137" i="42"/>
  <c r="BA137" i="42"/>
  <c r="BJ137" i="42"/>
  <c r="AH138" i="42"/>
  <c r="BA138" i="42"/>
  <c r="BJ138" i="42"/>
  <c r="AH139" i="42"/>
  <c r="BA139" i="42"/>
  <c r="BJ139" i="42"/>
  <c r="AH140" i="42"/>
  <c r="BA140" i="42"/>
  <c r="BJ140" i="42"/>
  <c r="AH141" i="42"/>
  <c r="BA141" i="42"/>
  <c r="BJ141" i="42"/>
  <c r="AH142" i="42"/>
  <c r="BA142" i="42"/>
  <c r="BJ142" i="42"/>
  <c r="AH143" i="42"/>
  <c r="BA143" i="42"/>
  <c r="BJ143" i="42"/>
  <c r="AH144" i="42"/>
  <c r="BA144" i="42"/>
  <c r="BJ144" i="42"/>
  <c r="AH145" i="42"/>
  <c r="BA145" i="42"/>
  <c r="BJ145" i="42"/>
  <c r="AH146" i="42"/>
  <c r="BA146" i="42"/>
  <c r="BJ146" i="42"/>
  <c r="AH147" i="42"/>
  <c r="BA147" i="42"/>
  <c r="BJ147" i="42"/>
  <c r="AH148" i="42"/>
  <c r="BA148" i="42"/>
  <c r="BJ148" i="42"/>
  <c r="AH149" i="42"/>
  <c r="BA149" i="42"/>
  <c r="BJ149" i="42"/>
  <c r="AH150" i="42"/>
  <c r="BA150" i="42"/>
  <c r="BJ150" i="42"/>
  <c r="AH151" i="42"/>
  <c r="BA151" i="42"/>
  <c r="BJ151" i="42"/>
  <c r="AH152" i="42"/>
  <c r="BA152" i="42"/>
  <c r="BJ152" i="42"/>
  <c r="AH153" i="42"/>
  <c r="BA153" i="42"/>
  <c r="BJ153" i="42"/>
  <c r="AH154" i="42"/>
  <c r="BA154" i="42"/>
  <c r="BJ154" i="42"/>
  <c r="AH155" i="42"/>
  <c r="BA155" i="42"/>
  <c r="BJ155" i="42"/>
  <c r="AH156" i="42"/>
  <c r="BA156" i="42"/>
  <c r="BJ156" i="42"/>
  <c r="AH157" i="42"/>
  <c r="BA157" i="42"/>
  <c r="BJ157" i="42"/>
  <c r="AH158" i="42"/>
  <c r="BA158" i="42"/>
  <c r="BJ158" i="42"/>
  <c r="AH159" i="42"/>
  <c r="BA159" i="42"/>
  <c r="BJ159" i="42"/>
  <c r="AH160" i="42"/>
  <c r="BA160" i="42"/>
  <c r="BJ160" i="42"/>
  <c r="AH161" i="42"/>
  <c r="BA161" i="42"/>
  <c r="BJ161" i="42"/>
  <c r="AH162" i="42"/>
  <c r="BA162" i="42"/>
  <c r="BJ162" i="42"/>
  <c r="AH163" i="42"/>
  <c r="BA163" i="42"/>
  <c r="BJ163" i="42"/>
  <c r="AH164" i="42"/>
  <c r="BA164" i="42"/>
  <c r="BJ164" i="42"/>
  <c r="AH165" i="42"/>
  <c r="BA165" i="42"/>
  <c r="BJ165" i="42"/>
  <c r="AH166" i="42"/>
  <c r="BA166" i="42"/>
  <c r="BJ166" i="42"/>
  <c r="AH167" i="42"/>
  <c r="BA167" i="42"/>
  <c r="BJ167" i="42"/>
  <c r="AH168" i="42"/>
  <c r="BA168" i="42"/>
  <c r="BJ168" i="42"/>
  <c r="AH169" i="42"/>
  <c r="BA169" i="42"/>
  <c r="BJ169" i="42"/>
  <c r="AH170" i="42"/>
  <c r="BA170" i="42"/>
  <c r="BJ170" i="42"/>
  <c r="AH171" i="42"/>
  <c r="BA171" i="42"/>
  <c r="BJ171" i="42"/>
  <c r="AH172" i="42"/>
  <c r="BA172" i="42"/>
  <c r="BJ172" i="42"/>
  <c r="AH173" i="42"/>
  <c r="BA173" i="42"/>
  <c r="BJ173" i="42"/>
  <c r="AH174" i="42"/>
  <c r="BA174" i="42"/>
  <c r="BJ174" i="42"/>
  <c r="AH175" i="42"/>
  <c r="BA175" i="42"/>
  <c r="BJ175" i="42"/>
  <c r="AH176" i="42"/>
  <c r="BA176" i="42"/>
  <c r="BJ176" i="42"/>
  <c r="AH177" i="42"/>
  <c r="BA177" i="42"/>
  <c r="BJ177" i="42"/>
  <c r="AH178" i="42"/>
  <c r="BA178" i="42"/>
  <c r="BJ178" i="42"/>
  <c r="AH179" i="42"/>
  <c r="BA179" i="42"/>
  <c r="BJ179" i="42"/>
  <c r="AH180" i="42"/>
  <c r="BA180" i="42"/>
  <c r="BJ180" i="42"/>
  <c r="AH181" i="42"/>
  <c r="BA181" i="42"/>
  <c r="BJ181" i="42"/>
  <c r="AH182" i="42"/>
  <c r="BA182" i="42"/>
  <c r="BJ182" i="42"/>
  <c r="AH183" i="42"/>
  <c r="BA183" i="42"/>
  <c r="BJ183" i="42"/>
  <c r="AH184" i="42"/>
  <c r="BA184" i="42"/>
  <c r="BJ184" i="42"/>
  <c r="AH185" i="42"/>
  <c r="BA185" i="42"/>
  <c r="BJ185" i="42"/>
  <c r="AH186" i="42"/>
  <c r="BA186" i="42"/>
  <c r="BJ186" i="42"/>
  <c r="AH187" i="42"/>
  <c r="BA187" i="42"/>
  <c r="BJ187" i="42"/>
  <c r="AH188" i="42"/>
  <c r="BA188" i="42"/>
  <c r="BJ188" i="42"/>
  <c r="AH189" i="42"/>
  <c r="BA189" i="42"/>
  <c r="BJ189" i="42"/>
  <c r="AH190" i="42"/>
  <c r="BA190" i="42"/>
  <c r="BJ190" i="42"/>
  <c r="AH191" i="42"/>
  <c r="BA191" i="42"/>
  <c r="BJ191" i="42"/>
  <c r="AH192" i="42"/>
  <c r="BA192" i="42"/>
  <c r="BJ192" i="42"/>
  <c r="AH193" i="42"/>
  <c r="BA193" i="42"/>
  <c r="BJ193" i="42"/>
  <c r="AH194" i="42"/>
  <c r="BA194" i="42"/>
  <c r="BJ194" i="42"/>
  <c r="AH195" i="42"/>
  <c r="BA195" i="42"/>
  <c r="BJ195" i="42"/>
  <c r="AH196" i="42"/>
  <c r="BA196" i="42"/>
  <c r="BJ196" i="42"/>
  <c r="AH197" i="42"/>
  <c r="BA197" i="42"/>
  <c r="BJ197" i="42"/>
  <c r="AH198" i="42"/>
  <c r="BA198" i="42"/>
  <c r="BJ198" i="42"/>
  <c r="AH199" i="42"/>
  <c r="BA199" i="42"/>
  <c r="BJ199" i="42"/>
  <c r="AH200" i="42"/>
  <c r="BA200" i="42"/>
  <c r="BJ200" i="42"/>
  <c r="AH201" i="42"/>
  <c r="BA201" i="42"/>
  <c r="BJ201" i="42"/>
  <c r="AH202" i="42"/>
  <c r="BA202" i="42"/>
  <c r="BJ202" i="42"/>
  <c r="AH203" i="42"/>
  <c r="BA203" i="42"/>
  <c r="BJ203" i="42"/>
  <c r="AH204" i="42"/>
  <c r="BA204" i="42"/>
  <c r="BJ204" i="42"/>
  <c r="AH205" i="42"/>
  <c r="BA205" i="42"/>
  <c r="BJ205" i="42"/>
  <c r="AH206" i="42"/>
  <c r="BA206" i="42"/>
  <c r="BJ206" i="42"/>
  <c r="AH207" i="42"/>
  <c r="BA207" i="42"/>
  <c r="BJ207" i="42"/>
  <c r="AH208" i="42"/>
  <c r="BA208" i="42"/>
  <c r="BJ208" i="42"/>
  <c r="AH209" i="42"/>
  <c r="BA209" i="42"/>
  <c r="BJ209" i="42"/>
  <c r="AH210" i="42"/>
  <c r="BA210" i="42"/>
  <c r="BJ210" i="42"/>
  <c r="AH211" i="42"/>
  <c r="BA211" i="42"/>
  <c r="BJ211" i="42"/>
  <c r="AH212" i="42"/>
  <c r="BA212" i="42"/>
  <c r="BJ212" i="42"/>
  <c r="AH213" i="42"/>
  <c r="BA213" i="42"/>
  <c r="BJ213" i="42"/>
  <c r="AH214" i="42"/>
  <c r="BA214" i="42"/>
  <c r="BJ214" i="42"/>
  <c r="AH215" i="42"/>
  <c r="BA215" i="42"/>
  <c r="BJ215" i="42"/>
  <c r="AH216" i="42"/>
  <c r="BA216" i="42"/>
  <c r="BJ216" i="42"/>
  <c r="AH217" i="42"/>
  <c r="BA217" i="42"/>
  <c r="BJ217" i="42"/>
  <c r="AH218" i="42"/>
  <c r="BA218" i="42"/>
  <c r="BJ218" i="42"/>
  <c r="AH219" i="42"/>
  <c r="BA219" i="42"/>
  <c r="BJ219" i="42"/>
  <c r="AH220" i="42"/>
  <c r="BA220" i="42"/>
  <c r="BJ220" i="42"/>
  <c r="AH221" i="42"/>
  <c r="BA221" i="42"/>
  <c r="BJ221" i="42"/>
  <c r="AH222" i="42"/>
  <c r="BA222" i="42"/>
  <c r="BJ222" i="42"/>
  <c r="AH223" i="42"/>
  <c r="BA223" i="42"/>
  <c r="BJ223" i="42"/>
  <c r="AH224" i="42"/>
  <c r="BA224" i="42"/>
  <c r="BJ224" i="42"/>
  <c r="AH225" i="42"/>
  <c r="BA225" i="42"/>
  <c r="BJ225" i="42"/>
  <c r="AH226" i="42"/>
  <c r="BA226" i="42"/>
  <c r="BJ226" i="42"/>
  <c r="AH227" i="42"/>
  <c r="BA227" i="42"/>
  <c r="BJ227" i="42"/>
  <c r="AH228" i="42"/>
  <c r="BA228" i="42"/>
  <c r="BJ228" i="42"/>
  <c r="AH229" i="42"/>
  <c r="BA229" i="42"/>
  <c r="BJ229" i="42"/>
  <c r="AH230" i="42"/>
  <c r="BA230" i="42"/>
  <c r="BJ230" i="42"/>
  <c r="AH231" i="42"/>
  <c r="BA231" i="42"/>
  <c r="BJ231" i="42"/>
  <c r="AH232" i="42"/>
  <c r="BA232" i="42"/>
  <c r="BJ232" i="42"/>
  <c r="AH233" i="42"/>
  <c r="BA233" i="42"/>
  <c r="BJ233" i="42"/>
  <c r="AH234" i="42"/>
  <c r="BA234" i="42"/>
  <c r="BJ234" i="42"/>
  <c r="AH235" i="42"/>
  <c r="BA235" i="42"/>
  <c r="BJ235" i="42"/>
  <c r="AH236" i="42"/>
  <c r="BA236" i="42"/>
  <c r="BJ236" i="42"/>
  <c r="AH237" i="42"/>
  <c r="BA237" i="42"/>
  <c r="BJ237" i="42"/>
  <c r="AH238" i="42"/>
  <c r="BA238" i="42"/>
  <c r="BJ238" i="42"/>
  <c r="AH239" i="42"/>
  <c r="BA239" i="42"/>
  <c r="BJ239" i="42"/>
  <c r="AH240" i="42"/>
  <c r="BA240" i="42"/>
  <c r="BJ240" i="42"/>
  <c r="AH241" i="42"/>
  <c r="BA241" i="42"/>
  <c r="BJ241" i="42"/>
  <c r="AH242" i="42"/>
  <c r="BA242" i="42"/>
  <c r="BJ242" i="42"/>
  <c r="AH243" i="42"/>
  <c r="BA243" i="42"/>
  <c r="BJ243" i="42"/>
  <c r="AH244" i="42"/>
  <c r="BA244" i="42"/>
  <c r="BJ244" i="42"/>
  <c r="AH245" i="42"/>
  <c r="BA245" i="42"/>
  <c r="BJ245" i="42"/>
  <c r="AH246" i="42"/>
  <c r="BA246" i="42"/>
  <c r="BJ246" i="42"/>
  <c r="AH247" i="42"/>
  <c r="BA247" i="42"/>
  <c r="BJ247" i="42"/>
  <c r="AH248" i="42"/>
  <c r="BA248" i="42"/>
  <c r="BJ248" i="42"/>
  <c r="AH249" i="42"/>
  <c r="BA249" i="42"/>
  <c r="BJ249" i="42"/>
  <c r="AH250" i="42"/>
  <c r="BA250" i="42"/>
  <c r="BJ250" i="42"/>
  <c r="AH251" i="42"/>
  <c r="BA251" i="42"/>
  <c r="BJ251" i="42"/>
  <c r="AH252" i="42"/>
  <c r="BA252" i="42"/>
  <c r="BJ252" i="42"/>
  <c r="AH253" i="42"/>
  <c r="BA253" i="42"/>
  <c r="BJ253" i="42"/>
  <c r="AH254" i="42"/>
  <c r="BA254" i="42"/>
  <c r="BJ254" i="42"/>
  <c r="AH255" i="42"/>
  <c r="BA255" i="42"/>
  <c r="BJ255" i="42"/>
  <c r="AH256" i="42"/>
  <c r="BA256" i="42"/>
  <c r="BJ256" i="42"/>
  <c r="AH257" i="42"/>
  <c r="BA257" i="42"/>
  <c r="BJ257" i="42"/>
  <c r="AH258" i="42"/>
  <c r="BA258" i="42"/>
  <c r="BJ258" i="42"/>
  <c r="AH259" i="42"/>
  <c r="BA259" i="42"/>
  <c r="BJ259" i="42"/>
  <c r="AH260" i="42"/>
  <c r="BA260" i="42"/>
  <c r="BJ260" i="42"/>
  <c r="AH261" i="42"/>
  <c r="BA261" i="42"/>
  <c r="BJ261" i="42"/>
  <c r="AH262" i="42"/>
  <c r="BA262" i="42"/>
  <c r="BJ262" i="42"/>
  <c r="AH263" i="42"/>
  <c r="BA263" i="42"/>
  <c r="BJ263" i="42"/>
  <c r="AH264" i="42"/>
  <c r="BA264" i="42"/>
  <c r="BJ264" i="42"/>
  <c r="AH265" i="42"/>
  <c r="BA265" i="42"/>
  <c r="BJ265" i="42"/>
  <c r="AH266" i="42"/>
  <c r="BA266" i="42"/>
  <c r="BJ266" i="42"/>
  <c r="AH267" i="42"/>
  <c r="BA267" i="42"/>
  <c r="BJ267" i="42"/>
  <c r="AH268" i="42"/>
  <c r="BA268" i="42"/>
  <c r="BJ268" i="42"/>
  <c r="AH269" i="42"/>
  <c r="BA269" i="42"/>
  <c r="BJ269" i="42"/>
  <c r="AH270" i="42"/>
  <c r="BA270" i="42"/>
  <c r="BJ270" i="42"/>
  <c r="AH271" i="42"/>
  <c r="BA271" i="42"/>
  <c r="BJ271" i="42"/>
  <c r="AH272" i="42"/>
  <c r="BA272" i="42"/>
  <c r="BJ272" i="42"/>
  <c r="AH273" i="42"/>
  <c r="BA273" i="42"/>
  <c r="BJ273" i="42"/>
  <c r="AH274" i="42"/>
  <c r="BA274" i="42"/>
  <c r="BJ274" i="42"/>
  <c r="AH275" i="42"/>
  <c r="BA275" i="42"/>
  <c r="BJ275" i="42"/>
  <c r="AH276" i="42"/>
  <c r="BA276" i="42"/>
  <c r="BJ276" i="42"/>
  <c r="AH277" i="42"/>
  <c r="BA277" i="42"/>
  <c r="BJ277" i="42"/>
  <c r="AH278" i="42"/>
  <c r="BA278" i="42"/>
  <c r="BJ278" i="42"/>
  <c r="AH279" i="42"/>
  <c r="BA279" i="42"/>
  <c r="BJ279" i="42"/>
  <c r="AH280" i="42"/>
  <c r="BA280" i="42"/>
  <c r="BJ280" i="42"/>
  <c r="AH281" i="42"/>
  <c r="BA281" i="42"/>
  <c r="BJ281" i="42"/>
  <c r="AH282" i="42"/>
  <c r="BA282" i="42"/>
  <c r="BJ282" i="42"/>
  <c r="AH283" i="42"/>
  <c r="BA283" i="42"/>
  <c r="BJ283" i="42"/>
  <c r="AH284" i="42"/>
  <c r="BA284" i="42"/>
  <c r="BJ284" i="42"/>
  <c r="AH285" i="42"/>
  <c r="BA285" i="42"/>
  <c r="BJ285" i="42"/>
  <c r="AH286" i="42"/>
  <c r="BA286" i="42"/>
  <c r="BJ286" i="42"/>
  <c r="AH287" i="42"/>
  <c r="BA287" i="42"/>
  <c r="BJ287" i="42"/>
  <c r="AH288" i="42"/>
  <c r="BA288" i="42"/>
  <c r="BJ288" i="42"/>
  <c r="AH289" i="42"/>
  <c r="BA289" i="42"/>
  <c r="BJ289" i="42"/>
  <c r="AH290" i="42"/>
  <c r="BA290" i="42"/>
  <c r="BJ290" i="42"/>
  <c r="AH291" i="42"/>
  <c r="BA291" i="42"/>
  <c r="BJ291" i="42"/>
  <c r="AH292" i="42"/>
  <c r="BA292" i="42"/>
  <c r="BJ292" i="42"/>
  <c r="AH293" i="42"/>
  <c r="BA293" i="42"/>
  <c r="BJ293" i="42"/>
  <c r="AH294" i="42"/>
  <c r="BA294" i="42"/>
  <c r="BJ294" i="42"/>
  <c r="AH295" i="42"/>
  <c r="BA295" i="42"/>
  <c r="BJ295" i="42"/>
  <c r="AH296" i="42"/>
  <c r="BA296" i="42"/>
  <c r="BJ296" i="42"/>
  <c r="AH297" i="42"/>
  <c r="BA297" i="42"/>
  <c r="BJ297" i="42"/>
  <c r="AH298" i="42"/>
  <c r="BA298" i="42"/>
  <c r="BJ298" i="42"/>
  <c r="AH299" i="42"/>
  <c r="BA299" i="42"/>
  <c r="BJ299" i="42"/>
  <c r="AH300" i="42"/>
  <c r="BA300" i="42"/>
  <c r="BJ300" i="42"/>
  <c r="AH301" i="42"/>
  <c r="BA301" i="42"/>
  <c r="BJ301" i="42"/>
  <c r="AH302" i="42"/>
  <c r="BA302" i="42"/>
  <c r="BJ302" i="42"/>
  <c r="AH303" i="42"/>
  <c r="BA303" i="42"/>
  <c r="BJ303" i="42"/>
  <c r="AH304" i="42"/>
  <c r="BA304" i="42"/>
  <c r="BJ304" i="42"/>
  <c r="AH305" i="42"/>
  <c r="BA305" i="42"/>
  <c r="BJ305" i="42"/>
  <c r="AH306" i="42"/>
  <c r="BA306" i="42"/>
  <c r="BJ306" i="42"/>
  <c r="AH307" i="42"/>
  <c r="BA307" i="42"/>
  <c r="BJ307" i="42"/>
  <c r="AH308" i="42"/>
  <c r="BA308" i="42"/>
  <c r="BJ308" i="42"/>
  <c r="AH309" i="42"/>
  <c r="BA309" i="42"/>
  <c r="BJ309" i="42"/>
  <c r="AH310" i="42"/>
  <c r="BA310" i="42"/>
  <c r="BJ310" i="42"/>
  <c r="AH311" i="42"/>
  <c r="BA311" i="42"/>
  <c r="BJ311" i="42"/>
  <c r="AH312" i="42"/>
  <c r="BA312" i="42"/>
  <c r="BJ312" i="42"/>
  <c r="AH313" i="42"/>
  <c r="BA313" i="42"/>
  <c r="BJ313" i="42"/>
  <c r="AH314" i="42"/>
  <c r="BA314" i="42"/>
  <c r="BJ314" i="42"/>
  <c r="AH315" i="42"/>
  <c r="BA315" i="42"/>
  <c r="BJ315" i="42"/>
  <c r="AH316" i="42"/>
  <c r="BA316" i="42"/>
  <c r="BJ316" i="42"/>
  <c r="AH317" i="42"/>
  <c r="BA317" i="42"/>
  <c r="BJ317" i="42"/>
  <c r="AH318" i="42"/>
  <c r="BA318" i="42"/>
  <c r="BJ318" i="42"/>
  <c r="AH319" i="42"/>
  <c r="BA319" i="42"/>
  <c r="BJ319" i="42"/>
  <c r="AH320" i="42"/>
  <c r="BA320" i="42"/>
  <c r="BJ320" i="42"/>
  <c r="AH321" i="42"/>
  <c r="BA321" i="42"/>
  <c r="BJ321" i="42"/>
  <c r="AH322" i="42"/>
  <c r="BA322" i="42"/>
  <c r="BJ322" i="42"/>
  <c r="AH323" i="42"/>
  <c r="BA323" i="42"/>
  <c r="BJ323" i="42"/>
  <c r="AH324" i="42"/>
  <c r="BA324" i="42"/>
  <c r="BJ324" i="42"/>
  <c r="AH325" i="42"/>
  <c r="BA325" i="42"/>
  <c r="BJ325" i="42"/>
  <c r="AH326" i="42"/>
  <c r="BA326" i="42"/>
  <c r="BJ326" i="42"/>
  <c r="AH327" i="42"/>
  <c r="BA327" i="42"/>
  <c r="BJ327" i="42"/>
  <c r="AH328" i="42"/>
  <c r="BA328" i="42"/>
  <c r="BJ328" i="42"/>
  <c r="AH329" i="42"/>
  <c r="BA329" i="42"/>
  <c r="BJ329" i="42"/>
  <c r="AH330" i="42"/>
  <c r="BA330" i="42"/>
  <c r="BJ330" i="42"/>
  <c r="AH331" i="42"/>
  <c r="BA331" i="42"/>
  <c r="BJ331" i="42"/>
  <c r="AH332" i="42"/>
  <c r="BA332" i="42"/>
  <c r="BJ332" i="42"/>
  <c r="AH333" i="42"/>
  <c r="BA333" i="42"/>
  <c r="BJ333" i="42"/>
  <c r="AH334" i="42"/>
  <c r="BA334" i="42"/>
  <c r="BJ334" i="42"/>
  <c r="AH335" i="42"/>
  <c r="BA335" i="42"/>
  <c r="BJ335" i="42"/>
  <c r="AH336" i="42"/>
  <c r="BA336" i="42"/>
  <c r="BJ336" i="42"/>
  <c r="AH337" i="42"/>
  <c r="BA337" i="42"/>
  <c r="BJ337" i="42"/>
  <c r="AH338" i="42"/>
  <c r="BA338" i="42"/>
  <c r="BJ338" i="42"/>
  <c r="AH339" i="42"/>
  <c r="BA339" i="42"/>
  <c r="BJ339" i="42"/>
  <c r="AH340" i="42"/>
  <c r="BA340" i="42"/>
  <c r="BJ340" i="42"/>
  <c r="AH341" i="42"/>
  <c r="BA341" i="42"/>
  <c r="BJ341" i="42"/>
  <c r="AH342" i="42"/>
  <c r="BA342" i="42"/>
  <c r="BJ342" i="42"/>
  <c r="AH343" i="42"/>
  <c r="BA343" i="42"/>
  <c r="BJ343" i="42"/>
  <c r="AH344" i="42"/>
  <c r="BA344" i="42"/>
  <c r="BJ344" i="42"/>
  <c r="AH345" i="42"/>
  <c r="BA345" i="42"/>
  <c r="BJ345" i="42"/>
  <c r="AH346" i="42"/>
  <c r="BA346" i="42"/>
  <c r="BJ346" i="42"/>
  <c r="AH347" i="42"/>
  <c r="BA347" i="42"/>
  <c r="BJ347" i="42"/>
  <c r="AH348" i="42"/>
  <c r="BA348" i="42"/>
  <c r="BJ348" i="42"/>
  <c r="AH349" i="42"/>
  <c r="BA349" i="42"/>
  <c r="BJ349" i="42"/>
  <c r="AH350" i="42"/>
  <c r="BA350" i="42"/>
  <c r="BJ350" i="42"/>
  <c r="AH351" i="42"/>
  <c r="BA351" i="42"/>
  <c r="BJ351" i="42"/>
  <c r="AH352" i="42"/>
  <c r="BA352" i="42"/>
  <c r="BJ352" i="42"/>
  <c r="AH353" i="42"/>
  <c r="BA353" i="42"/>
  <c r="BJ353" i="42"/>
  <c r="AH354" i="42"/>
  <c r="BA354" i="42"/>
  <c r="BJ354" i="42"/>
  <c r="AH355" i="42"/>
  <c r="BA355" i="42"/>
  <c r="BJ355" i="42"/>
  <c r="AH356" i="42"/>
  <c r="BA356" i="42"/>
  <c r="BJ356" i="42"/>
  <c r="AH357" i="42"/>
  <c r="BA357" i="42"/>
  <c r="BJ357" i="42"/>
  <c r="AH358" i="42"/>
  <c r="BA358" i="42"/>
  <c r="BJ358" i="42"/>
  <c r="AH359" i="42"/>
  <c r="BA359" i="42"/>
  <c r="BJ359" i="42"/>
  <c r="AH360" i="42"/>
  <c r="BA360" i="42"/>
  <c r="BJ360" i="42"/>
  <c r="AH361" i="42"/>
  <c r="BA361" i="42"/>
  <c r="BJ361" i="42"/>
  <c r="AH362" i="42"/>
  <c r="BA362" i="42"/>
  <c r="BJ362" i="42"/>
  <c r="AH363" i="42"/>
  <c r="BA363" i="42"/>
  <c r="BJ363" i="42"/>
  <c r="AH364" i="42"/>
  <c r="BA364" i="42"/>
  <c r="BJ364" i="42"/>
  <c r="AH365" i="42"/>
  <c r="BA365" i="42"/>
  <c r="BJ365" i="42"/>
  <c r="AH366" i="42"/>
  <c r="BA366" i="42"/>
  <c r="BJ366" i="42"/>
  <c r="AH367" i="42"/>
  <c r="BA367" i="42"/>
  <c r="BJ367" i="42"/>
  <c r="AH368" i="42"/>
  <c r="BA368" i="42"/>
  <c r="BJ368" i="42"/>
  <c r="AH369" i="42"/>
  <c r="BA369" i="42"/>
  <c r="BJ369" i="42"/>
  <c r="AH370" i="42"/>
  <c r="BA370" i="42"/>
  <c r="BJ370" i="42"/>
  <c r="AH371" i="42"/>
  <c r="BA371" i="42"/>
  <c r="BJ371" i="42"/>
  <c r="AH372" i="42"/>
  <c r="BA372" i="42"/>
  <c r="BJ372" i="42"/>
  <c r="AH373" i="42"/>
  <c r="BA373" i="42"/>
  <c r="BJ373" i="42"/>
  <c r="AH374" i="42"/>
  <c r="BA374" i="42"/>
  <c r="BJ374" i="42"/>
  <c r="AH375" i="42"/>
  <c r="BA375" i="42"/>
  <c r="BJ375" i="42"/>
  <c r="AH376" i="42"/>
  <c r="BA376" i="42"/>
  <c r="BJ376" i="42"/>
  <c r="AH377" i="42"/>
  <c r="BA377" i="42"/>
  <c r="BJ377" i="42"/>
  <c r="AH378" i="42"/>
  <c r="BA378" i="42"/>
  <c r="BJ378" i="42"/>
  <c r="AH379" i="42"/>
  <c r="BA379" i="42"/>
  <c r="BJ379" i="42"/>
  <c r="AH380" i="42"/>
  <c r="BA380" i="42"/>
  <c r="BJ380" i="42"/>
  <c r="AH381" i="42"/>
  <c r="BA381" i="42"/>
  <c r="BJ381" i="42"/>
  <c r="AH382" i="42"/>
  <c r="BA382" i="42"/>
  <c r="BJ382" i="42"/>
  <c r="AH383" i="42"/>
  <c r="BA383" i="42"/>
  <c r="BJ383" i="42"/>
  <c r="AH384" i="42"/>
  <c r="BA384" i="42"/>
  <c r="BJ384" i="42"/>
  <c r="AH385" i="42"/>
  <c r="BA385" i="42"/>
  <c r="BJ385" i="42"/>
  <c r="AH386" i="42"/>
  <c r="BA386" i="42"/>
  <c r="BJ386" i="42"/>
  <c r="AH387" i="42"/>
  <c r="BA387" i="42"/>
  <c r="BJ387" i="42"/>
  <c r="AH388" i="42"/>
  <c r="BA388" i="42"/>
  <c r="BJ388" i="42"/>
  <c r="AH389" i="42"/>
  <c r="BA389" i="42"/>
  <c r="BJ389" i="42"/>
  <c r="AH390" i="42"/>
  <c r="BA390" i="42"/>
  <c r="BJ390" i="42"/>
  <c r="AH391" i="42"/>
  <c r="BA391" i="42"/>
  <c r="BJ391" i="42"/>
  <c r="AH392" i="42"/>
  <c r="BA392" i="42"/>
  <c r="BJ392" i="42"/>
  <c r="AH393" i="42"/>
  <c r="BA393" i="42"/>
  <c r="BJ393" i="42"/>
  <c r="AH394" i="42"/>
  <c r="BA394" i="42"/>
  <c r="BJ394" i="42"/>
  <c r="AH395" i="42"/>
  <c r="BA395" i="42"/>
  <c r="BJ395" i="42"/>
  <c r="AH396" i="42"/>
  <c r="BA396" i="42"/>
  <c r="BJ396" i="42"/>
  <c r="AH397" i="42"/>
  <c r="BA397" i="42"/>
  <c r="BJ397" i="42"/>
  <c r="AH398" i="42"/>
  <c r="BA398" i="42"/>
  <c r="BJ398" i="42"/>
  <c r="AH399" i="42"/>
  <c r="BA399" i="42"/>
  <c r="BJ399" i="42"/>
  <c r="AH400" i="42"/>
  <c r="BA400" i="42"/>
  <c r="BJ400" i="42"/>
  <c r="AH401" i="42"/>
  <c r="BA401" i="42"/>
  <c r="BJ401" i="42"/>
  <c r="AH402" i="42"/>
  <c r="BA402" i="42"/>
  <c r="BJ402" i="42"/>
  <c r="AH403" i="42"/>
  <c r="BA403" i="42"/>
  <c r="BJ403" i="42"/>
  <c r="AH404" i="42"/>
  <c r="BA404" i="42"/>
  <c r="BJ404" i="42"/>
  <c r="AH405" i="42"/>
  <c r="BA405" i="42"/>
  <c r="BJ405" i="42"/>
  <c r="AH406" i="42"/>
  <c r="BA406" i="42"/>
  <c r="BJ406" i="42"/>
  <c r="AH407" i="42"/>
  <c r="BA407" i="42"/>
  <c r="BJ407" i="42"/>
  <c r="AH408" i="42"/>
  <c r="BA408" i="42"/>
  <c r="BJ408" i="42"/>
  <c r="AH409" i="42"/>
  <c r="BA409" i="42"/>
  <c r="BJ409" i="42"/>
  <c r="AH410" i="42"/>
  <c r="BA410" i="42"/>
  <c r="BJ410" i="42"/>
  <c r="AH411" i="42"/>
  <c r="BA411" i="42"/>
  <c r="BJ411" i="42"/>
  <c r="AH412" i="42"/>
  <c r="BA412" i="42"/>
  <c r="BJ412" i="42"/>
  <c r="AH413" i="42"/>
  <c r="BA413" i="42"/>
  <c r="BJ413" i="42"/>
  <c r="AH414" i="42"/>
  <c r="BA414" i="42"/>
  <c r="BJ414" i="42"/>
  <c r="AH415" i="42"/>
  <c r="BA415" i="42"/>
  <c r="BJ415" i="42"/>
  <c r="AH416" i="42"/>
  <c r="BA416" i="42"/>
  <c r="BJ416" i="42"/>
  <c r="AH417" i="42"/>
  <c r="BA417" i="42"/>
  <c r="BJ417" i="42"/>
  <c r="AH418" i="42"/>
  <c r="BA418" i="42"/>
  <c r="BJ418" i="42"/>
  <c r="AH419" i="42"/>
  <c r="BA419" i="42"/>
  <c r="BJ419" i="42"/>
  <c r="AH420" i="42"/>
  <c r="BA420" i="42"/>
  <c r="BJ420" i="42"/>
  <c r="AH421" i="42"/>
  <c r="BA421" i="42"/>
  <c r="BJ421" i="42"/>
  <c r="AH422" i="42"/>
  <c r="BA422" i="42"/>
  <c r="BJ422" i="42"/>
  <c r="AH423" i="42"/>
  <c r="BA423" i="42"/>
  <c r="BJ423" i="42"/>
  <c r="AH424" i="42"/>
  <c r="BA424" i="42"/>
  <c r="BJ424" i="42"/>
  <c r="AH425" i="42"/>
  <c r="BA425" i="42"/>
  <c r="BJ425" i="42"/>
  <c r="AH426" i="42"/>
  <c r="BA426" i="42"/>
  <c r="BJ426" i="42"/>
  <c r="AH427" i="42"/>
  <c r="BA427" i="42"/>
  <c r="BJ427" i="42"/>
  <c r="AH428" i="42"/>
  <c r="BA428" i="42"/>
  <c r="BJ428" i="42"/>
  <c r="AH429" i="42"/>
  <c r="BA429" i="42"/>
  <c r="BJ429" i="42"/>
  <c r="AH430" i="42"/>
  <c r="BA430" i="42"/>
  <c r="BJ430" i="42"/>
  <c r="AH431" i="42"/>
  <c r="BA431" i="42"/>
  <c r="BJ431" i="42"/>
  <c r="AH432" i="42"/>
  <c r="BA432" i="42"/>
  <c r="BJ432" i="42"/>
  <c r="AH433" i="42"/>
  <c r="BA433" i="42"/>
  <c r="BJ433" i="42"/>
  <c r="AH434" i="42"/>
  <c r="BA434" i="42"/>
  <c r="BJ434" i="42"/>
  <c r="AH435" i="42"/>
  <c r="BA435" i="42"/>
  <c r="BJ435" i="42"/>
  <c r="AH436" i="42"/>
  <c r="BA436" i="42"/>
  <c r="BJ436" i="42"/>
  <c r="AH437" i="42"/>
  <c r="BA437" i="42"/>
  <c r="BJ437" i="42"/>
  <c r="AH438" i="42"/>
  <c r="BA438" i="42"/>
  <c r="BJ438" i="42"/>
  <c r="AH439" i="42"/>
  <c r="BA439" i="42"/>
  <c r="BJ439" i="42"/>
  <c r="AH440" i="42"/>
  <c r="BA440" i="42"/>
  <c r="BJ440" i="42"/>
  <c r="AH441" i="42"/>
  <c r="BA441" i="42"/>
  <c r="BJ441" i="42"/>
  <c r="AH442" i="42"/>
  <c r="BA442" i="42"/>
  <c r="BJ442" i="42"/>
  <c r="AH443" i="42"/>
  <c r="BA443" i="42"/>
  <c r="BJ443" i="42"/>
  <c r="AH444" i="42"/>
  <c r="BA444" i="42"/>
  <c r="BJ444" i="42"/>
  <c r="AH445" i="42"/>
  <c r="BA445" i="42"/>
  <c r="BJ445" i="42"/>
  <c r="AH446" i="42"/>
  <c r="BA446" i="42"/>
  <c r="BJ446" i="42"/>
  <c r="AH447" i="42"/>
  <c r="BA447" i="42"/>
  <c r="BJ447" i="42"/>
  <c r="AH448" i="42"/>
  <c r="BA448" i="42"/>
  <c r="BJ448" i="42"/>
  <c r="AH449" i="42"/>
  <c r="BA449" i="42"/>
  <c r="BJ449" i="42"/>
  <c r="AH450" i="42"/>
  <c r="BA450" i="42"/>
  <c r="BJ450" i="42"/>
  <c r="AH451" i="42"/>
  <c r="BA451" i="42"/>
  <c r="BJ451" i="42"/>
  <c r="AH452" i="42"/>
  <c r="BA452" i="42"/>
  <c r="BJ452" i="42"/>
  <c r="AH453" i="42"/>
  <c r="BA453" i="42"/>
  <c r="BJ453" i="42"/>
  <c r="AH454" i="42"/>
  <c r="BA454" i="42"/>
  <c r="BJ454" i="42"/>
  <c r="AH455" i="42"/>
  <c r="BA455" i="42"/>
  <c r="BJ455" i="42"/>
  <c r="AH456" i="42"/>
  <c r="BA456" i="42"/>
  <c r="BJ456" i="42"/>
  <c r="AH457" i="42"/>
  <c r="BA457" i="42"/>
  <c r="BJ457" i="42"/>
  <c r="BJ458" i="42"/>
  <c r="BJ460" i="42"/>
  <c r="AI3" i="42"/>
  <c r="BB3" i="42"/>
  <c r="BK3" i="42"/>
  <c r="AI4" i="42"/>
  <c r="BB4" i="42"/>
  <c r="BK4" i="42"/>
  <c r="AI5" i="42"/>
  <c r="BB5" i="42"/>
  <c r="BK5" i="42"/>
  <c r="AI6" i="42"/>
  <c r="BB6" i="42"/>
  <c r="BK6" i="42"/>
  <c r="AI7" i="42"/>
  <c r="BB7" i="42"/>
  <c r="BK7" i="42"/>
  <c r="AI8" i="42"/>
  <c r="BB8" i="42"/>
  <c r="BK8" i="42"/>
  <c r="AI9" i="42"/>
  <c r="BB9" i="42"/>
  <c r="BK9" i="42"/>
  <c r="AI10" i="42"/>
  <c r="BB10" i="42"/>
  <c r="BK10" i="42"/>
  <c r="AI11" i="42"/>
  <c r="BB11" i="42"/>
  <c r="BK11" i="42"/>
  <c r="AI12" i="42"/>
  <c r="BB12" i="42"/>
  <c r="BK12" i="42"/>
  <c r="AI13" i="42"/>
  <c r="BB13" i="42"/>
  <c r="BK13" i="42"/>
  <c r="AI14" i="42"/>
  <c r="BB14" i="42"/>
  <c r="BK14" i="42"/>
  <c r="AI15" i="42"/>
  <c r="BB15" i="42"/>
  <c r="BK15" i="42"/>
  <c r="AI16" i="42"/>
  <c r="BB16" i="42"/>
  <c r="BK16" i="42"/>
  <c r="AI17" i="42"/>
  <c r="BB17" i="42"/>
  <c r="BK17" i="42"/>
  <c r="AI18" i="42"/>
  <c r="BB18" i="42"/>
  <c r="BK18" i="42"/>
  <c r="AI19" i="42"/>
  <c r="BB19" i="42"/>
  <c r="BK19" i="42"/>
  <c r="AI20" i="42"/>
  <c r="BB20" i="42"/>
  <c r="BK20" i="42"/>
  <c r="AI21" i="42"/>
  <c r="BB21" i="42"/>
  <c r="BK21" i="42"/>
  <c r="AI22" i="42"/>
  <c r="BB22" i="42"/>
  <c r="BK22" i="42"/>
  <c r="AI23" i="42"/>
  <c r="BB23" i="42"/>
  <c r="BK23" i="42"/>
  <c r="AI24" i="42"/>
  <c r="BB24" i="42"/>
  <c r="BK24" i="42"/>
  <c r="AI25" i="42"/>
  <c r="BB25" i="42"/>
  <c r="BK25" i="42"/>
  <c r="AI26" i="42"/>
  <c r="BB26" i="42"/>
  <c r="BK26" i="42"/>
  <c r="AI27" i="42"/>
  <c r="BB27" i="42"/>
  <c r="BK27" i="42"/>
  <c r="AI28" i="42"/>
  <c r="BB28" i="42"/>
  <c r="BK28" i="42"/>
  <c r="AI29" i="42"/>
  <c r="BB29" i="42"/>
  <c r="BK29" i="42"/>
  <c r="AI30" i="42"/>
  <c r="BB30" i="42"/>
  <c r="BK30" i="42"/>
  <c r="AI31" i="42"/>
  <c r="BB31" i="42"/>
  <c r="BK31" i="42"/>
  <c r="AI32" i="42"/>
  <c r="BB32" i="42"/>
  <c r="BK32" i="42"/>
  <c r="AI33" i="42"/>
  <c r="BB33" i="42"/>
  <c r="BK33" i="42"/>
  <c r="AI34" i="42"/>
  <c r="BB34" i="42"/>
  <c r="BK34" i="42"/>
  <c r="AI35" i="42"/>
  <c r="BB35" i="42"/>
  <c r="BK35" i="42"/>
  <c r="AI36" i="42"/>
  <c r="BB36" i="42"/>
  <c r="BK36" i="42"/>
  <c r="AI37" i="42"/>
  <c r="BB37" i="42"/>
  <c r="BK37" i="42"/>
  <c r="AI38" i="42"/>
  <c r="BB38" i="42"/>
  <c r="BK38" i="42"/>
  <c r="AI39" i="42"/>
  <c r="BB39" i="42"/>
  <c r="BK39" i="42"/>
  <c r="AI40" i="42"/>
  <c r="BB40" i="42"/>
  <c r="BK40" i="42"/>
  <c r="AI41" i="42"/>
  <c r="BB41" i="42"/>
  <c r="BK41" i="42"/>
  <c r="AI42" i="42"/>
  <c r="BB42" i="42"/>
  <c r="BK42" i="42"/>
  <c r="AI43" i="42"/>
  <c r="BB43" i="42"/>
  <c r="BK43" i="42"/>
  <c r="AI44" i="42"/>
  <c r="BB44" i="42"/>
  <c r="BK44" i="42"/>
  <c r="AI45" i="42"/>
  <c r="BB45" i="42"/>
  <c r="BK45" i="42"/>
  <c r="AI46" i="42"/>
  <c r="BB46" i="42"/>
  <c r="BK46" i="42"/>
  <c r="AI47" i="42"/>
  <c r="BB47" i="42"/>
  <c r="BK47" i="42"/>
  <c r="AI48" i="42"/>
  <c r="BB48" i="42"/>
  <c r="BK48" i="42"/>
  <c r="AI49" i="42"/>
  <c r="BB49" i="42"/>
  <c r="BK49" i="42"/>
  <c r="AI50" i="42"/>
  <c r="BB50" i="42"/>
  <c r="BK50" i="42"/>
  <c r="AI51" i="42"/>
  <c r="BB51" i="42"/>
  <c r="BK51" i="42"/>
  <c r="AI52" i="42"/>
  <c r="BB52" i="42"/>
  <c r="BK52" i="42"/>
  <c r="AI53" i="42"/>
  <c r="BB53" i="42"/>
  <c r="BK53" i="42"/>
  <c r="AI54" i="42"/>
  <c r="BB54" i="42"/>
  <c r="BK54" i="42"/>
  <c r="AI55" i="42"/>
  <c r="BB55" i="42"/>
  <c r="BK55" i="42"/>
  <c r="AI56" i="42"/>
  <c r="BB56" i="42"/>
  <c r="BK56" i="42"/>
  <c r="AI57" i="42"/>
  <c r="BB57" i="42"/>
  <c r="BK57" i="42"/>
  <c r="AI58" i="42"/>
  <c r="BB58" i="42"/>
  <c r="BK58" i="42"/>
  <c r="AI59" i="42"/>
  <c r="BB59" i="42"/>
  <c r="BK59" i="42"/>
  <c r="AI60" i="42"/>
  <c r="BB60" i="42"/>
  <c r="BK60" i="42"/>
  <c r="AI61" i="42"/>
  <c r="BB61" i="42"/>
  <c r="BK61" i="42"/>
  <c r="AI62" i="42"/>
  <c r="BB62" i="42"/>
  <c r="BK62" i="42"/>
  <c r="AI63" i="42"/>
  <c r="BB63" i="42"/>
  <c r="BK63" i="42"/>
  <c r="AI64" i="42"/>
  <c r="BB64" i="42"/>
  <c r="BK64" i="42"/>
  <c r="AI65" i="42"/>
  <c r="BB65" i="42"/>
  <c r="BK65" i="42"/>
  <c r="AI66" i="42"/>
  <c r="BB66" i="42"/>
  <c r="BK66" i="42"/>
  <c r="AI67" i="42"/>
  <c r="BB67" i="42"/>
  <c r="BK67" i="42"/>
  <c r="AI68" i="42"/>
  <c r="BB68" i="42"/>
  <c r="BK68" i="42"/>
  <c r="AI69" i="42"/>
  <c r="BB69" i="42"/>
  <c r="BK69" i="42"/>
  <c r="AI70" i="42"/>
  <c r="BB70" i="42"/>
  <c r="BK70" i="42"/>
  <c r="AI71" i="42"/>
  <c r="BB71" i="42"/>
  <c r="BK71" i="42"/>
  <c r="AI72" i="42"/>
  <c r="BB72" i="42"/>
  <c r="BK72" i="42"/>
  <c r="AI73" i="42"/>
  <c r="BB73" i="42"/>
  <c r="BK73" i="42"/>
  <c r="AI74" i="42"/>
  <c r="BB74" i="42"/>
  <c r="BK74" i="42"/>
  <c r="AI75" i="42"/>
  <c r="BB75" i="42"/>
  <c r="BK75" i="42"/>
  <c r="AI76" i="42"/>
  <c r="BB76" i="42"/>
  <c r="BK76" i="42"/>
  <c r="AI77" i="42"/>
  <c r="BB77" i="42"/>
  <c r="BK77" i="42"/>
  <c r="AI78" i="42"/>
  <c r="BB78" i="42"/>
  <c r="BK78" i="42"/>
  <c r="AI79" i="42"/>
  <c r="BB79" i="42"/>
  <c r="BK79" i="42"/>
  <c r="AI80" i="42"/>
  <c r="BB80" i="42"/>
  <c r="BK80" i="42"/>
  <c r="AI81" i="42"/>
  <c r="BB81" i="42"/>
  <c r="BK81" i="42"/>
  <c r="AI82" i="42"/>
  <c r="BB82" i="42"/>
  <c r="BK82" i="42"/>
  <c r="AI83" i="42"/>
  <c r="BB83" i="42"/>
  <c r="BK83" i="42"/>
  <c r="AI84" i="42"/>
  <c r="BB84" i="42"/>
  <c r="BK84" i="42"/>
  <c r="AI85" i="42"/>
  <c r="BB85" i="42"/>
  <c r="BK85" i="42"/>
  <c r="AI86" i="42"/>
  <c r="BB86" i="42"/>
  <c r="BK86" i="42"/>
  <c r="AI87" i="42"/>
  <c r="BB87" i="42"/>
  <c r="BK87" i="42"/>
  <c r="AI88" i="42"/>
  <c r="BB88" i="42"/>
  <c r="BK88" i="42"/>
  <c r="AI89" i="42"/>
  <c r="BB89" i="42"/>
  <c r="BK89" i="42"/>
  <c r="AI90" i="42"/>
  <c r="BB90" i="42"/>
  <c r="BK90" i="42"/>
  <c r="AI91" i="42"/>
  <c r="BB91" i="42"/>
  <c r="BK91" i="42"/>
  <c r="AI92" i="42"/>
  <c r="BB92" i="42"/>
  <c r="BK92" i="42"/>
  <c r="AI93" i="42"/>
  <c r="BB93" i="42"/>
  <c r="BK93" i="42"/>
  <c r="AI94" i="42"/>
  <c r="BB94" i="42"/>
  <c r="BK94" i="42"/>
  <c r="AI95" i="42"/>
  <c r="BB95" i="42"/>
  <c r="BK95" i="42"/>
  <c r="AI96" i="42"/>
  <c r="BB96" i="42"/>
  <c r="BK96" i="42"/>
  <c r="AI97" i="42"/>
  <c r="BB97" i="42"/>
  <c r="BK97" i="42"/>
  <c r="AI98" i="42"/>
  <c r="BB98" i="42"/>
  <c r="BK98" i="42"/>
  <c r="AI99" i="42"/>
  <c r="BB99" i="42"/>
  <c r="BK99" i="42"/>
  <c r="AI100" i="42"/>
  <c r="BB100" i="42"/>
  <c r="BK100" i="42"/>
  <c r="AI101" i="42"/>
  <c r="BB101" i="42"/>
  <c r="BK101" i="42"/>
  <c r="AI102" i="42"/>
  <c r="BB102" i="42"/>
  <c r="BK102" i="42"/>
  <c r="AI103" i="42"/>
  <c r="BB103" i="42"/>
  <c r="BK103" i="42"/>
  <c r="AI104" i="42"/>
  <c r="BB104" i="42"/>
  <c r="BK104" i="42"/>
  <c r="AI105" i="42"/>
  <c r="BB105" i="42"/>
  <c r="BK105" i="42"/>
  <c r="AI106" i="42"/>
  <c r="BB106" i="42"/>
  <c r="BK106" i="42"/>
  <c r="AI107" i="42"/>
  <c r="BB107" i="42"/>
  <c r="BK107" i="42"/>
  <c r="AI108" i="42"/>
  <c r="BB108" i="42"/>
  <c r="BK108" i="42"/>
  <c r="AI109" i="42"/>
  <c r="BB109" i="42"/>
  <c r="BK109" i="42"/>
  <c r="AI110" i="42"/>
  <c r="BB110" i="42"/>
  <c r="BK110" i="42"/>
  <c r="AI111" i="42"/>
  <c r="BB111" i="42"/>
  <c r="BK111" i="42"/>
  <c r="AI112" i="42"/>
  <c r="BB112" i="42"/>
  <c r="BK112" i="42"/>
  <c r="AI113" i="42"/>
  <c r="BB113" i="42"/>
  <c r="BK113" i="42"/>
  <c r="AI114" i="42"/>
  <c r="BB114" i="42"/>
  <c r="BK114" i="42"/>
  <c r="AI115" i="42"/>
  <c r="BB115" i="42"/>
  <c r="BK115" i="42"/>
  <c r="AI116" i="42"/>
  <c r="BB116" i="42"/>
  <c r="BK116" i="42"/>
  <c r="AI117" i="42"/>
  <c r="BB117" i="42"/>
  <c r="BK117" i="42"/>
  <c r="AI118" i="42"/>
  <c r="BB118" i="42"/>
  <c r="BK118" i="42"/>
  <c r="AI119" i="42"/>
  <c r="BB119" i="42"/>
  <c r="BK119" i="42"/>
  <c r="AI120" i="42"/>
  <c r="BB120" i="42"/>
  <c r="BK120" i="42"/>
  <c r="AI121" i="42"/>
  <c r="BB121" i="42"/>
  <c r="BK121" i="42"/>
  <c r="AI122" i="42"/>
  <c r="BB122" i="42"/>
  <c r="BK122" i="42"/>
  <c r="AI123" i="42"/>
  <c r="BB123" i="42"/>
  <c r="BK123" i="42"/>
  <c r="AI124" i="42"/>
  <c r="BB124" i="42"/>
  <c r="BK124" i="42"/>
  <c r="AI125" i="42"/>
  <c r="BB125" i="42"/>
  <c r="BK125" i="42"/>
  <c r="AI126" i="42"/>
  <c r="BB126" i="42"/>
  <c r="BK126" i="42"/>
  <c r="AI127" i="42"/>
  <c r="BB127" i="42"/>
  <c r="BK127" i="42"/>
  <c r="AI128" i="42"/>
  <c r="BB128" i="42"/>
  <c r="BK128" i="42"/>
  <c r="AI129" i="42"/>
  <c r="BB129" i="42"/>
  <c r="BK129" i="42"/>
  <c r="AI130" i="42"/>
  <c r="BB130" i="42"/>
  <c r="BK130" i="42"/>
  <c r="AI131" i="42"/>
  <c r="BB131" i="42"/>
  <c r="BK131" i="42"/>
  <c r="AI132" i="42"/>
  <c r="BB132" i="42"/>
  <c r="BK132" i="42"/>
  <c r="AI133" i="42"/>
  <c r="BB133" i="42"/>
  <c r="BK133" i="42"/>
  <c r="AI134" i="42"/>
  <c r="BB134" i="42"/>
  <c r="BK134" i="42"/>
  <c r="AI135" i="42"/>
  <c r="BB135" i="42"/>
  <c r="BK135" i="42"/>
  <c r="AI136" i="42"/>
  <c r="BB136" i="42"/>
  <c r="BK136" i="42"/>
  <c r="AI137" i="42"/>
  <c r="BB137" i="42"/>
  <c r="BK137" i="42"/>
  <c r="AI138" i="42"/>
  <c r="BB138" i="42"/>
  <c r="BK138" i="42"/>
  <c r="AI139" i="42"/>
  <c r="BB139" i="42"/>
  <c r="BK139" i="42"/>
  <c r="AI140" i="42"/>
  <c r="BB140" i="42"/>
  <c r="BK140" i="42"/>
  <c r="AI141" i="42"/>
  <c r="BB141" i="42"/>
  <c r="BK141" i="42"/>
  <c r="AI142" i="42"/>
  <c r="BB142" i="42"/>
  <c r="BK142" i="42"/>
  <c r="AI143" i="42"/>
  <c r="BB143" i="42"/>
  <c r="BK143" i="42"/>
  <c r="AI144" i="42"/>
  <c r="BB144" i="42"/>
  <c r="BK144" i="42"/>
  <c r="AI145" i="42"/>
  <c r="BB145" i="42"/>
  <c r="BK145" i="42"/>
  <c r="AI146" i="42"/>
  <c r="BB146" i="42"/>
  <c r="BK146" i="42"/>
  <c r="AI147" i="42"/>
  <c r="BB147" i="42"/>
  <c r="BK147" i="42"/>
  <c r="AI148" i="42"/>
  <c r="BB148" i="42"/>
  <c r="BK148" i="42"/>
  <c r="AI149" i="42"/>
  <c r="BB149" i="42"/>
  <c r="BK149" i="42"/>
  <c r="AI150" i="42"/>
  <c r="BB150" i="42"/>
  <c r="BK150" i="42"/>
  <c r="AI151" i="42"/>
  <c r="BB151" i="42"/>
  <c r="BK151" i="42"/>
  <c r="AI152" i="42"/>
  <c r="BB152" i="42"/>
  <c r="BK152" i="42"/>
  <c r="AI153" i="42"/>
  <c r="BB153" i="42"/>
  <c r="BK153" i="42"/>
  <c r="AI154" i="42"/>
  <c r="BB154" i="42"/>
  <c r="BK154" i="42"/>
  <c r="AI155" i="42"/>
  <c r="BB155" i="42"/>
  <c r="BK155" i="42"/>
  <c r="AI156" i="42"/>
  <c r="BB156" i="42"/>
  <c r="BK156" i="42"/>
  <c r="AI157" i="42"/>
  <c r="BB157" i="42"/>
  <c r="BK157" i="42"/>
  <c r="AI158" i="42"/>
  <c r="BB158" i="42"/>
  <c r="BK158" i="42"/>
  <c r="AI159" i="42"/>
  <c r="BB159" i="42"/>
  <c r="BK159" i="42"/>
  <c r="AI160" i="42"/>
  <c r="BB160" i="42"/>
  <c r="BK160" i="42"/>
  <c r="AI161" i="42"/>
  <c r="BB161" i="42"/>
  <c r="BK161" i="42"/>
  <c r="AI162" i="42"/>
  <c r="BB162" i="42"/>
  <c r="BK162" i="42"/>
  <c r="AI163" i="42"/>
  <c r="BB163" i="42"/>
  <c r="BK163" i="42"/>
  <c r="AI164" i="42"/>
  <c r="BB164" i="42"/>
  <c r="BK164" i="42"/>
  <c r="AI165" i="42"/>
  <c r="BB165" i="42"/>
  <c r="BK165" i="42"/>
  <c r="AI166" i="42"/>
  <c r="BB166" i="42"/>
  <c r="BK166" i="42"/>
  <c r="AI167" i="42"/>
  <c r="BB167" i="42"/>
  <c r="BK167" i="42"/>
  <c r="AI168" i="42"/>
  <c r="BB168" i="42"/>
  <c r="BK168" i="42"/>
  <c r="AI169" i="42"/>
  <c r="BB169" i="42"/>
  <c r="BK169" i="42"/>
  <c r="AI170" i="42"/>
  <c r="BB170" i="42"/>
  <c r="BK170" i="42"/>
  <c r="AI171" i="42"/>
  <c r="BB171" i="42"/>
  <c r="BK171" i="42"/>
  <c r="AI172" i="42"/>
  <c r="BB172" i="42"/>
  <c r="BK172" i="42"/>
  <c r="AI173" i="42"/>
  <c r="BB173" i="42"/>
  <c r="BK173" i="42"/>
  <c r="AI174" i="42"/>
  <c r="BB174" i="42"/>
  <c r="BK174" i="42"/>
  <c r="AI175" i="42"/>
  <c r="BB175" i="42"/>
  <c r="BK175" i="42"/>
  <c r="AI176" i="42"/>
  <c r="BB176" i="42"/>
  <c r="BK176" i="42"/>
  <c r="AI177" i="42"/>
  <c r="BB177" i="42"/>
  <c r="BK177" i="42"/>
  <c r="AI178" i="42"/>
  <c r="BB178" i="42"/>
  <c r="BK178" i="42"/>
  <c r="AI179" i="42"/>
  <c r="BB179" i="42"/>
  <c r="BK179" i="42"/>
  <c r="AI180" i="42"/>
  <c r="BB180" i="42"/>
  <c r="BK180" i="42"/>
  <c r="AI181" i="42"/>
  <c r="BB181" i="42"/>
  <c r="BK181" i="42"/>
  <c r="AI182" i="42"/>
  <c r="BB182" i="42"/>
  <c r="BK182" i="42"/>
  <c r="AI183" i="42"/>
  <c r="BB183" i="42"/>
  <c r="BK183" i="42"/>
  <c r="AI184" i="42"/>
  <c r="BB184" i="42"/>
  <c r="BK184" i="42"/>
  <c r="AI185" i="42"/>
  <c r="BB185" i="42"/>
  <c r="BK185" i="42"/>
  <c r="AI186" i="42"/>
  <c r="BB186" i="42"/>
  <c r="BK186" i="42"/>
  <c r="AI187" i="42"/>
  <c r="BB187" i="42"/>
  <c r="BK187" i="42"/>
  <c r="AI188" i="42"/>
  <c r="BB188" i="42"/>
  <c r="BK188" i="42"/>
  <c r="AI189" i="42"/>
  <c r="BB189" i="42"/>
  <c r="BK189" i="42"/>
  <c r="AI190" i="42"/>
  <c r="BB190" i="42"/>
  <c r="BK190" i="42"/>
  <c r="AI191" i="42"/>
  <c r="BB191" i="42"/>
  <c r="BK191" i="42"/>
  <c r="AI192" i="42"/>
  <c r="BB192" i="42"/>
  <c r="BK192" i="42"/>
  <c r="AI193" i="42"/>
  <c r="BB193" i="42"/>
  <c r="BK193" i="42"/>
  <c r="AI194" i="42"/>
  <c r="BB194" i="42"/>
  <c r="BK194" i="42"/>
  <c r="AI195" i="42"/>
  <c r="BB195" i="42"/>
  <c r="BK195" i="42"/>
  <c r="AI196" i="42"/>
  <c r="BB196" i="42"/>
  <c r="BK196" i="42"/>
  <c r="AI197" i="42"/>
  <c r="BB197" i="42"/>
  <c r="BK197" i="42"/>
  <c r="AI198" i="42"/>
  <c r="BB198" i="42"/>
  <c r="BK198" i="42"/>
  <c r="AI199" i="42"/>
  <c r="BB199" i="42"/>
  <c r="BK199" i="42"/>
  <c r="AI200" i="42"/>
  <c r="BB200" i="42"/>
  <c r="BK200" i="42"/>
  <c r="AI201" i="42"/>
  <c r="BB201" i="42"/>
  <c r="BK201" i="42"/>
  <c r="AI202" i="42"/>
  <c r="BB202" i="42"/>
  <c r="BK202" i="42"/>
  <c r="AI203" i="42"/>
  <c r="BB203" i="42"/>
  <c r="BK203" i="42"/>
  <c r="AI204" i="42"/>
  <c r="BB204" i="42"/>
  <c r="BK204" i="42"/>
  <c r="AI205" i="42"/>
  <c r="BB205" i="42"/>
  <c r="BK205" i="42"/>
  <c r="AI206" i="42"/>
  <c r="BB206" i="42"/>
  <c r="BK206" i="42"/>
  <c r="AI207" i="42"/>
  <c r="BB207" i="42"/>
  <c r="BK207" i="42"/>
  <c r="AI208" i="42"/>
  <c r="BB208" i="42"/>
  <c r="BK208" i="42"/>
  <c r="AI209" i="42"/>
  <c r="BB209" i="42"/>
  <c r="BK209" i="42"/>
  <c r="AI210" i="42"/>
  <c r="BB210" i="42"/>
  <c r="BK210" i="42"/>
  <c r="AI211" i="42"/>
  <c r="BB211" i="42"/>
  <c r="BK211" i="42"/>
  <c r="AI212" i="42"/>
  <c r="BB212" i="42"/>
  <c r="BK212" i="42"/>
  <c r="AI213" i="42"/>
  <c r="BB213" i="42"/>
  <c r="BK213" i="42"/>
  <c r="AI214" i="42"/>
  <c r="BB214" i="42"/>
  <c r="BK214" i="42"/>
  <c r="AI215" i="42"/>
  <c r="BB215" i="42"/>
  <c r="BK215" i="42"/>
  <c r="AI216" i="42"/>
  <c r="BB216" i="42"/>
  <c r="BK216" i="42"/>
  <c r="AI217" i="42"/>
  <c r="BB217" i="42"/>
  <c r="BK217" i="42"/>
  <c r="AI218" i="42"/>
  <c r="BB218" i="42"/>
  <c r="BK218" i="42"/>
  <c r="AI219" i="42"/>
  <c r="BB219" i="42"/>
  <c r="BK219" i="42"/>
  <c r="AI220" i="42"/>
  <c r="BB220" i="42"/>
  <c r="BK220" i="42"/>
  <c r="AI221" i="42"/>
  <c r="BB221" i="42"/>
  <c r="BK221" i="42"/>
  <c r="AI222" i="42"/>
  <c r="BB222" i="42"/>
  <c r="BK222" i="42"/>
  <c r="AI223" i="42"/>
  <c r="BB223" i="42"/>
  <c r="BK223" i="42"/>
  <c r="AI224" i="42"/>
  <c r="BB224" i="42"/>
  <c r="BK224" i="42"/>
  <c r="AI225" i="42"/>
  <c r="BB225" i="42"/>
  <c r="BK225" i="42"/>
  <c r="AI226" i="42"/>
  <c r="BB226" i="42"/>
  <c r="BK226" i="42"/>
  <c r="AI227" i="42"/>
  <c r="BB227" i="42"/>
  <c r="BK227" i="42"/>
  <c r="AI228" i="42"/>
  <c r="BB228" i="42"/>
  <c r="BK228" i="42"/>
  <c r="AI229" i="42"/>
  <c r="BB229" i="42"/>
  <c r="BK229" i="42"/>
  <c r="AI230" i="42"/>
  <c r="BB230" i="42"/>
  <c r="BK230" i="42"/>
  <c r="AI231" i="42"/>
  <c r="BB231" i="42"/>
  <c r="BK231" i="42"/>
  <c r="AI232" i="42"/>
  <c r="BB232" i="42"/>
  <c r="BK232" i="42"/>
  <c r="AI233" i="42"/>
  <c r="BB233" i="42"/>
  <c r="BK233" i="42"/>
  <c r="AI234" i="42"/>
  <c r="BB234" i="42"/>
  <c r="BK234" i="42"/>
  <c r="AI235" i="42"/>
  <c r="BB235" i="42"/>
  <c r="BK235" i="42"/>
  <c r="AI236" i="42"/>
  <c r="BB236" i="42"/>
  <c r="BK236" i="42"/>
  <c r="AI237" i="42"/>
  <c r="BB237" i="42"/>
  <c r="BK237" i="42"/>
  <c r="AI238" i="42"/>
  <c r="BB238" i="42"/>
  <c r="BK238" i="42"/>
  <c r="AI239" i="42"/>
  <c r="BB239" i="42"/>
  <c r="BK239" i="42"/>
  <c r="AI240" i="42"/>
  <c r="BB240" i="42"/>
  <c r="BK240" i="42"/>
  <c r="AI241" i="42"/>
  <c r="BB241" i="42"/>
  <c r="BK241" i="42"/>
  <c r="AI242" i="42"/>
  <c r="BB242" i="42"/>
  <c r="BK242" i="42"/>
  <c r="AI243" i="42"/>
  <c r="BB243" i="42"/>
  <c r="BK243" i="42"/>
  <c r="AI244" i="42"/>
  <c r="BB244" i="42"/>
  <c r="BK244" i="42"/>
  <c r="AI245" i="42"/>
  <c r="BB245" i="42"/>
  <c r="BK245" i="42"/>
  <c r="AI246" i="42"/>
  <c r="BB246" i="42"/>
  <c r="BK246" i="42"/>
  <c r="AI247" i="42"/>
  <c r="BB247" i="42"/>
  <c r="BK247" i="42"/>
  <c r="AI248" i="42"/>
  <c r="BB248" i="42"/>
  <c r="BK248" i="42"/>
  <c r="AI249" i="42"/>
  <c r="BB249" i="42"/>
  <c r="BK249" i="42"/>
  <c r="AI250" i="42"/>
  <c r="BB250" i="42"/>
  <c r="BK250" i="42"/>
  <c r="AI251" i="42"/>
  <c r="BB251" i="42"/>
  <c r="BK251" i="42"/>
  <c r="AI252" i="42"/>
  <c r="BB252" i="42"/>
  <c r="BK252" i="42"/>
  <c r="AI253" i="42"/>
  <c r="BB253" i="42"/>
  <c r="BK253" i="42"/>
  <c r="AI254" i="42"/>
  <c r="BB254" i="42"/>
  <c r="BK254" i="42"/>
  <c r="AI255" i="42"/>
  <c r="BB255" i="42"/>
  <c r="BK255" i="42"/>
  <c r="AI256" i="42"/>
  <c r="BB256" i="42"/>
  <c r="BK256" i="42"/>
  <c r="AI257" i="42"/>
  <c r="BB257" i="42"/>
  <c r="BK257" i="42"/>
  <c r="AI258" i="42"/>
  <c r="BB258" i="42"/>
  <c r="BK258" i="42"/>
  <c r="AI259" i="42"/>
  <c r="BB259" i="42"/>
  <c r="BK259" i="42"/>
  <c r="AI260" i="42"/>
  <c r="BB260" i="42"/>
  <c r="BK260" i="42"/>
  <c r="AI261" i="42"/>
  <c r="BB261" i="42"/>
  <c r="BK261" i="42"/>
  <c r="AI262" i="42"/>
  <c r="BB262" i="42"/>
  <c r="BK262" i="42"/>
  <c r="AI263" i="42"/>
  <c r="BB263" i="42"/>
  <c r="BK263" i="42"/>
  <c r="AI264" i="42"/>
  <c r="BB264" i="42"/>
  <c r="BK264" i="42"/>
  <c r="AI265" i="42"/>
  <c r="BB265" i="42"/>
  <c r="BK265" i="42"/>
  <c r="AI266" i="42"/>
  <c r="BB266" i="42"/>
  <c r="BK266" i="42"/>
  <c r="AI267" i="42"/>
  <c r="BB267" i="42"/>
  <c r="BK267" i="42"/>
  <c r="AI268" i="42"/>
  <c r="BB268" i="42"/>
  <c r="BK268" i="42"/>
  <c r="AI269" i="42"/>
  <c r="BB269" i="42"/>
  <c r="BK269" i="42"/>
  <c r="AI270" i="42"/>
  <c r="BB270" i="42"/>
  <c r="BK270" i="42"/>
  <c r="AI271" i="42"/>
  <c r="BB271" i="42"/>
  <c r="BK271" i="42"/>
  <c r="AI272" i="42"/>
  <c r="BB272" i="42"/>
  <c r="BK272" i="42"/>
  <c r="AI273" i="42"/>
  <c r="BB273" i="42"/>
  <c r="BK273" i="42"/>
  <c r="AI274" i="42"/>
  <c r="BB274" i="42"/>
  <c r="BK274" i="42"/>
  <c r="AI275" i="42"/>
  <c r="BB275" i="42"/>
  <c r="BK275" i="42"/>
  <c r="AI276" i="42"/>
  <c r="BB276" i="42"/>
  <c r="BK276" i="42"/>
  <c r="AI277" i="42"/>
  <c r="BB277" i="42"/>
  <c r="BK277" i="42"/>
  <c r="AI278" i="42"/>
  <c r="BB278" i="42"/>
  <c r="BK278" i="42"/>
  <c r="AI279" i="42"/>
  <c r="BB279" i="42"/>
  <c r="BK279" i="42"/>
  <c r="AI280" i="42"/>
  <c r="BB280" i="42"/>
  <c r="BK280" i="42"/>
  <c r="AI281" i="42"/>
  <c r="BB281" i="42"/>
  <c r="BK281" i="42"/>
  <c r="AI282" i="42"/>
  <c r="BB282" i="42"/>
  <c r="BK282" i="42"/>
  <c r="AI283" i="42"/>
  <c r="BB283" i="42"/>
  <c r="BK283" i="42"/>
  <c r="AI284" i="42"/>
  <c r="BB284" i="42"/>
  <c r="BK284" i="42"/>
  <c r="AI285" i="42"/>
  <c r="BB285" i="42"/>
  <c r="BK285" i="42"/>
  <c r="AI286" i="42"/>
  <c r="BB286" i="42"/>
  <c r="BK286" i="42"/>
  <c r="AI287" i="42"/>
  <c r="BB287" i="42"/>
  <c r="BK287" i="42"/>
  <c r="AI288" i="42"/>
  <c r="BB288" i="42"/>
  <c r="BK288" i="42"/>
  <c r="AI289" i="42"/>
  <c r="BB289" i="42"/>
  <c r="BK289" i="42"/>
  <c r="AI290" i="42"/>
  <c r="BB290" i="42"/>
  <c r="BK290" i="42"/>
  <c r="AI291" i="42"/>
  <c r="BB291" i="42"/>
  <c r="BK291" i="42"/>
  <c r="AI292" i="42"/>
  <c r="BB292" i="42"/>
  <c r="BK292" i="42"/>
  <c r="AI293" i="42"/>
  <c r="BB293" i="42"/>
  <c r="BK293" i="42"/>
  <c r="AI294" i="42"/>
  <c r="BB294" i="42"/>
  <c r="BK294" i="42"/>
  <c r="AI295" i="42"/>
  <c r="BB295" i="42"/>
  <c r="BK295" i="42"/>
  <c r="AI296" i="42"/>
  <c r="BB296" i="42"/>
  <c r="BK296" i="42"/>
  <c r="AI297" i="42"/>
  <c r="BB297" i="42"/>
  <c r="BK297" i="42"/>
  <c r="AI298" i="42"/>
  <c r="BB298" i="42"/>
  <c r="BK298" i="42"/>
  <c r="AI299" i="42"/>
  <c r="BB299" i="42"/>
  <c r="BK299" i="42"/>
  <c r="AI300" i="42"/>
  <c r="BB300" i="42"/>
  <c r="BK300" i="42"/>
  <c r="AI301" i="42"/>
  <c r="BB301" i="42"/>
  <c r="BK301" i="42"/>
  <c r="AI302" i="42"/>
  <c r="BB302" i="42"/>
  <c r="BK302" i="42"/>
  <c r="AI303" i="42"/>
  <c r="BB303" i="42"/>
  <c r="BK303" i="42"/>
  <c r="AI304" i="42"/>
  <c r="BB304" i="42"/>
  <c r="BK304" i="42"/>
  <c r="AI305" i="42"/>
  <c r="BB305" i="42"/>
  <c r="BK305" i="42"/>
  <c r="AI306" i="42"/>
  <c r="BB306" i="42"/>
  <c r="BK306" i="42"/>
  <c r="AI307" i="42"/>
  <c r="BB307" i="42"/>
  <c r="BK307" i="42"/>
  <c r="AI308" i="42"/>
  <c r="BB308" i="42"/>
  <c r="BK308" i="42"/>
  <c r="AI309" i="42"/>
  <c r="BB309" i="42"/>
  <c r="BK309" i="42"/>
  <c r="AI310" i="42"/>
  <c r="BB310" i="42"/>
  <c r="BK310" i="42"/>
  <c r="AI311" i="42"/>
  <c r="BB311" i="42"/>
  <c r="BK311" i="42"/>
  <c r="AI312" i="42"/>
  <c r="BB312" i="42"/>
  <c r="BK312" i="42"/>
  <c r="AI313" i="42"/>
  <c r="BB313" i="42"/>
  <c r="BK313" i="42"/>
  <c r="AI314" i="42"/>
  <c r="BB314" i="42"/>
  <c r="BK314" i="42"/>
  <c r="AI315" i="42"/>
  <c r="BB315" i="42"/>
  <c r="BK315" i="42"/>
  <c r="AI316" i="42"/>
  <c r="BB316" i="42"/>
  <c r="BK316" i="42"/>
  <c r="AI317" i="42"/>
  <c r="BB317" i="42"/>
  <c r="BK317" i="42"/>
  <c r="AI318" i="42"/>
  <c r="BB318" i="42"/>
  <c r="BK318" i="42"/>
  <c r="AI319" i="42"/>
  <c r="BB319" i="42"/>
  <c r="BK319" i="42"/>
  <c r="AI320" i="42"/>
  <c r="BB320" i="42"/>
  <c r="BK320" i="42"/>
  <c r="AI321" i="42"/>
  <c r="BB321" i="42"/>
  <c r="BK321" i="42"/>
  <c r="AI322" i="42"/>
  <c r="BB322" i="42"/>
  <c r="BK322" i="42"/>
  <c r="AI323" i="42"/>
  <c r="BB323" i="42"/>
  <c r="BK323" i="42"/>
  <c r="AI324" i="42"/>
  <c r="BB324" i="42"/>
  <c r="BK324" i="42"/>
  <c r="AI325" i="42"/>
  <c r="BB325" i="42"/>
  <c r="BK325" i="42"/>
  <c r="AI326" i="42"/>
  <c r="BB326" i="42"/>
  <c r="BK326" i="42"/>
  <c r="AI327" i="42"/>
  <c r="BB327" i="42"/>
  <c r="BK327" i="42"/>
  <c r="AI328" i="42"/>
  <c r="BB328" i="42"/>
  <c r="BK328" i="42"/>
  <c r="AI329" i="42"/>
  <c r="BB329" i="42"/>
  <c r="BK329" i="42"/>
  <c r="AI330" i="42"/>
  <c r="BB330" i="42"/>
  <c r="BK330" i="42"/>
  <c r="AI331" i="42"/>
  <c r="BB331" i="42"/>
  <c r="BK331" i="42"/>
  <c r="AI332" i="42"/>
  <c r="BB332" i="42"/>
  <c r="BK332" i="42"/>
  <c r="AI333" i="42"/>
  <c r="BB333" i="42"/>
  <c r="BK333" i="42"/>
  <c r="AI334" i="42"/>
  <c r="BB334" i="42"/>
  <c r="BK334" i="42"/>
  <c r="AI335" i="42"/>
  <c r="BB335" i="42"/>
  <c r="BK335" i="42"/>
  <c r="AI336" i="42"/>
  <c r="BB336" i="42"/>
  <c r="BK336" i="42"/>
  <c r="AI337" i="42"/>
  <c r="BB337" i="42"/>
  <c r="BK337" i="42"/>
  <c r="AI338" i="42"/>
  <c r="BB338" i="42"/>
  <c r="BK338" i="42"/>
  <c r="AI339" i="42"/>
  <c r="BB339" i="42"/>
  <c r="BK339" i="42"/>
  <c r="AI340" i="42"/>
  <c r="BB340" i="42"/>
  <c r="BK340" i="42"/>
  <c r="AI341" i="42"/>
  <c r="BB341" i="42"/>
  <c r="BK341" i="42"/>
  <c r="AI342" i="42"/>
  <c r="BB342" i="42"/>
  <c r="BK342" i="42"/>
  <c r="AI343" i="42"/>
  <c r="BB343" i="42"/>
  <c r="BK343" i="42"/>
  <c r="AI344" i="42"/>
  <c r="BB344" i="42"/>
  <c r="BK344" i="42"/>
  <c r="AI345" i="42"/>
  <c r="BB345" i="42"/>
  <c r="BK345" i="42"/>
  <c r="AI346" i="42"/>
  <c r="BB346" i="42"/>
  <c r="BK346" i="42"/>
  <c r="AI347" i="42"/>
  <c r="BB347" i="42"/>
  <c r="BK347" i="42"/>
  <c r="AI348" i="42"/>
  <c r="BB348" i="42"/>
  <c r="BK348" i="42"/>
  <c r="AI349" i="42"/>
  <c r="BB349" i="42"/>
  <c r="BK349" i="42"/>
  <c r="AI350" i="42"/>
  <c r="BB350" i="42"/>
  <c r="BK350" i="42"/>
  <c r="AI351" i="42"/>
  <c r="BB351" i="42"/>
  <c r="BK351" i="42"/>
  <c r="AI352" i="42"/>
  <c r="BB352" i="42"/>
  <c r="BK352" i="42"/>
  <c r="AI353" i="42"/>
  <c r="BB353" i="42"/>
  <c r="BK353" i="42"/>
  <c r="AI354" i="42"/>
  <c r="BB354" i="42"/>
  <c r="BK354" i="42"/>
  <c r="AI355" i="42"/>
  <c r="BB355" i="42"/>
  <c r="BK355" i="42"/>
  <c r="AI356" i="42"/>
  <c r="BB356" i="42"/>
  <c r="BK356" i="42"/>
  <c r="AI357" i="42"/>
  <c r="BB357" i="42"/>
  <c r="BK357" i="42"/>
  <c r="AI358" i="42"/>
  <c r="BB358" i="42"/>
  <c r="BK358" i="42"/>
  <c r="AI359" i="42"/>
  <c r="BB359" i="42"/>
  <c r="BK359" i="42"/>
  <c r="AI360" i="42"/>
  <c r="BB360" i="42"/>
  <c r="BK360" i="42"/>
  <c r="AI361" i="42"/>
  <c r="BB361" i="42"/>
  <c r="BK361" i="42"/>
  <c r="AI362" i="42"/>
  <c r="BB362" i="42"/>
  <c r="BK362" i="42"/>
  <c r="AI363" i="42"/>
  <c r="BB363" i="42"/>
  <c r="BK363" i="42"/>
  <c r="AI364" i="42"/>
  <c r="BB364" i="42"/>
  <c r="BK364" i="42"/>
  <c r="AI365" i="42"/>
  <c r="BB365" i="42"/>
  <c r="BK365" i="42"/>
  <c r="AI366" i="42"/>
  <c r="BB366" i="42"/>
  <c r="BK366" i="42"/>
  <c r="AI367" i="42"/>
  <c r="BB367" i="42"/>
  <c r="BK367" i="42"/>
  <c r="AI368" i="42"/>
  <c r="BB368" i="42"/>
  <c r="BK368" i="42"/>
  <c r="AI369" i="42"/>
  <c r="BB369" i="42"/>
  <c r="BK369" i="42"/>
  <c r="AI370" i="42"/>
  <c r="BB370" i="42"/>
  <c r="BK370" i="42"/>
  <c r="AI371" i="42"/>
  <c r="BB371" i="42"/>
  <c r="BK371" i="42"/>
  <c r="AI372" i="42"/>
  <c r="BB372" i="42"/>
  <c r="BK372" i="42"/>
  <c r="AI373" i="42"/>
  <c r="BB373" i="42"/>
  <c r="BK373" i="42"/>
  <c r="AI374" i="42"/>
  <c r="BB374" i="42"/>
  <c r="BK374" i="42"/>
  <c r="AI375" i="42"/>
  <c r="BB375" i="42"/>
  <c r="BK375" i="42"/>
  <c r="AI376" i="42"/>
  <c r="BB376" i="42"/>
  <c r="BK376" i="42"/>
  <c r="AI377" i="42"/>
  <c r="BB377" i="42"/>
  <c r="BK377" i="42"/>
  <c r="AI378" i="42"/>
  <c r="BB378" i="42"/>
  <c r="BK378" i="42"/>
  <c r="AI379" i="42"/>
  <c r="BB379" i="42"/>
  <c r="BK379" i="42"/>
  <c r="AI380" i="42"/>
  <c r="BB380" i="42"/>
  <c r="BK380" i="42"/>
  <c r="AI381" i="42"/>
  <c r="BB381" i="42"/>
  <c r="BK381" i="42"/>
  <c r="AI382" i="42"/>
  <c r="BB382" i="42"/>
  <c r="BK382" i="42"/>
  <c r="AI383" i="42"/>
  <c r="BB383" i="42"/>
  <c r="BK383" i="42"/>
  <c r="AI384" i="42"/>
  <c r="BB384" i="42"/>
  <c r="BK384" i="42"/>
  <c r="AI385" i="42"/>
  <c r="BB385" i="42"/>
  <c r="BK385" i="42"/>
  <c r="AI386" i="42"/>
  <c r="BB386" i="42"/>
  <c r="BK386" i="42"/>
  <c r="AI387" i="42"/>
  <c r="BB387" i="42"/>
  <c r="BK387" i="42"/>
  <c r="AI388" i="42"/>
  <c r="BB388" i="42"/>
  <c r="BK388" i="42"/>
  <c r="AI389" i="42"/>
  <c r="BB389" i="42"/>
  <c r="BK389" i="42"/>
  <c r="AI390" i="42"/>
  <c r="BB390" i="42"/>
  <c r="BK390" i="42"/>
  <c r="AI391" i="42"/>
  <c r="BB391" i="42"/>
  <c r="BK391" i="42"/>
  <c r="AI392" i="42"/>
  <c r="BB392" i="42"/>
  <c r="BK392" i="42"/>
  <c r="AI393" i="42"/>
  <c r="BB393" i="42"/>
  <c r="BK393" i="42"/>
  <c r="AI394" i="42"/>
  <c r="BB394" i="42"/>
  <c r="BK394" i="42"/>
  <c r="AI395" i="42"/>
  <c r="BB395" i="42"/>
  <c r="BK395" i="42"/>
  <c r="AI396" i="42"/>
  <c r="BB396" i="42"/>
  <c r="BK396" i="42"/>
  <c r="AI397" i="42"/>
  <c r="BB397" i="42"/>
  <c r="BK397" i="42"/>
  <c r="AI398" i="42"/>
  <c r="BB398" i="42"/>
  <c r="BK398" i="42"/>
  <c r="AI399" i="42"/>
  <c r="BB399" i="42"/>
  <c r="BK399" i="42"/>
  <c r="AI400" i="42"/>
  <c r="BB400" i="42"/>
  <c r="BK400" i="42"/>
  <c r="AI401" i="42"/>
  <c r="BB401" i="42"/>
  <c r="BK401" i="42"/>
  <c r="AI402" i="42"/>
  <c r="BB402" i="42"/>
  <c r="BK402" i="42"/>
  <c r="AI403" i="42"/>
  <c r="BB403" i="42"/>
  <c r="BK403" i="42"/>
  <c r="AI404" i="42"/>
  <c r="BB404" i="42"/>
  <c r="BK404" i="42"/>
  <c r="AI405" i="42"/>
  <c r="BB405" i="42"/>
  <c r="BK405" i="42"/>
  <c r="AI406" i="42"/>
  <c r="BB406" i="42"/>
  <c r="BK406" i="42"/>
  <c r="AI407" i="42"/>
  <c r="BB407" i="42"/>
  <c r="BK407" i="42"/>
  <c r="AI408" i="42"/>
  <c r="BB408" i="42"/>
  <c r="BK408" i="42"/>
  <c r="AI409" i="42"/>
  <c r="BB409" i="42"/>
  <c r="BK409" i="42"/>
  <c r="AI410" i="42"/>
  <c r="BB410" i="42"/>
  <c r="BK410" i="42"/>
  <c r="AI411" i="42"/>
  <c r="BB411" i="42"/>
  <c r="BK411" i="42"/>
  <c r="AI412" i="42"/>
  <c r="BB412" i="42"/>
  <c r="BK412" i="42"/>
  <c r="AI413" i="42"/>
  <c r="BB413" i="42"/>
  <c r="BK413" i="42"/>
  <c r="AI414" i="42"/>
  <c r="BB414" i="42"/>
  <c r="BK414" i="42"/>
  <c r="AI415" i="42"/>
  <c r="BB415" i="42"/>
  <c r="BK415" i="42"/>
  <c r="AI416" i="42"/>
  <c r="BB416" i="42"/>
  <c r="BK416" i="42"/>
  <c r="AI417" i="42"/>
  <c r="BB417" i="42"/>
  <c r="BK417" i="42"/>
  <c r="AI418" i="42"/>
  <c r="BB418" i="42"/>
  <c r="BK418" i="42"/>
  <c r="AI419" i="42"/>
  <c r="BB419" i="42"/>
  <c r="BK419" i="42"/>
  <c r="AI420" i="42"/>
  <c r="BB420" i="42"/>
  <c r="BK420" i="42"/>
  <c r="AI421" i="42"/>
  <c r="BB421" i="42"/>
  <c r="BK421" i="42"/>
  <c r="AI422" i="42"/>
  <c r="BB422" i="42"/>
  <c r="BK422" i="42"/>
  <c r="AI423" i="42"/>
  <c r="BB423" i="42"/>
  <c r="BK423" i="42"/>
  <c r="AI424" i="42"/>
  <c r="BB424" i="42"/>
  <c r="BK424" i="42"/>
  <c r="AI425" i="42"/>
  <c r="BB425" i="42"/>
  <c r="BK425" i="42"/>
  <c r="AI426" i="42"/>
  <c r="BB426" i="42"/>
  <c r="BK426" i="42"/>
  <c r="AI427" i="42"/>
  <c r="BB427" i="42"/>
  <c r="BK427" i="42"/>
  <c r="AI428" i="42"/>
  <c r="BB428" i="42"/>
  <c r="BK428" i="42"/>
  <c r="AI429" i="42"/>
  <c r="BB429" i="42"/>
  <c r="BK429" i="42"/>
  <c r="AI430" i="42"/>
  <c r="BB430" i="42"/>
  <c r="BK430" i="42"/>
  <c r="AI431" i="42"/>
  <c r="BB431" i="42"/>
  <c r="BK431" i="42"/>
  <c r="AI432" i="42"/>
  <c r="BB432" i="42"/>
  <c r="BK432" i="42"/>
  <c r="AI433" i="42"/>
  <c r="BB433" i="42"/>
  <c r="BK433" i="42"/>
  <c r="AI434" i="42"/>
  <c r="BB434" i="42"/>
  <c r="BK434" i="42"/>
  <c r="AI435" i="42"/>
  <c r="BB435" i="42"/>
  <c r="BK435" i="42"/>
  <c r="AI436" i="42"/>
  <c r="BB436" i="42"/>
  <c r="BK436" i="42"/>
  <c r="AI437" i="42"/>
  <c r="BB437" i="42"/>
  <c r="BK437" i="42"/>
  <c r="AI438" i="42"/>
  <c r="BB438" i="42"/>
  <c r="BK438" i="42"/>
  <c r="AI439" i="42"/>
  <c r="BB439" i="42"/>
  <c r="BK439" i="42"/>
  <c r="AI440" i="42"/>
  <c r="BB440" i="42"/>
  <c r="BK440" i="42"/>
  <c r="AI441" i="42"/>
  <c r="BB441" i="42"/>
  <c r="BK441" i="42"/>
  <c r="AI442" i="42"/>
  <c r="BB442" i="42"/>
  <c r="BK442" i="42"/>
  <c r="AI443" i="42"/>
  <c r="BB443" i="42"/>
  <c r="BK443" i="42"/>
  <c r="AI444" i="42"/>
  <c r="BB444" i="42"/>
  <c r="BK444" i="42"/>
  <c r="AI445" i="42"/>
  <c r="BB445" i="42"/>
  <c r="BK445" i="42"/>
  <c r="AI446" i="42"/>
  <c r="BB446" i="42"/>
  <c r="BK446" i="42"/>
  <c r="AI447" i="42"/>
  <c r="BB447" i="42"/>
  <c r="BK447" i="42"/>
  <c r="AI448" i="42"/>
  <c r="BB448" i="42"/>
  <c r="BK448" i="42"/>
  <c r="AI449" i="42"/>
  <c r="BB449" i="42"/>
  <c r="BK449" i="42"/>
  <c r="AI450" i="42"/>
  <c r="BB450" i="42"/>
  <c r="BK450" i="42"/>
  <c r="AI451" i="42"/>
  <c r="BB451" i="42"/>
  <c r="BK451" i="42"/>
  <c r="AI452" i="42"/>
  <c r="BB452" i="42"/>
  <c r="BK452" i="42"/>
  <c r="AI453" i="42"/>
  <c r="BB453" i="42"/>
  <c r="BK453" i="42"/>
  <c r="AI454" i="42"/>
  <c r="BB454" i="42"/>
  <c r="BK454" i="42"/>
  <c r="AI455" i="42"/>
  <c r="BB455" i="42"/>
  <c r="BK455" i="42"/>
  <c r="AI456" i="42"/>
  <c r="BB456" i="42"/>
  <c r="BK456" i="42"/>
  <c r="AI457" i="42"/>
  <c r="BB457" i="42"/>
  <c r="BK457" i="42"/>
  <c r="BK458" i="42"/>
  <c r="BK460" i="42"/>
  <c r="AJ3" i="42"/>
  <c r="BC3" i="42"/>
  <c r="BL3" i="42"/>
  <c r="AJ4" i="42"/>
  <c r="BC4" i="42"/>
  <c r="BL4" i="42"/>
  <c r="AJ5" i="42"/>
  <c r="BC5" i="42"/>
  <c r="BL5" i="42"/>
  <c r="AJ6" i="42"/>
  <c r="BC6" i="42"/>
  <c r="BL6" i="42"/>
  <c r="AJ7" i="42"/>
  <c r="BC7" i="42"/>
  <c r="BL7" i="42"/>
  <c r="AJ8" i="42"/>
  <c r="BC8" i="42"/>
  <c r="BL8" i="42"/>
  <c r="AJ9" i="42"/>
  <c r="BC9" i="42"/>
  <c r="BL9" i="42"/>
  <c r="AJ10" i="42"/>
  <c r="BC10" i="42"/>
  <c r="BL10" i="42"/>
  <c r="AJ11" i="42"/>
  <c r="BC11" i="42"/>
  <c r="BL11" i="42"/>
  <c r="AJ12" i="42"/>
  <c r="BC12" i="42"/>
  <c r="BL12" i="42"/>
  <c r="AJ13" i="42"/>
  <c r="BC13" i="42"/>
  <c r="BL13" i="42"/>
  <c r="AJ14" i="42"/>
  <c r="BC14" i="42"/>
  <c r="BL14" i="42"/>
  <c r="AJ15" i="42"/>
  <c r="BC15" i="42"/>
  <c r="BL15" i="42"/>
  <c r="AJ16" i="42"/>
  <c r="BC16" i="42"/>
  <c r="BL16" i="42"/>
  <c r="AJ17" i="42"/>
  <c r="BC17" i="42"/>
  <c r="BL17" i="42"/>
  <c r="AJ18" i="42"/>
  <c r="BC18" i="42"/>
  <c r="BL18" i="42"/>
  <c r="AJ19" i="42"/>
  <c r="BC19" i="42"/>
  <c r="BL19" i="42"/>
  <c r="AJ20" i="42"/>
  <c r="BC20" i="42"/>
  <c r="BL20" i="42"/>
  <c r="AJ21" i="42"/>
  <c r="BC21" i="42"/>
  <c r="BL21" i="42"/>
  <c r="AJ22" i="42"/>
  <c r="BC22" i="42"/>
  <c r="BL22" i="42"/>
  <c r="AJ23" i="42"/>
  <c r="BC23" i="42"/>
  <c r="BL23" i="42"/>
  <c r="AJ24" i="42"/>
  <c r="BC24" i="42"/>
  <c r="BL24" i="42"/>
  <c r="AJ25" i="42"/>
  <c r="BC25" i="42"/>
  <c r="BL25" i="42"/>
  <c r="AJ26" i="42"/>
  <c r="BC26" i="42"/>
  <c r="BL26" i="42"/>
  <c r="AJ27" i="42"/>
  <c r="BC27" i="42"/>
  <c r="BL27" i="42"/>
  <c r="AJ28" i="42"/>
  <c r="BC28" i="42"/>
  <c r="BL28" i="42"/>
  <c r="AJ29" i="42"/>
  <c r="BC29" i="42"/>
  <c r="BL29" i="42"/>
  <c r="AJ30" i="42"/>
  <c r="BC30" i="42"/>
  <c r="BL30" i="42"/>
  <c r="AJ31" i="42"/>
  <c r="BC31" i="42"/>
  <c r="BL31" i="42"/>
  <c r="AJ32" i="42"/>
  <c r="BC32" i="42"/>
  <c r="BL32" i="42"/>
  <c r="AJ33" i="42"/>
  <c r="BC33" i="42"/>
  <c r="BL33" i="42"/>
  <c r="AJ34" i="42"/>
  <c r="BC34" i="42"/>
  <c r="BL34" i="42"/>
  <c r="AJ35" i="42"/>
  <c r="BC35" i="42"/>
  <c r="BL35" i="42"/>
  <c r="AJ36" i="42"/>
  <c r="BC36" i="42"/>
  <c r="BL36" i="42"/>
  <c r="AJ37" i="42"/>
  <c r="BC37" i="42"/>
  <c r="BL37" i="42"/>
  <c r="AJ38" i="42"/>
  <c r="BC38" i="42"/>
  <c r="BL38" i="42"/>
  <c r="AJ39" i="42"/>
  <c r="BC39" i="42"/>
  <c r="BL39" i="42"/>
  <c r="AJ40" i="42"/>
  <c r="BC40" i="42"/>
  <c r="BL40" i="42"/>
  <c r="AJ41" i="42"/>
  <c r="BC41" i="42"/>
  <c r="BL41" i="42"/>
  <c r="AJ42" i="42"/>
  <c r="BC42" i="42"/>
  <c r="BL42" i="42"/>
  <c r="AJ43" i="42"/>
  <c r="BC43" i="42"/>
  <c r="BL43" i="42"/>
  <c r="AJ44" i="42"/>
  <c r="BC44" i="42"/>
  <c r="BL44" i="42"/>
  <c r="AJ45" i="42"/>
  <c r="BC45" i="42"/>
  <c r="BL45" i="42"/>
  <c r="AJ46" i="42"/>
  <c r="BC46" i="42"/>
  <c r="BL46" i="42"/>
  <c r="AJ47" i="42"/>
  <c r="BC47" i="42"/>
  <c r="BL47" i="42"/>
  <c r="AJ48" i="42"/>
  <c r="BC48" i="42"/>
  <c r="BL48" i="42"/>
  <c r="AJ49" i="42"/>
  <c r="BC49" i="42"/>
  <c r="BL49" i="42"/>
  <c r="AJ50" i="42"/>
  <c r="BC50" i="42"/>
  <c r="BL50" i="42"/>
  <c r="AJ51" i="42"/>
  <c r="BC51" i="42"/>
  <c r="BL51" i="42"/>
  <c r="AJ52" i="42"/>
  <c r="BC52" i="42"/>
  <c r="BL52" i="42"/>
  <c r="AJ53" i="42"/>
  <c r="BC53" i="42"/>
  <c r="BL53" i="42"/>
  <c r="AJ54" i="42"/>
  <c r="BC54" i="42"/>
  <c r="BL54" i="42"/>
  <c r="AJ55" i="42"/>
  <c r="BC55" i="42"/>
  <c r="BL55" i="42"/>
  <c r="AJ56" i="42"/>
  <c r="BC56" i="42"/>
  <c r="BL56" i="42"/>
  <c r="AJ57" i="42"/>
  <c r="BC57" i="42"/>
  <c r="BL57" i="42"/>
  <c r="AJ58" i="42"/>
  <c r="BC58" i="42"/>
  <c r="BL58" i="42"/>
  <c r="AJ59" i="42"/>
  <c r="BC59" i="42"/>
  <c r="BL59" i="42"/>
  <c r="AJ60" i="42"/>
  <c r="BC60" i="42"/>
  <c r="BL60" i="42"/>
  <c r="AJ61" i="42"/>
  <c r="BC61" i="42"/>
  <c r="BL61" i="42"/>
  <c r="AJ62" i="42"/>
  <c r="BC62" i="42"/>
  <c r="BL62" i="42"/>
  <c r="AJ63" i="42"/>
  <c r="BC63" i="42"/>
  <c r="BL63" i="42"/>
  <c r="AJ64" i="42"/>
  <c r="BC64" i="42"/>
  <c r="BL64" i="42"/>
  <c r="AJ65" i="42"/>
  <c r="BC65" i="42"/>
  <c r="BL65" i="42"/>
  <c r="AJ66" i="42"/>
  <c r="BC66" i="42"/>
  <c r="BL66" i="42"/>
  <c r="AJ67" i="42"/>
  <c r="BC67" i="42"/>
  <c r="BL67" i="42"/>
  <c r="AJ68" i="42"/>
  <c r="BC68" i="42"/>
  <c r="BL68" i="42"/>
  <c r="AJ69" i="42"/>
  <c r="BC69" i="42"/>
  <c r="BL69" i="42"/>
  <c r="AJ70" i="42"/>
  <c r="BC70" i="42"/>
  <c r="BL70" i="42"/>
  <c r="AJ71" i="42"/>
  <c r="BC71" i="42"/>
  <c r="BL71" i="42"/>
  <c r="AJ72" i="42"/>
  <c r="BC72" i="42"/>
  <c r="BL72" i="42"/>
  <c r="AJ73" i="42"/>
  <c r="BC73" i="42"/>
  <c r="BL73" i="42"/>
  <c r="AJ74" i="42"/>
  <c r="BC74" i="42"/>
  <c r="BL74" i="42"/>
  <c r="AJ75" i="42"/>
  <c r="BC75" i="42"/>
  <c r="BL75" i="42"/>
  <c r="AJ76" i="42"/>
  <c r="BC76" i="42"/>
  <c r="BL76" i="42"/>
  <c r="AJ77" i="42"/>
  <c r="BC77" i="42"/>
  <c r="BL77" i="42"/>
  <c r="AJ78" i="42"/>
  <c r="BC78" i="42"/>
  <c r="BL78" i="42"/>
  <c r="AJ79" i="42"/>
  <c r="BC79" i="42"/>
  <c r="BL79" i="42"/>
  <c r="AJ80" i="42"/>
  <c r="BC80" i="42"/>
  <c r="BL80" i="42"/>
  <c r="AJ81" i="42"/>
  <c r="BC81" i="42"/>
  <c r="BL81" i="42"/>
  <c r="AJ82" i="42"/>
  <c r="BC82" i="42"/>
  <c r="BL82" i="42"/>
  <c r="AJ83" i="42"/>
  <c r="BC83" i="42"/>
  <c r="BL83" i="42"/>
  <c r="AJ84" i="42"/>
  <c r="BC84" i="42"/>
  <c r="BL84" i="42"/>
  <c r="AJ85" i="42"/>
  <c r="BC85" i="42"/>
  <c r="BL85" i="42"/>
  <c r="AJ86" i="42"/>
  <c r="BC86" i="42"/>
  <c r="BL86" i="42"/>
  <c r="AJ87" i="42"/>
  <c r="BC87" i="42"/>
  <c r="BL87" i="42"/>
  <c r="AJ88" i="42"/>
  <c r="BC88" i="42"/>
  <c r="BL88" i="42"/>
  <c r="AJ89" i="42"/>
  <c r="BC89" i="42"/>
  <c r="BL89" i="42"/>
  <c r="AJ90" i="42"/>
  <c r="BC90" i="42"/>
  <c r="BL90" i="42"/>
  <c r="AJ91" i="42"/>
  <c r="BC91" i="42"/>
  <c r="BL91" i="42"/>
  <c r="AJ92" i="42"/>
  <c r="BC92" i="42"/>
  <c r="BL92" i="42"/>
  <c r="AJ93" i="42"/>
  <c r="BC93" i="42"/>
  <c r="BL93" i="42"/>
  <c r="AJ94" i="42"/>
  <c r="BC94" i="42"/>
  <c r="BL94" i="42"/>
  <c r="AJ95" i="42"/>
  <c r="BC95" i="42"/>
  <c r="BL95" i="42"/>
  <c r="AJ96" i="42"/>
  <c r="BC96" i="42"/>
  <c r="BL96" i="42"/>
  <c r="AJ97" i="42"/>
  <c r="BC97" i="42"/>
  <c r="BL97" i="42"/>
  <c r="AJ98" i="42"/>
  <c r="BC98" i="42"/>
  <c r="BL98" i="42"/>
  <c r="AJ99" i="42"/>
  <c r="BC99" i="42"/>
  <c r="BL99" i="42"/>
  <c r="AJ100" i="42"/>
  <c r="BC100" i="42"/>
  <c r="BL100" i="42"/>
  <c r="AJ101" i="42"/>
  <c r="BC101" i="42"/>
  <c r="BL101" i="42"/>
  <c r="AJ102" i="42"/>
  <c r="BC102" i="42"/>
  <c r="BL102" i="42"/>
  <c r="AJ103" i="42"/>
  <c r="BC103" i="42"/>
  <c r="BL103" i="42"/>
  <c r="AJ104" i="42"/>
  <c r="BC104" i="42"/>
  <c r="BL104" i="42"/>
  <c r="AJ105" i="42"/>
  <c r="BC105" i="42"/>
  <c r="BL105" i="42"/>
  <c r="AJ106" i="42"/>
  <c r="BC106" i="42"/>
  <c r="BL106" i="42"/>
  <c r="AJ107" i="42"/>
  <c r="BC107" i="42"/>
  <c r="BL107" i="42"/>
  <c r="AJ108" i="42"/>
  <c r="BC108" i="42"/>
  <c r="BL108" i="42"/>
  <c r="AJ109" i="42"/>
  <c r="BC109" i="42"/>
  <c r="BL109" i="42"/>
  <c r="AJ110" i="42"/>
  <c r="BC110" i="42"/>
  <c r="BL110" i="42"/>
  <c r="AJ111" i="42"/>
  <c r="BC111" i="42"/>
  <c r="BL111" i="42"/>
  <c r="AJ112" i="42"/>
  <c r="BC112" i="42"/>
  <c r="BL112" i="42"/>
  <c r="AJ113" i="42"/>
  <c r="BC113" i="42"/>
  <c r="BL113" i="42"/>
  <c r="AJ114" i="42"/>
  <c r="BC114" i="42"/>
  <c r="BL114" i="42"/>
  <c r="AJ115" i="42"/>
  <c r="BC115" i="42"/>
  <c r="BL115" i="42"/>
  <c r="AJ116" i="42"/>
  <c r="BC116" i="42"/>
  <c r="BL116" i="42"/>
  <c r="AJ117" i="42"/>
  <c r="BC117" i="42"/>
  <c r="BL117" i="42"/>
  <c r="AJ118" i="42"/>
  <c r="BC118" i="42"/>
  <c r="BL118" i="42"/>
  <c r="AJ119" i="42"/>
  <c r="BC119" i="42"/>
  <c r="BL119" i="42"/>
  <c r="AJ120" i="42"/>
  <c r="BC120" i="42"/>
  <c r="BL120" i="42"/>
  <c r="AJ121" i="42"/>
  <c r="BC121" i="42"/>
  <c r="BL121" i="42"/>
  <c r="AJ122" i="42"/>
  <c r="BC122" i="42"/>
  <c r="BL122" i="42"/>
  <c r="AJ123" i="42"/>
  <c r="BC123" i="42"/>
  <c r="BL123" i="42"/>
  <c r="AJ124" i="42"/>
  <c r="BC124" i="42"/>
  <c r="BL124" i="42"/>
  <c r="AJ125" i="42"/>
  <c r="BC125" i="42"/>
  <c r="BL125" i="42"/>
  <c r="AJ126" i="42"/>
  <c r="BC126" i="42"/>
  <c r="BL126" i="42"/>
  <c r="AJ127" i="42"/>
  <c r="BC127" i="42"/>
  <c r="BL127" i="42"/>
  <c r="AJ128" i="42"/>
  <c r="BC128" i="42"/>
  <c r="BL128" i="42"/>
  <c r="AJ129" i="42"/>
  <c r="BC129" i="42"/>
  <c r="BL129" i="42"/>
  <c r="AJ130" i="42"/>
  <c r="BC130" i="42"/>
  <c r="BL130" i="42"/>
  <c r="AJ131" i="42"/>
  <c r="BC131" i="42"/>
  <c r="BL131" i="42"/>
  <c r="AJ132" i="42"/>
  <c r="BC132" i="42"/>
  <c r="BL132" i="42"/>
  <c r="AJ133" i="42"/>
  <c r="BC133" i="42"/>
  <c r="BL133" i="42"/>
  <c r="AJ134" i="42"/>
  <c r="BC134" i="42"/>
  <c r="BL134" i="42"/>
  <c r="AJ135" i="42"/>
  <c r="BC135" i="42"/>
  <c r="BL135" i="42"/>
  <c r="AJ136" i="42"/>
  <c r="BC136" i="42"/>
  <c r="BL136" i="42"/>
  <c r="AJ137" i="42"/>
  <c r="BC137" i="42"/>
  <c r="BL137" i="42"/>
  <c r="AJ138" i="42"/>
  <c r="BC138" i="42"/>
  <c r="BL138" i="42"/>
  <c r="AJ139" i="42"/>
  <c r="BC139" i="42"/>
  <c r="BL139" i="42"/>
  <c r="AJ140" i="42"/>
  <c r="BC140" i="42"/>
  <c r="BL140" i="42"/>
  <c r="AJ141" i="42"/>
  <c r="BC141" i="42"/>
  <c r="BL141" i="42"/>
  <c r="AJ142" i="42"/>
  <c r="BC142" i="42"/>
  <c r="BL142" i="42"/>
  <c r="AJ143" i="42"/>
  <c r="BC143" i="42"/>
  <c r="BL143" i="42"/>
  <c r="AJ144" i="42"/>
  <c r="BC144" i="42"/>
  <c r="BL144" i="42"/>
  <c r="AJ145" i="42"/>
  <c r="BC145" i="42"/>
  <c r="BL145" i="42"/>
  <c r="AJ146" i="42"/>
  <c r="BC146" i="42"/>
  <c r="BL146" i="42"/>
  <c r="AJ147" i="42"/>
  <c r="BC147" i="42"/>
  <c r="BL147" i="42"/>
  <c r="AJ148" i="42"/>
  <c r="BC148" i="42"/>
  <c r="BL148" i="42"/>
  <c r="AJ149" i="42"/>
  <c r="BC149" i="42"/>
  <c r="BL149" i="42"/>
  <c r="AJ150" i="42"/>
  <c r="BC150" i="42"/>
  <c r="BL150" i="42"/>
  <c r="AJ151" i="42"/>
  <c r="BC151" i="42"/>
  <c r="BL151" i="42"/>
  <c r="AJ152" i="42"/>
  <c r="BC152" i="42"/>
  <c r="BL152" i="42"/>
  <c r="AJ153" i="42"/>
  <c r="BC153" i="42"/>
  <c r="BL153" i="42"/>
  <c r="AJ154" i="42"/>
  <c r="BC154" i="42"/>
  <c r="BL154" i="42"/>
  <c r="AJ155" i="42"/>
  <c r="BC155" i="42"/>
  <c r="BL155" i="42"/>
  <c r="AJ156" i="42"/>
  <c r="BC156" i="42"/>
  <c r="BL156" i="42"/>
  <c r="AJ157" i="42"/>
  <c r="BC157" i="42"/>
  <c r="BL157" i="42"/>
  <c r="AJ158" i="42"/>
  <c r="BC158" i="42"/>
  <c r="BL158" i="42"/>
  <c r="AJ159" i="42"/>
  <c r="BC159" i="42"/>
  <c r="BL159" i="42"/>
  <c r="AJ160" i="42"/>
  <c r="BC160" i="42"/>
  <c r="BL160" i="42"/>
  <c r="AJ161" i="42"/>
  <c r="BC161" i="42"/>
  <c r="BL161" i="42"/>
  <c r="AJ162" i="42"/>
  <c r="BC162" i="42"/>
  <c r="BL162" i="42"/>
  <c r="AJ163" i="42"/>
  <c r="BC163" i="42"/>
  <c r="BL163" i="42"/>
  <c r="AJ164" i="42"/>
  <c r="BC164" i="42"/>
  <c r="BL164" i="42"/>
  <c r="AJ165" i="42"/>
  <c r="BC165" i="42"/>
  <c r="BL165" i="42"/>
  <c r="AJ166" i="42"/>
  <c r="BC166" i="42"/>
  <c r="BL166" i="42"/>
  <c r="AJ167" i="42"/>
  <c r="BC167" i="42"/>
  <c r="BL167" i="42"/>
  <c r="AJ168" i="42"/>
  <c r="BC168" i="42"/>
  <c r="BL168" i="42"/>
  <c r="AJ169" i="42"/>
  <c r="BC169" i="42"/>
  <c r="BL169" i="42"/>
  <c r="AJ170" i="42"/>
  <c r="BC170" i="42"/>
  <c r="BL170" i="42"/>
  <c r="AJ171" i="42"/>
  <c r="BC171" i="42"/>
  <c r="BL171" i="42"/>
  <c r="AJ172" i="42"/>
  <c r="BC172" i="42"/>
  <c r="BL172" i="42"/>
  <c r="AJ173" i="42"/>
  <c r="BC173" i="42"/>
  <c r="BL173" i="42"/>
  <c r="AJ174" i="42"/>
  <c r="BC174" i="42"/>
  <c r="BL174" i="42"/>
  <c r="AJ175" i="42"/>
  <c r="BC175" i="42"/>
  <c r="BL175" i="42"/>
  <c r="AJ176" i="42"/>
  <c r="BC176" i="42"/>
  <c r="BL176" i="42"/>
  <c r="AJ177" i="42"/>
  <c r="BC177" i="42"/>
  <c r="BL177" i="42"/>
  <c r="AJ178" i="42"/>
  <c r="BC178" i="42"/>
  <c r="BL178" i="42"/>
  <c r="AJ179" i="42"/>
  <c r="BC179" i="42"/>
  <c r="BL179" i="42"/>
  <c r="AJ180" i="42"/>
  <c r="BC180" i="42"/>
  <c r="BL180" i="42"/>
  <c r="AJ181" i="42"/>
  <c r="BC181" i="42"/>
  <c r="BL181" i="42"/>
  <c r="AJ182" i="42"/>
  <c r="BC182" i="42"/>
  <c r="BL182" i="42"/>
  <c r="AJ183" i="42"/>
  <c r="BC183" i="42"/>
  <c r="BL183" i="42"/>
  <c r="AJ184" i="42"/>
  <c r="BC184" i="42"/>
  <c r="BL184" i="42"/>
  <c r="AJ185" i="42"/>
  <c r="BC185" i="42"/>
  <c r="BL185" i="42"/>
  <c r="AJ186" i="42"/>
  <c r="BC186" i="42"/>
  <c r="BL186" i="42"/>
  <c r="AJ187" i="42"/>
  <c r="BC187" i="42"/>
  <c r="BL187" i="42"/>
  <c r="AJ188" i="42"/>
  <c r="BC188" i="42"/>
  <c r="BL188" i="42"/>
  <c r="AJ189" i="42"/>
  <c r="BC189" i="42"/>
  <c r="BL189" i="42"/>
  <c r="AJ190" i="42"/>
  <c r="BC190" i="42"/>
  <c r="BL190" i="42"/>
  <c r="AJ191" i="42"/>
  <c r="BC191" i="42"/>
  <c r="BL191" i="42"/>
  <c r="AJ192" i="42"/>
  <c r="BC192" i="42"/>
  <c r="BL192" i="42"/>
  <c r="AJ193" i="42"/>
  <c r="BC193" i="42"/>
  <c r="BL193" i="42"/>
  <c r="AJ194" i="42"/>
  <c r="BC194" i="42"/>
  <c r="BL194" i="42"/>
  <c r="AJ195" i="42"/>
  <c r="BC195" i="42"/>
  <c r="BL195" i="42"/>
  <c r="AJ196" i="42"/>
  <c r="BC196" i="42"/>
  <c r="BL196" i="42"/>
  <c r="AJ197" i="42"/>
  <c r="BC197" i="42"/>
  <c r="BL197" i="42"/>
  <c r="AJ198" i="42"/>
  <c r="BC198" i="42"/>
  <c r="BL198" i="42"/>
  <c r="AJ199" i="42"/>
  <c r="BC199" i="42"/>
  <c r="BL199" i="42"/>
  <c r="AJ200" i="42"/>
  <c r="BC200" i="42"/>
  <c r="BL200" i="42"/>
  <c r="AJ201" i="42"/>
  <c r="BC201" i="42"/>
  <c r="BL201" i="42"/>
  <c r="AJ202" i="42"/>
  <c r="BC202" i="42"/>
  <c r="BL202" i="42"/>
  <c r="AJ203" i="42"/>
  <c r="BC203" i="42"/>
  <c r="BL203" i="42"/>
  <c r="AJ204" i="42"/>
  <c r="BC204" i="42"/>
  <c r="BL204" i="42"/>
  <c r="AJ205" i="42"/>
  <c r="BC205" i="42"/>
  <c r="BL205" i="42"/>
  <c r="AJ206" i="42"/>
  <c r="BC206" i="42"/>
  <c r="BL206" i="42"/>
  <c r="AJ207" i="42"/>
  <c r="BC207" i="42"/>
  <c r="BL207" i="42"/>
  <c r="AJ208" i="42"/>
  <c r="BC208" i="42"/>
  <c r="BL208" i="42"/>
  <c r="AJ209" i="42"/>
  <c r="BC209" i="42"/>
  <c r="BL209" i="42"/>
  <c r="AJ210" i="42"/>
  <c r="BC210" i="42"/>
  <c r="BL210" i="42"/>
  <c r="AJ211" i="42"/>
  <c r="BC211" i="42"/>
  <c r="BL211" i="42"/>
  <c r="AJ212" i="42"/>
  <c r="BC212" i="42"/>
  <c r="BL212" i="42"/>
  <c r="AJ213" i="42"/>
  <c r="BC213" i="42"/>
  <c r="BL213" i="42"/>
  <c r="AJ214" i="42"/>
  <c r="BC214" i="42"/>
  <c r="BL214" i="42"/>
  <c r="AJ215" i="42"/>
  <c r="BC215" i="42"/>
  <c r="BL215" i="42"/>
  <c r="AJ216" i="42"/>
  <c r="BC216" i="42"/>
  <c r="BL216" i="42"/>
  <c r="AJ217" i="42"/>
  <c r="BC217" i="42"/>
  <c r="BL217" i="42"/>
  <c r="AJ218" i="42"/>
  <c r="BC218" i="42"/>
  <c r="BL218" i="42"/>
  <c r="AJ219" i="42"/>
  <c r="BC219" i="42"/>
  <c r="BL219" i="42"/>
  <c r="AJ220" i="42"/>
  <c r="BC220" i="42"/>
  <c r="BL220" i="42"/>
  <c r="AJ221" i="42"/>
  <c r="BC221" i="42"/>
  <c r="BL221" i="42"/>
  <c r="AJ222" i="42"/>
  <c r="BC222" i="42"/>
  <c r="BL222" i="42"/>
  <c r="AJ223" i="42"/>
  <c r="BC223" i="42"/>
  <c r="BL223" i="42"/>
  <c r="AJ224" i="42"/>
  <c r="BC224" i="42"/>
  <c r="BL224" i="42"/>
  <c r="AJ225" i="42"/>
  <c r="BC225" i="42"/>
  <c r="BL225" i="42"/>
  <c r="AJ226" i="42"/>
  <c r="BC226" i="42"/>
  <c r="BL226" i="42"/>
  <c r="AJ227" i="42"/>
  <c r="BC227" i="42"/>
  <c r="BL227" i="42"/>
  <c r="AJ228" i="42"/>
  <c r="BC228" i="42"/>
  <c r="BL228" i="42"/>
  <c r="AJ229" i="42"/>
  <c r="BC229" i="42"/>
  <c r="BL229" i="42"/>
  <c r="AJ230" i="42"/>
  <c r="BC230" i="42"/>
  <c r="BL230" i="42"/>
  <c r="AJ231" i="42"/>
  <c r="BC231" i="42"/>
  <c r="BL231" i="42"/>
  <c r="AJ232" i="42"/>
  <c r="BC232" i="42"/>
  <c r="BL232" i="42"/>
  <c r="AJ233" i="42"/>
  <c r="BC233" i="42"/>
  <c r="BL233" i="42"/>
  <c r="AJ234" i="42"/>
  <c r="BC234" i="42"/>
  <c r="BL234" i="42"/>
  <c r="AJ235" i="42"/>
  <c r="BC235" i="42"/>
  <c r="BL235" i="42"/>
  <c r="AJ236" i="42"/>
  <c r="BC236" i="42"/>
  <c r="BL236" i="42"/>
  <c r="AJ237" i="42"/>
  <c r="BC237" i="42"/>
  <c r="BL237" i="42"/>
  <c r="AJ238" i="42"/>
  <c r="BC238" i="42"/>
  <c r="BL238" i="42"/>
  <c r="AJ239" i="42"/>
  <c r="BC239" i="42"/>
  <c r="BL239" i="42"/>
  <c r="AJ240" i="42"/>
  <c r="BC240" i="42"/>
  <c r="BL240" i="42"/>
  <c r="AJ241" i="42"/>
  <c r="BC241" i="42"/>
  <c r="BL241" i="42"/>
  <c r="AJ242" i="42"/>
  <c r="BC242" i="42"/>
  <c r="BL242" i="42"/>
  <c r="AJ243" i="42"/>
  <c r="BC243" i="42"/>
  <c r="BL243" i="42"/>
  <c r="AJ244" i="42"/>
  <c r="BC244" i="42"/>
  <c r="BL244" i="42"/>
  <c r="AJ245" i="42"/>
  <c r="BC245" i="42"/>
  <c r="BL245" i="42"/>
  <c r="AJ246" i="42"/>
  <c r="BC246" i="42"/>
  <c r="BL246" i="42"/>
  <c r="AJ247" i="42"/>
  <c r="BC247" i="42"/>
  <c r="BL247" i="42"/>
  <c r="AJ248" i="42"/>
  <c r="BC248" i="42"/>
  <c r="BL248" i="42"/>
  <c r="AJ249" i="42"/>
  <c r="BC249" i="42"/>
  <c r="BL249" i="42"/>
  <c r="AJ250" i="42"/>
  <c r="BC250" i="42"/>
  <c r="BL250" i="42"/>
  <c r="AJ251" i="42"/>
  <c r="BC251" i="42"/>
  <c r="BL251" i="42"/>
  <c r="AJ252" i="42"/>
  <c r="BC252" i="42"/>
  <c r="BL252" i="42"/>
  <c r="AJ253" i="42"/>
  <c r="BC253" i="42"/>
  <c r="BL253" i="42"/>
  <c r="AJ254" i="42"/>
  <c r="BC254" i="42"/>
  <c r="BL254" i="42"/>
  <c r="AJ255" i="42"/>
  <c r="BC255" i="42"/>
  <c r="BL255" i="42"/>
  <c r="AJ256" i="42"/>
  <c r="BC256" i="42"/>
  <c r="BL256" i="42"/>
  <c r="AJ257" i="42"/>
  <c r="BC257" i="42"/>
  <c r="BL257" i="42"/>
  <c r="AJ258" i="42"/>
  <c r="BC258" i="42"/>
  <c r="BL258" i="42"/>
  <c r="AJ259" i="42"/>
  <c r="BC259" i="42"/>
  <c r="BL259" i="42"/>
  <c r="AJ260" i="42"/>
  <c r="BC260" i="42"/>
  <c r="BL260" i="42"/>
  <c r="AJ261" i="42"/>
  <c r="BC261" i="42"/>
  <c r="BL261" i="42"/>
  <c r="AJ262" i="42"/>
  <c r="BC262" i="42"/>
  <c r="BL262" i="42"/>
  <c r="AJ263" i="42"/>
  <c r="BC263" i="42"/>
  <c r="BL263" i="42"/>
  <c r="AJ264" i="42"/>
  <c r="BC264" i="42"/>
  <c r="BL264" i="42"/>
  <c r="AJ265" i="42"/>
  <c r="BC265" i="42"/>
  <c r="BL265" i="42"/>
  <c r="AJ266" i="42"/>
  <c r="BC266" i="42"/>
  <c r="BL266" i="42"/>
  <c r="AJ267" i="42"/>
  <c r="BC267" i="42"/>
  <c r="BL267" i="42"/>
  <c r="AJ268" i="42"/>
  <c r="BC268" i="42"/>
  <c r="BL268" i="42"/>
  <c r="AJ269" i="42"/>
  <c r="BC269" i="42"/>
  <c r="BL269" i="42"/>
  <c r="AJ270" i="42"/>
  <c r="BC270" i="42"/>
  <c r="BL270" i="42"/>
  <c r="AJ271" i="42"/>
  <c r="BC271" i="42"/>
  <c r="BL271" i="42"/>
  <c r="AJ272" i="42"/>
  <c r="BC272" i="42"/>
  <c r="BL272" i="42"/>
  <c r="AJ273" i="42"/>
  <c r="BC273" i="42"/>
  <c r="BL273" i="42"/>
  <c r="AJ274" i="42"/>
  <c r="BC274" i="42"/>
  <c r="BL274" i="42"/>
  <c r="AJ275" i="42"/>
  <c r="BC275" i="42"/>
  <c r="BL275" i="42"/>
  <c r="AJ276" i="42"/>
  <c r="BC276" i="42"/>
  <c r="BL276" i="42"/>
  <c r="AJ277" i="42"/>
  <c r="BC277" i="42"/>
  <c r="BL277" i="42"/>
  <c r="AJ278" i="42"/>
  <c r="BC278" i="42"/>
  <c r="BL278" i="42"/>
  <c r="AJ279" i="42"/>
  <c r="BC279" i="42"/>
  <c r="BL279" i="42"/>
  <c r="AJ280" i="42"/>
  <c r="BC280" i="42"/>
  <c r="BL280" i="42"/>
  <c r="AJ281" i="42"/>
  <c r="BC281" i="42"/>
  <c r="BL281" i="42"/>
  <c r="AJ282" i="42"/>
  <c r="BC282" i="42"/>
  <c r="BL282" i="42"/>
  <c r="AJ283" i="42"/>
  <c r="BC283" i="42"/>
  <c r="BL283" i="42"/>
  <c r="AJ284" i="42"/>
  <c r="BC284" i="42"/>
  <c r="BL284" i="42"/>
  <c r="AJ285" i="42"/>
  <c r="BC285" i="42"/>
  <c r="BL285" i="42"/>
  <c r="AJ286" i="42"/>
  <c r="BC286" i="42"/>
  <c r="BL286" i="42"/>
  <c r="AJ287" i="42"/>
  <c r="BC287" i="42"/>
  <c r="BL287" i="42"/>
  <c r="AJ288" i="42"/>
  <c r="BC288" i="42"/>
  <c r="BL288" i="42"/>
  <c r="AJ289" i="42"/>
  <c r="BC289" i="42"/>
  <c r="BL289" i="42"/>
  <c r="AJ290" i="42"/>
  <c r="BC290" i="42"/>
  <c r="BL290" i="42"/>
  <c r="AJ291" i="42"/>
  <c r="BC291" i="42"/>
  <c r="BL291" i="42"/>
  <c r="AJ292" i="42"/>
  <c r="BC292" i="42"/>
  <c r="BL292" i="42"/>
  <c r="AJ293" i="42"/>
  <c r="BC293" i="42"/>
  <c r="BL293" i="42"/>
  <c r="AJ294" i="42"/>
  <c r="BC294" i="42"/>
  <c r="BL294" i="42"/>
  <c r="AJ295" i="42"/>
  <c r="BC295" i="42"/>
  <c r="BL295" i="42"/>
  <c r="AJ296" i="42"/>
  <c r="BC296" i="42"/>
  <c r="BL296" i="42"/>
  <c r="AJ297" i="42"/>
  <c r="BC297" i="42"/>
  <c r="BL297" i="42"/>
  <c r="AJ298" i="42"/>
  <c r="BC298" i="42"/>
  <c r="BL298" i="42"/>
  <c r="AJ299" i="42"/>
  <c r="BC299" i="42"/>
  <c r="BL299" i="42"/>
  <c r="AJ300" i="42"/>
  <c r="BC300" i="42"/>
  <c r="BL300" i="42"/>
  <c r="AJ301" i="42"/>
  <c r="BC301" i="42"/>
  <c r="BL301" i="42"/>
  <c r="AJ302" i="42"/>
  <c r="BC302" i="42"/>
  <c r="BL302" i="42"/>
  <c r="AJ303" i="42"/>
  <c r="BC303" i="42"/>
  <c r="BL303" i="42"/>
  <c r="AJ304" i="42"/>
  <c r="BC304" i="42"/>
  <c r="BL304" i="42"/>
  <c r="AJ305" i="42"/>
  <c r="BC305" i="42"/>
  <c r="BL305" i="42"/>
  <c r="AJ306" i="42"/>
  <c r="BC306" i="42"/>
  <c r="BL306" i="42"/>
  <c r="AJ307" i="42"/>
  <c r="BC307" i="42"/>
  <c r="BL307" i="42"/>
  <c r="AJ308" i="42"/>
  <c r="BC308" i="42"/>
  <c r="BL308" i="42"/>
  <c r="AJ309" i="42"/>
  <c r="BC309" i="42"/>
  <c r="BL309" i="42"/>
  <c r="AJ310" i="42"/>
  <c r="BC310" i="42"/>
  <c r="BL310" i="42"/>
  <c r="AJ311" i="42"/>
  <c r="BC311" i="42"/>
  <c r="BL311" i="42"/>
  <c r="AJ312" i="42"/>
  <c r="BC312" i="42"/>
  <c r="BL312" i="42"/>
  <c r="AJ313" i="42"/>
  <c r="BC313" i="42"/>
  <c r="BL313" i="42"/>
  <c r="AJ314" i="42"/>
  <c r="BC314" i="42"/>
  <c r="BL314" i="42"/>
  <c r="AJ315" i="42"/>
  <c r="BC315" i="42"/>
  <c r="BL315" i="42"/>
  <c r="AJ316" i="42"/>
  <c r="BC316" i="42"/>
  <c r="BL316" i="42"/>
  <c r="AJ317" i="42"/>
  <c r="BC317" i="42"/>
  <c r="BL317" i="42"/>
  <c r="AJ318" i="42"/>
  <c r="BC318" i="42"/>
  <c r="BL318" i="42"/>
  <c r="AJ319" i="42"/>
  <c r="BC319" i="42"/>
  <c r="BL319" i="42"/>
  <c r="AJ320" i="42"/>
  <c r="BC320" i="42"/>
  <c r="BL320" i="42"/>
  <c r="AJ321" i="42"/>
  <c r="BC321" i="42"/>
  <c r="BL321" i="42"/>
  <c r="AJ322" i="42"/>
  <c r="BC322" i="42"/>
  <c r="BL322" i="42"/>
  <c r="AJ323" i="42"/>
  <c r="BC323" i="42"/>
  <c r="BL323" i="42"/>
  <c r="AJ324" i="42"/>
  <c r="BC324" i="42"/>
  <c r="BL324" i="42"/>
  <c r="AJ325" i="42"/>
  <c r="BC325" i="42"/>
  <c r="BL325" i="42"/>
  <c r="AJ326" i="42"/>
  <c r="BC326" i="42"/>
  <c r="BL326" i="42"/>
  <c r="AJ327" i="42"/>
  <c r="BC327" i="42"/>
  <c r="BL327" i="42"/>
  <c r="AJ328" i="42"/>
  <c r="BC328" i="42"/>
  <c r="BL328" i="42"/>
  <c r="AJ329" i="42"/>
  <c r="BC329" i="42"/>
  <c r="BL329" i="42"/>
  <c r="AJ330" i="42"/>
  <c r="BC330" i="42"/>
  <c r="BL330" i="42"/>
  <c r="AJ331" i="42"/>
  <c r="BC331" i="42"/>
  <c r="BL331" i="42"/>
  <c r="AJ332" i="42"/>
  <c r="BC332" i="42"/>
  <c r="BL332" i="42"/>
  <c r="AJ333" i="42"/>
  <c r="BC333" i="42"/>
  <c r="BL333" i="42"/>
  <c r="AJ334" i="42"/>
  <c r="BC334" i="42"/>
  <c r="BL334" i="42"/>
  <c r="AJ335" i="42"/>
  <c r="BC335" i="42"/>
  <c r="BL335" i="42"/>
  <c r="AJ336" i="42"/>
  <c r="BC336" i="42"/>
  <c r="BL336" i="42"/>
  <c r="AJ337" i="42"/>
  <c r="BC337" i="42"/>
  <c r="BL337" i="42"/>
  <c r="AJ338" i="42"/>
  <c r="BC338" i="42"/>
  <c r="BL338" i="42"/>
  <c r="AJ339" i="42"/>
  <c r="BC339" i="42"/>
  <c r="BL339" i="42"/>
  <c r="AJ340" i="42"/>
  <c r="BC340" i="42"/>
  <c r="BL340" i="42"/>
  <c r="AJ341" i="42"/>
  <c r="BC341" i="42"/>
  <c r="BL341" i="42"/>
  <c r="AJ342" i="42"/>
  <c r="BC342" i="42"/>
  <c r="BL342" i="42"/>
  <c r="AJ343" i="42"/>
  <c r="BC343" i="42"/>
  <c r="BL343" i="42"/>
  <c r="AJ344" i="42"/>
  <c r="BC344" i="42"/>
  <c r="BL344" i="42"/>
  <c r="AJ345" i="42"/>
  <c r="BC345" i="42"/>
  <c r="BL345" i="42"/>
  <c r="AJ346" i="42"/>
  <c r="BC346" i="42"/>
  <c r="BL346" i="42"/>
  <c r="AJ347" i="42"/>
  <c r="BC347" i="42"/>
  <c r="BL347" i="42"/>
  <c r="AJ348" i="42"/>
  <c r="BC348" i="42"/>
  <c r="BL348" i="42"/>
  <c r="AJ349" i="42"/>
  <c r="BC349" i="42"/>
  <c r="BL349" i="42"/>
  <c r="AJ350" i="42"/>
  <c r="BC350" i="42"/>
  <c r="BL350" i="42"/>
  <c r="AJ351" i="42"/>
  <c r="BC351" i="42"/>
  <c r="BL351" i="42"/>
  <c r="AJ352" i="42"/>
  <c r="BC352" i="42"/>
  <c r="BL352" i="42"/>
  <c r="AJ353" i="42"/>
  <c r="BC353" i="42"/>
  <c r="BL353" i="42"/>
  <c r="AJ354" i="42"/>
  <c r="BC354" i="42"/>
  <c r="BL354" i="42"/>
  <c r="AJ355" i="42"/>
  <c r="BC355" i="42"/>
  <c r="BL355" i="42"/>
  <c r="AJ356" i="42"/>
  <c r="BC356" i="42"/>
  <c r="BL356" i="42"/>
  <c r="AJ357" i="42"/>
  <c r="BC357" i="42"/>
  <c r="BL357" i="42"/>
  <c r="AJ358" i="42"/>
  <c r="BC358" i="42"/>
  <c r="BL358" i="42"/>
  <c r="AJ359" i="42"/>
  <c r="BC359" i="42"/>
  <c r="BL359" i="42"/>
  <c r="AJ360" i="42"/>
  <c r="BC360" i="42"/>
  <c r="BL360" i="42"/>
  <c r="AJ361" i="42"/>
  <c r="BC361" i="42"/>
  <c r="BL361" i="42"/>
  <c r="AJ362" i="42"/>
  <c r="BC362" i="42"/>
  <c r="BL362" i="42"/>
  <c r="AJ363" i="42"/>
  <c r="BC363" i="42"/>
  <c r="BL363" i="42"/>
  <c r="AJ364" i="42"/>
  <c r="BC364" i="42"/>
  <c r="BL364" i="42"/>
  <c r="AJ365" i="42"/>
  <c r="BC365" i="42"/>
  <c r="BL365" i="42"/>
  <c r="AJ366" i="42"/>
  <c r="BC366" i="42"/>
  <c r="BL366" i="42"/>
  <c r="AJ367" i="42"/>
  <c r="BC367" i="42"/>
  <c r="BL367" i="42"/>
  <c r="AJ368" i="42"/>
  <c r="BC368" i="42"/>
  <c r="BL368" i="42"/>
  <c r="AJ369" i="42"/>
  <c r="BC369" i="42"/>
  <c r="BL369" i="42"/>
  <c r="AJ370" i="42"/>
  <c r="BC370" i="42"/>
  <c r="BL370" i="42"/>
  <c r="AJ371" i="42"/>
  <c r="BC371" i="42"/>
  <c r="BL371" i="42"/>
  <c r="AJ372" i="42"/>
  <c r="BC372" i="42"/>
  <c r="BL372" i="42"/>
  <c r="AJ373" i="42"/>
  <c r="BC373" i="42"/>
  <c r="BL373" i="42"/>
  <c r="AJ374" i="42"/>
  <c r="BC374" i="42"/>
  <c r="BL374" i="42"/>
  <c r="AJ375" i="42"/>
  <c r="BC375" i="42"/>
  <c r="BL375" i="42"/>
  <c r="AJ376" i="42"/>
  <c r="BC376" i="42"/>
  <c r="BL376" i="42"/>
  <c r="AJ377" i="42"/>
  <c r="BC377" i="42"/>
  <c r="BL377" i="42"/>
  <c r="AJ378" i="42"/>
  <c r="BC378" i="42"/>
  <c r="BL378" i="42"/>
  <c r="AJ379" i="42"/>
  <c r="BC379" i="42"/>
  <c r="BL379" i="42"/>
  <c r="AJ380" i="42"/>
  <c r="BC380" i="42"/>
  <c r="BL380" i="42"/>
  <c r="AJ381" i="42"/>
  <c r="BC381" i="42"/>
  <c r="BL381" i="42"/>
  <c r="AJ382" i="42"/>
  <c r="BC382" i="42"/>
  <c r="BL382" i="42"/>
  <c r="AJ383" i="42"/>
  <c r="BC383" i="42"/>
  <c r="BL383" i="42"/>
  <c r="AJ384" i="42"/>
  <c r="BC384" i="42"/>
  <c r="BL384" i="42"/>
  <c r="AJ385" i="42"/>
  <c r="BC385" i="42"/>
  <c r="BL385" i="42"/>
  <c r="AJ386" i="42"/>
  <c r="BC386" i="42"/>
  <c r="BL386" i="42"/>
  <c r="AJ387" i="42"/>
  <c r="BC387" i="42"/>
  <c r="BL387" i="42"/>
  <c r="AJ388" i="42"/>
  <c r="BC388" i="42"/>
  <c r="BL388" i="42"/>
  <c r="AJ389" i="42"/>
  <c r="BC389" i="42"/>
  <c r="BL389" i="42"/>
  <c r="AJ390" i="42"/>
  <c r="BC390" i="42"/>
  <c r="BL390" i="42"/>
  <c r="AJ391" i="42"/>
  <c r="BC391" i="42"/>
  <c r="BL391" i="42"/>
  <c r="AJ392" i="42"/>
  <c r="BC392" i="42"/>
  <c r="BL392" i="42"/>
  <c r="AJ393" i="42"/>
  <c r="BC393" i="42"/>
  <c r="BL393" i="42"/>
  <c r="AJ394" i="42"/>
  <c r="BC394" i="42"/>
  <c r="BL394" i="42"/>
  <c r="AJ395" i="42"/>
  <c r="BC395" i="42"/>
  <c r="BL395" i="42"/>
  <c r="AJ396" i="42"/>
  <c r="BC396" i="42"/>
  <c r="BL396" i="42"/>
  <c r="AJ397" i="42"/>
  <c r="BC397" i="42"/>
  <c r="BL397" i="42"/>
  <c r="AJ398" i="42"/>
  <c r="BC398" i="42"/>
  <c r="BL398" i="42"/>
  <c r="AJ399" i="42"/>
  <c r="BC399" i="42"/>
  <c r="BL399" i="42"/>
  <c r="AJ400" i="42"/>
  <c r="BC400" i="42"/>
  <c r="BL400" i="42"/>
  <c r="AJ401" i="42"/>
  <c r="BC401" i="42"/>
  <c r="BL401" i="42"/>
  <c r="AJ402" i="42"/>
  <c r="BC402" i="42"/>
  <c r="BL402" i="42"/>
  <c r="AJ403" i="42"/>
  <c r="BC403" i="42"/>
  <c r="BL403" i="42"/>
  <c r="AJ404" i="42"/>
  <c r="BC404" i="42"/>
  <c r="BL404" i="42"/>
  <c r="AJ405" i="42"/>
  <c r="BC405" i="42"/>
  <c r="BL405" i="42"/>
  <c r="AJ406" i="42"/>
  <c r="BC406" i="42"/>
  <c r="BL406" i="42"/>
  <c r="AJ407" i="42"/>
  <c r="BC407" i="42"/>
  <c r="BL407" i="42"/>
  <c r="AJ408" i="42"/>
  <c r="BC408" i="42"/>
  <c r="BL408" i="42"/>
  <c r="AJ409" i="42"/>
  <c r="BC409" i="42"/>
  <c r="BL409" i="42"/>
  <c r="AJ410" i="42"/>
  <c r="BC410" i="42"/>
  <c r="BL410" i="42"/>
  <c r="AJ411" i="42"/>
  <c r="BC411" i="42"/>
  <c r="BL411" i="42"/>
  <c r="AJ412" i="42"/>
  <c r="BC412" i="42"/>
  <c r="BL412" i="42"/>
  <c r="AJ413" i="42"/>
  <c r="BC413" i="42"/>
  <c r="BL413" i="42"/>
  <c r="AJ414" i="42"/>
  <c r="BC414" i="42"/>
  <c r="BL414" i="42"/>
  <c r="AJ415" i="42"/>
  <c r="BC415" i="42"/>
  <c r="BL415" i="42"/>
  <c r="AJ416" i="42"/>
  <c r="BC416" i="42"/>
  <c r="BL416" i="42"/>
  <c r="AJ417" i="42"/>
  <c r="BC417" i="42"/>
  <c r="BL417" i="42"/>
  <c r="AJ418" i="42"/>
  <c r="BC418" i="42"/>
  <c r="BL418" i="42"/>
  <c r="AJ419" i="42"/>
  <c r="BC419" i="42"/>
  <c r="BL419" i="42"/>
  <c r="AJ420" i="42"/>
  <c r="BC420" i="42"/>
  <c r="BL420" i="42"/>
  <c r="AJ421" i="42"/>
  <c r="BC421" i="42"/>
  <c r="BL421" i="42"/>
  <c r="AJ422" i="42"/>
  <c r="BC422" i="42"/>
  <c r="BL422" i="42"/>
  <c r="AJ423" i="42"/>
  <c r="BC423" i="42"/>
  <c r="BL423" i="42"/>
  <c r="AJ424" i="42"/>
  <c r="BC424" i="42"/>
  <c r="BL424" i="42"/>
  <c r="AJ425" i="42"/>
  <c r="BC425" i="42"/>
  <c r="BL425" i="42"/>
  <c r="AJ426" i="42"/>
  <c r="BC426" i="42"/>
  <c r="BL426" i="42"/>
  <c r="AJ427" i="42"/>
  <c r="BC427" i="42"/>
  <c r="BL427" i="42"/>
  <c r="AJ428" i="42"/>
  <c r="BC428" i="42"/>
  <c r="BL428" i="42"/>
  <c r="AJ429" i="42"/>
  <c r="BC429" i="42"/>
  <c r="BL429" i="42"/>
  <c r="AJ430" i="42"/>
  <c r="BC430" i="42"/>
  <c r="BL430" i="42"/>
  <c r="AJ431" i="42"/>
  <c r="BC431" i="42"/>
  <c r="BL431" i="42"/>
  <c r="AJ432" i="42"/>
  <c r="BC432" i="42"/>
  <c r="BL432" i="42"/>
  <c r="AJ433" i="42"/>
  <c r="BC433" i="42"/>
  <c r="BL433" i="42"/>
  <c r="AJ434" i="42"/>
  <c r="BC434" i="42"/>
  <c r="BL434" i="42"/>
  <c r="AJ435" i="42"/>
  <c r="BC435" i="42"/>
  <c r="BL435" i="42"/>
  <c r="AJ436" i="42"/>
  <c r="BC436" i="42"/>
  <c r="BL436" i="42"/>
  <c r="AJ437" i="42"/>
  <c r="BC437" i="42"/>
  <c r="BL437" i="42"/>
  <c r="AJ438" i="42"/>
  <c r="BC438" i="42"/>
  <c r="BL438" i="42"/>
  <c r="AJ439" i="42"/>
  <c r="BC439" i="42"/>
  <c r="BL439" i="42"/>
  <c r="AJ440" i="42"/>
  <c r="BC440" i="42"/>
  <c r="BL440" i="42"/>
  <c r="AJ441" i="42"/>
  <c r="BC441" i="42"/>
  <c r="BL441" i="42"/>
  <c r="AJ442" i="42"/>
  <c r="BC442" i="42"/>
  <c r="BL442" i="42"/>
  <c r="AJ443" i="42"/>
  <c r="BC443" i="42"/>
  <c r="BL443" i="42"/>
  <c r="AJ444" i="42"/>
  <c r="BC444" i="42"/>
  <c r="BL444" i="42"/>
  <c r="AJ445" i="42"/>
  <c r="BC445" i="42"/>
  <c r="BL445" i="42"/>
  <c r="AJ446" i="42"/>
  <c r="BC446" i="42"/>
  <c r="BL446" i="42"/>
  <c r="AJ447" i="42"/>
  <c r="BC447" i="42"/>
  <c r="BL447" i="42"/>
  <c r="AJ448" i="42"/>
  <c r="BC448" i="42"/>
  <c r="BL448" i="42"/>
  <c r="AJ449" i="42"/>
  <c r="BC449" i="42"/>
  <c r="BL449" i="42"/>
  <c r="AJ450" i="42"/>
  <c r="BC450" i="42"/>
  <c r="BL450" i="42"/>
  <c r="AJ451" i="42"/>
  <c r="BC451" i="42"/>
  <c r="BL451" i="42"/>
  <c r="AJ452" i="42"/>
  <c r="BC452" i="42"/>
  <c r="BL452" i="42"/>
  <c r="AJ453" i="42"/>
  <c r="BC453" i="42"/>
  <c r="BL453" i="42"/>
  <c r="AJ454" i="42"/>
  <c r="BC454" i="42"/>
  <c r="BL454" i="42"/>
  <c r="AJ455" i="42"/>
  <c r="BC455" i="42"/>
  <c r="BL455" i="42"/>
  <c r="AJ456" i="42"/>
  <c r="BC456" i="42"/>
  <c r="BL456" i="42"/>
  <c r="AJ457" i="42"/>
  <c r="BC457" i="42"/>
  <c r="BL457" i="42"/>
  <c r="BL458" i="42"/>
  <c r="BL460" i="42"/>
  <c r="BM2" i="42"/>
  <c r="O3" i="42"/>
  <c r="BM3" i="42"/>
  <c r="O4" i="42"/>
  <c r="BM4" i="42"/>
  <c r="O5" i="42"/>
  <c r="BM5" i="42"/>
  <c r="O6" i="42"/>
  <c r="BM6" i="42"/>
  <c r="O7" i="42"/>
  <c r="BM7" i="42"/>
  <c r="O8" i="42"/>
  <c r="BM8" i="42"/>
  <c r="O9" i="42"/>
  <c r="BM9" i="42"/>
  <c r="O10" i="42"/>
  <c r="BM10" i="42"/>
  <c r="O11" i="42"/>
  <c r="BM11" i="42"/>
  <c r="O12" i="42"/>
  <c r="BM12" i="42"/>
  <c r="O13" i="42"/>
  <c r="BM13" i="42"/>
  <c r="O14" i="42"/>
  <c r="BM14" i="42"/>
  <c r="O15" i="42"/>
  <c r="BM15" i="42"/>
  <c r="O16" i="42"/>
  <c r="BM16" i="42"/>
  <c r="O17" i="42"/>
  <c r="BM17" i="42"/>
  <c r="O18" i="42"/>
  <c r="BM18" i="42"/>
  <c r="O19" i="42"/>
  <c r="BM19" i="42"/>
  <c r="O20" i="42"/>
  <c r="BM20" i="42"/>
  <c r="O21" i="42"/>
  <c r="BM21" i="42"/>
  <c r="O22" i="42"/>
  <c r="BM22" i="42"/>
  <c r="O23" i="42"/>
  <c r="BM23" i="42"/>
  <c r="O24" i="42"/>
  <c r="BM24" i="42"/>
  <c r="O25" i="42"/>
  <c r="BM25" i="42"/>
  <c r="O26" i="42"/>
  <c r="BM26" i="42"/>
  <c r="O27" i="42"/>
  <c r="BM27" i="42"/>
  <c r="O28" i="42"/>
  <c r="BM28" i="42"/>
  <c r="O29" i="42"/>
  <c r="BM29" i="42"/>
  <c r="O30" i="42"/>
  <c r="BM30" i="42"/>
  <c r="O31" i="42"/>
  <c r="BM31" i="42"/>
  <c r="O32" i="42"/>
  <c r="BM32" i="42"/>
  <c r="O33" i="42"/>
  <c r="BM33" i="42"/>
  <c r="O34" i="42"/>
  <c r="BM34" i="42"/>
  <c r="O35" i="42"/>
  <c r="BM35" i="42"/>
  <c r="O36" i="42"/>
  <c r="BM36" i="42"/>
  <c r="O37" i="42"/>
  <c r="BM37" i="42"/>
  <c r="O38" i="42"/>
  <c r="BM38" i="42"/>
  <c r="O39" i="42"/>
  <c r="BM39" i="42"/>
  <c r="O40" i="42"/>
  <c r="BM40" i="42"/>
  <c r="O41" i="42"/>
  <c r="BM41" i="42"/>
  <c r="O42" i="42"/>
  <c r="BM42" i="42"/>
  <c r="O43" i="42"/>
  <c r="BM43" i="42"/>
  <c r="O44" i="42"/>
  <c r="BM44" i="42"/>
  <c r="O45" i="42"/>
  <c r="BM45" i="42"/>
  <c r="O46" i="42"/>
  <c r="BM46" i="42"/>
  <c r="O47" i="42"/>
  <c r="BM47" i="42"/>
  <c r="O48" i="42"/>
  <c r="BM48" i="42"/>
  <c r="O49" i="42"/>
  <c r="BM49" i="42"/>
  <c r="O50" i="42"/>
  <c r="BM50" i="42"/>
  <c r="O51" i="42"/>
  <c r="BM51" i="42"/>
  <c r="O52" i="42"/>
  <c r="BM52" i="42"/>
  <c r="O53" i="42"/>
  <c r="BM53" i="42"/>
  <c r="O54" i="42"/>
  <c r="BM54" i="42"/>
  <c r="O55" i="42"/>
  <c r="BM55" i="42"/>
  <c r="O56" i="42"/>
  <c r="BM56" i="42"/>
  <c r="O57" i="42"/>
  <c r="BM57" i="42"/>
  <c r="O58" i="42"/>
  <c r="BM58" i="42"/>
  <c r="O59" i="42"/>
  <c r="BM59" i="42"/>
  <c r="O60" i="42"/>
  <c r="BM60" i="42"/>
  <c r="O61" i="42"/>
  <c r="BM61" i="42"/>
  <c r="O62" i="42"/>
  <c r="BM62" i="42"/>
  <c r="O63" i="42"/>
  <c r="BM63" i="42"/>
  <c r="O64" i="42"/>
  <c r="BM64" i="42"/>
  <c r="O65" i="42"/>
  <c r="BM65" i="42"/>
  <c r="O66" i="42"/>
  <c r="BM66" i="42"/>
  <c r="O67" i="42"/>
  <c r="BM67" i="42"/>
  <c r="O68" i="42"/>
  <c r="BM68" i="42"/>
  <c r="O69" i="42"/>
  <c r="BM69" i="42"/>
  <c r="O70" i="42"/>
  <c r="BM70" i="42"/>
  <c r="O71" i="42"/>
  <c r="BM71" i="42"/>
  <c r="O72" i="42"/>
  <c r="BM72" i="42"/>
  <c r="O73" i="42"/>
  <c r="BM73" i="42"/>
  <c r="O74" i="42"/>
  <c r="BM74" i="42"/>
  <c r="O75" i="42"/>
  <c r="BM75" i="42"/>
  <c r="O76" i="42"/>
  <c r="BM76" i="42"/>
  <c r="O77" i="42"/>
  <c r="BM77" i="42"/>
  <c r="O78" i="42"/>
  <c r="BM78" i="42"/>
  <c r="O79" i="42"/>
  <c r="BM79" i="42"/>
  <c r="O80" i="42"/>
  <c r="BM80" i="42"/>
  <c r="O81" i="42"/>
  <c r="BM81" i="42"/>
  <c r="O82" i="42"/>
  <c r="BM82" i="42"/>
  <c r="O83" i="42"/>
  <c r="BM83" i="42"/>
  <c r="O84" i="42"/>
  <c r="BM84" i="42"/>
  <c r="O85" i="42"/>
  <c r="BM85" i="42"/>
  <c r="O86" i="42"/>
  <c r="BM86" i="42"/>
  <c r="O87" i="42"/>
  <c r="BM87" i="42"/>
  <c r="O88" i="42"/>
  <c r="BM88" i="42"/>
  <c r="O89" i="42"/>
  <c r="BM89" i="42"/>
  <c r="O90" i="42"/>
  <c r="BM90" i="42"/>
  <c r="O91" i="42"/>
  <c r="BM91" i="42"/>
  <c r="O92" i="42"/>
  <c r="BM92" i="42"/>
  <c r="O93" i="42"/>
  <c r="BM93" i="42"/>
  <c r="O94" i="42"/>
  <c r="BM94" i="42"/>
  <c r="O95" i="42"/>
  <c r="BM95" i="42"/>
  <c r="O96" i="42"/>
  <c r="BM96" i="42"/>
  <c r="O97" i="42"/>
  <c r="BM97" i="42"/>
  <c r="O98" i="42"/>
  <c r="BM98" i="42"/>
  <c r="O99" i="42"/>
  <c r="BM99" i="42"/>
  <c r="O100" i="42"/>
  <c r="BM100" i="42"/>
  <c r="O101" i="42"/>
  <c r="BM101" i="42"/>
  <c r="O102" i="42"/>
  <c r="BM102" i="42"/>
  <c r="O103" i="42"/>
  <c r="BM103" i="42"/>
  <c r="O104" i="42"/>
  <c r="BM104" i="42"/>
  <c r="O105" i="42"/>
  <c r="BM105" i="42"/>
  <c r="O106" i="42"/>
  <c r="BM106" i="42"/>
  <c r="O107" i="42"/>
  <c r="BM107" i="42"/>
  <c r="O108" i="42"/>
  <c r="BM108" i="42"/>
  <c r="O109" i="42"/>
  <c r="BM109" i="42"/>
  <c r="O110" i="42"/>
  <c r="BM110" i="42"/>
  <c r="O111" i="42"/>
  <c r="BM111" i="42"/>
  <c r="O112" i="42"/>
  <c r="BM112" i="42"/>
  <c r="O113" i="42"/>
  <c r="BM113" i="42"/>
  <c r="O114" i="42"/>
  <c r="BM114" i="42"/>
  <c r="O115" i="42"/>
  <c r="BM115" i="42"/>
  <c r="O116" i="42"/>
  <c r="BM116" i="42"/>
  <c r="O117" i="42"/>
  <c r="BM117" i="42"/>
  <c r="O118" i="42"/>
  <c r="BM118" i="42"/>
  <c r="O119" i="42"/>
  <c r="BM119" i="42"/>
  <c r="O120" i="42"/>
  <c r="BM120" i="42"/>
  <c r="O121" i="42"/>
  <c r="BM121" i="42"/>
  <c r="O122" i="42"/>
  <c r="BM122" i="42"/>
  <c r="O123" i="42"/>
  <c r="BM123" i="42"/>
  <c r="O124" i="42"/>
  <c r="BM124" i="42"/>
  <c r="O125" i="42"/>
  <c r="BM125" i="42"/>
  <c r="O126" i="42"/>
  <c r="BM126" i="42"/>
  <c r="O127" i="42"/>
  <c r="BM127" i="42"/>
  <c r="O128" i="42"/>
  <c r="BM128" i="42"/>
  <c r="O129" i="42"/>
  <c r="BM129" i="42"/>
  <c r="O130" i="42"/>
  <c r="BM130" i="42"/>
  <c r="O131" i="42"/>
  <c r="BM131" i="42"/>
  <c r="O132" i="42"/>
  <c r="BM132" i="42"/>
  <c r="O133" i="42"/>
  <c r="BM133" i="42"/>
  <c r="O134" i="42"/>
  <c r="BM134" i="42"/>
  <c r="O135" i="42"/>
  <c r="BM135" i="42"/>
  <c r="O136" i="42"/>
  <c r="BM136" i="42"/>
  <c r="O137" i="42"/>
  <c r="BM137" i="42"/>
  <c r="O138" i="42"/>
  <c r="BM138" i="42"/>
  <c r="O139" i="42"/>
  <c r="BM139" i="42"/>
  <c r="O140" i="42"/>
  <c r="BM140" i="42"/>
  <c r="O141" i="42"/>
  <c r="BM141" i="42"/>
  <c r="O142" i="42"/>
  <c r="BM142" i="42"/>
  <c r="O143" i="42"/>
  <c r="BM143" i="42"/>
  <c r="O144" i="42"/>
  <c r="BM144" i="42"/>
  <c r="O145" i="42"/>
  <c r="BM145" i="42"/>
  <c r="O146" i="42"/>
  <c r="BM146" i="42"/>
  <c r="O147" i="42"/>
  <c r="BM147" i="42"/>
  <c r="O148" i="42"/>
  <c r="BM148" i="42"/>
  <c r="O149" i="42"/>
  <c r="BM149" i="42"/>
  <c r="O150" i="42"/>
  <c r="BM150" i="42"/>
  <c r="O151" i="42"/>
  <c r="BM151" i="42"/>
  <c r="O152" i="42"/>
  <c r="BM152" i="42"/>
  <c r="O153" i="42"/>
  <c r="BM153" i="42"/>
  <c r="O154" i="42"/>
  <c r="BM154" i="42"/>
  <c r="O155" i="42"/>
  <c r="BM155" i="42"/>
  <c r="O156" i="42"/>
  <c r="BM156" i="42"/>
  <c r="O157" i="42"/>
  <c r="BM157" i="42"/>
  <c r="O158" i="42"/>
  <c r="BM158" i="42"/>
  <c r="O159" i="42"/>
  <c r="BM159" i="42"/>
  <c r="O160" i="42"/>
  <c r="BM160" i="42"/>
  <c r="O161" i="42"/>
  <c r="BM161" i="42"/>
  <c r="O162" i="42"/>
  <c r="BM162" i="42"/>
  <c r="O163" i="42"/>
  <c r="BM163" i="42"/>
  <c r="O164" i="42"/>
  <c r="BM164" i="42"/>
  <c r="O165" i="42"/>
  <c r="BM165" i="42"/>
  <c r="O166" i="42"/>
  <c r="BM166" i="42"/>
  <c r="O167" i="42"/>
  <c r="BM167" i="42"/>
  <c r="O168" i="42"/>
  <c r="BM168" i="42"/>
  <c r="O169" i="42"/>
  <c r="BM169" i="42"/>
  <c r="O170" i="42"/>
  <c r="BM170" i="42"/>
  <c r="O171" i="42"/>
  <c r="BM171" i="42"/>
  <c r="O172" i="42"/>
  <c r="BM172" i="42"/>
  <c r="O173" i="42"/>
  <c r="BM173" i="42"/>
  <c r="O174" i="42"/>
  <c r="BM174" i="42"/>
  <c r="O175" i="42"/>
  <c r="BM175" i="42"/>
  <c r="O176" i="42"/>
  <c r="BM176" i="42"/>
  <c r="O177" i="42"/>
  <c r="BM177" i="42"/>
  <c r="O178" i="42"/>
  <c r="BM178" i="42"/>
  <c r="O179" i="42"/>
  <c r="BM179" i="42"/>
  <c r="O180" i="42"/>
  <c r="BM180" i="42"/>
  <c r="O181" i="42"/>
  <c r="BM181" i="42"/>
  <c r="O182" i="42"/>
  <c r="BM182" i="42"/>
  <c r="O183" i="42"/>
  <c r="BM183" i="42"/>
  <c r="O184" i="42"/>
  <c r="BM184" i="42"/>
  <c r="O185" i="42"/>
  <c r="BM185" i="42"/>
  <c r="O186" i="42"/>
  <c r="BM186" i="42"/>
  <c r="O187" i="42"/>
  <c r="BM187" i="42"/>
  <c r="O188" i="42"/>
  <c r="BM188" i="42"/>
  <c r="O189" i="42"/>
  <c r="BM189" i="42"/>
  <c r="O190" i="42"/>
  <c r="BM190" i="42"/>
  <c r="O191" i="42"/>
  <c r="BM191" i="42"/>
  <c r="O192" i="42"/>
  <c r="BM192" i="42"/>
  <c r="O193" i="42"/>
  <c r="BM193" i="42"/>
  <c r="O194" i="42"/>
  <c r="BM194" i="42"/>
  <c r="O195" i="42"/>
  <c r="BM195" i="42"/>
  <c r="O196" i="42"/>
  <c r="BM196" i="42"/>
  <c r="O197" i="42"/>
  <c r="BM197" i="42"/>
  <c r="O198" i="42"/>
  <c r="BM198" i="42"/>
  <c r="O199" i="42"/>
  <c r="BM199" i="42"/>
  <c r="O200" i="42"/>
  <c r="BM200" i="42"/>
  <c r="O201" i="42"/>
  <c r="BM201" i="42"/>
  <c r="O202" i="42"/>
  <c r="BM202" i="42"/>
  <c r="O203" i="42"/>
  <c r="BM203" i="42"/>
  <c r="O204" i="42"/>
  <c r="BM204" i="42"/>
  <c r="O205" i="42"/>
  <c r="BM205" i="42"/>
  <c r="O206" i="42"/>
  <c r="BM206" i="42"/>
  <c r="O207" i="42"/>
  <c r="BM207" i="42"/>
  <c r="O208" i="42"/>
  <c r="BM208" i="42"/>
  <c r="O209" i="42"/>
  <c r="BM209" i="42"/>
  <c r="O210" i="42"/>
  <c r="BM210" i="42"/>
  <c r="O211" i="42"/>
  <c r="BM211" i="42"/>
  <c r="O212" i="42"/>
  <c r="BM212" i="42"/>
  <c r="O213" i="42"/>
  <c r="BM213" i="42"/>
  <c r="O214" i="42"/>
  <c r="BM214" i="42"/>
  <c r="O215" i="42"/>
  <c r="BM215" i="42"/>
  <c r="O216" i="42"/>
  <c r="BM216" i="42"/>
  <c r="O217" i="42"/>
  <c r="BM217" i="42"/>
  <c r="O218" i="42"/>
  <c r="BM218" i="42"/>
  <c r="O219" i="42"/>
  <c r="BM219" i="42"/>
  <c r="O220" i="42"/>
  <c r="BM220" i="42"/>
  <c r="O221" i="42"/>
  <c r="BM221" i="42"/>
  <c r="O222" i="42"/>
  <c r="BM222" i="42"/>
  <c r="O223" i="42"/>
  <c r="BM223" i="42"/>
  <c r="O224" i="42"/>
  <c r="BM224" i="42"/>
  <c r="O225" i="42"/>
  <c r="BM225" i="42"/>
  <c r="O226" i="42"/>
  <c r="BM226" i="42"/>
  <c r="O227" i="42"/>
  <c r="BM227" i="42"/>
  <c r="O228" i="42"/>
  <c r="BM228" i="42"/>
  <c r="O229" i="42"/>
  <c r="BM229" i="42"/>
  <c r="O230" i="42"/>
  <c r="BM230" i="42"/>
  <c r="O231" i="42"/>
  <c r="BM231" i="42"/>
  <c r="O232" i="42"/>
  <c r="BM232" i="42"/>
  <c r="O233" i="42"/>
  <c r="BM233" i="42"/>
  <c r="O234" i="42"/>
  <c r="BM234" i="42"/>
  <c r="O235" i="42"/>
  <c r="BM235" i="42"/>
  <c r="O236" i="42"/>
  <c r="BM236" i="42"/>
  <c r="O237" i="42"/>
  <c r="BM237" i="42"/>
  <c r="O238" i="42"/>
  <c r="BM238" i="42"/>
  <c r="O239" i="42"/>
  <c r="BM239" i="42"/>
  <c r="O240" i="42"/>
  <c r="BM240" i="42"/>
  <c r="O241" i="42"/>
  <c r="BM241" i="42"/>
  <c r="O242" i="42"/>
  <c r="BM242" i="42"/>
  <c r="O243" i="42"/>
  <c r="BM243" i="42"/>
  <c r="O244" i="42"/>
  <c r="BM244" i="42"/>
  <c r="O245" i="42"/>
  <c r="BM245" i="42"/>
  <c r="O246" i="42"/>
  <c r="BM246" i="42"/>
  <c r="O247" i="42"/>
  <c r="BM247" i="42"/>
  <c r="O248" i="42"/>
  <c r="BM248" i="42"/>
  <c r="O249" i="42"/>
  <c r="BM249" i="42"/>
  <c r="O250" i="42"/>
  <c r="BM250" i="42"/>
  <c r="O251" i="42"/>
  <c r="BM251" i="42"/>
  <c r="O252" i="42"/>
  <c r="BM252" i="42"/>
  <c r="O253" i="42"/>
  <c r="BM253" i="42"/>
  <c r="O254" i="42"/>
  <c r="BM254" i="42"/>
  <c r="O255" i="42"/>
  <c r="BM255" i="42"/>
  <c r="O256" i="42"/>
  <c r="BM256" i="42"/>
  <c r="O257" i="42"/>
  <c r="BM257" i="42"/>
  <c r="O258" i="42"/>
  <c r="BM258" i="42"/>
  <c r="O259" i="42"/>
  <c r="BM259" i="42"/>
  <c r="O260" i="42"/>
  <c r="BM260" i="42"/>
  <c r="O261" i="42"/>
  <c r="BM261" i="42"/>
  <c r="O262" i="42"/>
  <c r="BM262" i="42"/>
  <c r="O263" i="42"/>
  <c r="BM263" i="42"/>
  <c r="O264" i="42"/>
  <c r="BM264" i="42"/>
  <c r="O265" i="42"/>
  <c r="BM265" i="42"/>
  <c r="O266" i="42"/>
  <c r="BM266" i="42"/>
  <c r="O267" i="42"/>
  <c r="BM267" i="42"/>
  <c r="O268" i="42"/>
  <c r="BM268" i="42"/>
  <c r="O269" i="42"/>
  <c r="BM269" i="42"/>
  <c r="O270" i="42"/>
  <c r="BM270" i="42"/>
  <c r="O271" i="42"/>
  <c r="BM271" i="42"/>
  <c r="O272" i="42"/>
  <c r="BM272" i="42"/>
  <c r="O273" i="42"/>
  <c r="BM273" i="42"/>
  <c r="O274" i="42"/>
  <c r="BM274" i="42"/>
  <c r="O275" i="42"/>
  <c r="BM275" i="42"/>
  <c r="O276" i="42"/>
  <c r="BM276" i="42"/>
  <c r="O277" i="42"/>
  <c r="BM277" i="42"/>
  <c r="O278" i="42"/>
  <c r="BM278" i="42"/>
  <c r="O279" i="42"/>
  <c r="BM279" i="42"/>
  <c r="O280" i="42"/>
  <c r="BM280" i="42"/>
  <c r="O281" i="42"/>
  <c r="BM281" i="42"/>
  <c r="O282" i="42"/>
  <c r="BM282" i="42"/>
  <c r="O283" i="42"/>
  <c r="BM283" i="42"/>
  <c r="O284" i="42"/>
  <c r="BM284" i="42"/>
  <c r="O285" i="42"/>
  <c r="BM285" i="42"/>
  <c r="O286" i="42"/>
  <c r="BM286" i="42"/>
  <c r="O287" i="42"/>
  <c r="BM287" i="42"/>
  <c r="O288" i="42"/>
  <c r="BM288" i="42"/>
  <c r="O289" i="42"/>
  <c r="BM289" i="42"/>
  <c r="O290" i="42"/>
  <c r="BM290" i="42"/>
  <c r="O291" i="42"/>
  <c r="BM291" i="42"/>
  <c r="O292" i="42"/>
  <c r="BM292" i="42"/>
  <c r="O293" i="42"/>
  <c r="BM293" i="42"/>
  <c r="O294" i="42"/>
  <c r="BM294" i="42"/>
  <c r="O295" i="42"/>
  <c r="BM295" i="42"/>
  <c r="O296" i="42"/>
  <c r="BM296" i="42"/>
  <c r="O297" i="42"/>
  <c r="BM297" i="42"/>
  <c r="O298" i="42"/>
  <c r="BM298" i="42"/>
  <c r="O299" i="42"/>
  <c r="BM299" i="42"/>
  <c r="O300" i="42"/>
  <c r="BM300" i="42"/>
  <c r="O301" i="42"/>
  <c r="BM301" i="42"/>
  <c r="O302" i="42"/>
  <c r="BM302" i="42"/>
  <c r="O303" i="42"/>
  <c r="BM303" i="42"/>
  <c r="O304" i="42"/>
  <c r="BM304" i="42"/>
  <c r="O305" i="42"/>
  <c r="BM305" i="42"/>
  <c r="O306" i="42"/>
  <c r="BM306" i="42"/>
  <c r="O307" i="42"/>
  <c r="BM307" i="42"/>
  <c r="O308" i="42"/>
  <c r="BM308" i="42"/>
  <c r="O309" i="42"/>
  <c r="BM309" i="42"/>
  <c r="O310" i="42"/>
  <c r="BM310" i="42"/>
  <c r="O311" i="42"/>
  <c r="BM311" i="42"/>
  <c r="O312" i="42"/>
  <c r="BM312" i="42"/>
  <c r="O313" i="42"/>
  <c r="BM313" i="42"/>
  <c r="O314" i="42"/>
  <c r="BM314" i="42"/>
  <c r="O315" i="42"/>
  <c r="BM315" i="42"/>
  <c r="O316" i="42"/>
  <c r="BM316" i="42"/>
  <c r="O317" i="42"/>
  <c r="BM317" i="42"/>
  <c r="O318" i="42"/>
  <c r="BM318" i="42"/>
  <c r="O319" i="42"/>
  <c r="BM319" i="42"/>
  <c r="O320" i="42"/>
  <c r="BM320" i="42"/>
  <c r="O321" i="42"/>
  <c r="BM321" i="42"/>
  <c r="O322" i="42"/>
  <c r="BM322" i="42"/>
  <c r="O323" i="42"/>
  <c r="BM323" i="42"/>
  <c r="O324" i="42"/>
  <c r="BM324" i="42"/>
  <c r="O325" i="42"/>
  <c r="BM325" i="42"/>
  <c r="O326" i="42"/>
  <c r="BM326" i="42"/>
  <c r="O327" i="42"/>
  <c r="BM327" i="42"/>
  <c r="O328" i="42"/>
  <c r="BM328" i="42"/>
  <c r="O329" i="42"/>
  <c r="BM329" i="42"/>
  <c r="O330" i="42"/>
  <c r="BM330" i="42"/>
  <c r="O331" i="42"/>
  <c r="BM331" i="42"/>
  <c r="O332" i="42"/>
  <c r="BM332" i="42"/>
  <c r="O333" i="42"/>
  <c r="BM333" i="42"/>
  <c r="O334" i="42"/>
  <c r="BM334" i="42"/>
  <c r="O335" i="42"/>
  <c r="BM335" i="42"/>
  <c r="O336" i="42"/>
  <c r="BM336" i="42"/>
  <c r="O337" i="42"/>
  <c r="BM337" i="42"/>
  <c r="O338" i="42"/>
  <c r="BM338" i="42"/>
  <c r="O339" i="42"/>
  <c r="BM339" i="42"/>
  <c r="O340" i="42"/>
  <c r="BM340" i="42"/>
  <c r="O341" i="42"/>
  <c r="BM341" i="42"/>
  <c r="O342" i="42"/>
  <c r="BM342" i="42"/>
  <c r="O343" i="42"/>
  <c r="BM343" i="42"/>
  <c r="O344" i="42"/>
  <c r="BM344" i="42"/>
  <c r="O345" i="42"/>
  <c r="BM345" i="42"/>
  <c r="O346" i="42"/>
  <c r="BM346" i="42"/>
  <c r="O347" i="42"/>
  <c r="BM347" i="42"/>
  <c r="O348" i="42"/>
  <c r="BM348" i="42"/>
  <c r="O349" i="42"/>
  <c r="BM349" i="42"/>
  <c r="O350" i="42"/>
  <c r="BM350" i="42"/>
  <c r="O351" i="42"/>
  <c r="BM351" i="42"/>
  <c r="O352" i="42"/>
  <c r="BM352" i="42"/>
  <c r="O353" i="42"/>
  <c r="BM353" i="42"/>
  <c r="O354" i="42"/>
  <c r="BM354" i="42"/>
  <c r="O355" i="42"/>
  <c r="BM355" i="42"/>
  <c r="O356" i="42"/>
  <c r="BM356" i="42"/>
  <c r="O357" i="42"/>
  <c r="BM357" i="42"/>
  <c r="O358" i="42"/>
  <c r="BM358" i="42"/>
  <c r="O359" i="42"/>
  <c r="BM359" i="42"/>
  <c r="O360" i="42"/>
  <c r="BM360" i="42"/>
  <c r="O361" i="42"/>
  <c r="BM361" i="42"/>
  <c r="O362" i="42"/>
  <c r="BM362" i="42"/>
  <c r="O363" i="42"/>
  <c r="BM363" i="42"/>
  <c r="O364" i="42"/>
  <c r="BM364" i="42"/>
  <c r="O365" i="42"/>
  <c r="BM365" i="42"/>
  <c r="O366" i="42"/>
  <c r="BM366" i="42"/>
  <c r="O367" i="42"/>
  <c r="BM367" i="42"/>
  <c r="O368" i="42"/>
  <c r="BM368" i="42"/>
  <c r="O369" i="42"/>
  <c r="BM369" i="42"/>
  <c r="O370" i="42"/>
  <c r="BM370" i="42"/>
  <c r="O371" i="42"/>
  <c r="BM371" i="42"/>
  <c r="O372" i="42"/>
  <c r="BM372" i="42"/>
  <c r="O373" i="42"/>
  <c r="BM373" i="42"/>
  <c r="O374" i="42"/>
  <c r="BM374" i="42"/>
  <c r="O375" i="42"/>
  <c r="BM375" i="42"/>
  <c r="O376" i="42"/>
  <c r="BM376" i="42"/>
  <c r="O377" i="42"/>
  <c r="BM377" i="42"/>
  <c r="O378" i="42"/>
  <c r="BM378" i="42"/>
  <c r="O379" i="42"/>
  <c r="BM379" i="42"/>
  <c r="O380" i="42"/>
  <c r="BM380" i="42"/>
  <c r="O381" i="42"/>
  <c r="BM381" i="42"/>
  <c r="O382" i="42"/>
  <c r="BM382" i="42"/>
  <c r="O383" i="42"/>
  <c r="BM383" i="42"/>
  <c r="O384" i="42"/>
  <c r="BM384" i="42"/>
  <c r="O385" i="42"/>
  <c r="BM385" i="42"/>
  <c r="O386" i="42"/>
  <c r="BM386" i="42"/>
  <c r="O387" i="42"/>
  <c r="BM387" i="42"/>
  <c r="O388" i="42"/>
  <c r="BM388" i="42"/>
  <c r="O389" i="42"/>
  <c r="BM389" i="42"/>
  <c r="O390" i="42"/>
  <c r="BM390" i="42"/>
  <c r="O391" i="42"/>
  <c r="BM391" i="42"/>
  <c r="O392" i="42"/>
  <c r="BM392" i="42"/>
  <c r="O393" i="42"/>
  <c r="BM393" i="42"/>
  <c r="O394" i="42"/>
  <c r="BM394" i="42"/>
  <c r="O395" i="42"/>
  <c r="BM395" i="42"/>
  <c r="O396" i="42"/>
  <c r="BM396" i="42"/>
  <c r="O397" i="42"/>
  <c r="BM397" i="42"/>
  <c r="O398" i="42"/>
  <c r="BM398" i="42"/>
  <c r="O399" i="42"/>
  <c r="BM399" i="42"/>
  <c r="O400" i="42"/>
  <c r="BM400" i="42"/>
  <c r="O401" i="42"/>
  <c r="BM401" i="42"/>
  <c r="O402" i="42"/>
  <c r="BM402" i="42"/>
  <c r="O403" i="42"/>
  <c r="BM403" i="42"/>
  <c r="O404" i="42"/>
  <c r="BM404" i="42"/>
  <c r="O405" i="42"/>
  <c r="BM405" i="42"/>
  <c r="O406" i="42"/>
  <c r="BM406" i="42"/>
  <c r="O407" i="42"/>
  <c r="BM407" i="42"/>
  <c r="O408" i="42"/>
  <c r="BM408" i="42"/>
  <c r="O409" i="42"/>
  <c r="BM409" i="42"/>
  <c r="O410" i="42"/>
  <c r="BM410" i="42"/>
  <c r="O411" i="42"/>
  <c r="BM411" i="42"/>
  <c r="O412" i="42"/>
  <c r="BM412" i="42"/>
  <c r="O413" i="42"/>
  <c r="BM413" i="42"/>
  <c r="O414" i="42"/>
  <c r="BM414" i="42"/>
  <c r="O415" i="42"/>
  <c r="BM415" i="42"/>
  <c r="O416" i="42"/>
  <c r="BM416" i="42"/>
  <c r="O417" i="42"/>
  <c r="BM417" i="42"/>
  <c r="O418" i="42"/>
  <c r="BM418" i="42"/>
  <c r="O419" i="42"/>
  <c r="BM419" i="42"/>
  <c r="O420" i="42"/>
  <c r="BM420" i="42"/>
  <c r="O421" i="42"/>
  <c r="BM421" i="42"/>
  <c r="O422" i="42"/>
  <c r="BM422" i="42"/>
  <c r="O423" i="42"/>
  <c r="BM423" i="42"/>
  <c r="O424" i="42"/>
  <c r="BM424" i="42"/>
  <c r="O425" i="42"/>
  <c r="BM425" i="42"/>
  <c r="O426" i="42"/>
  <c r="BM426" i="42"/>
  <c r="O427" i="42"/>
  <c r="BM427" i="42"/>
  <c r="O428" i="42"/>
  <c r="BM428" i="42"/>
  <c r="O429" i="42"/>
  <c r="BM429" i="42"/>
  <c r="O430" i="42"/>
  <c r="BM430" i="42"/>
  <c r="O431" i="42"/>
  <c r="BM431" i="42"/>
  <c r="O432" i="42"/>
  <c r="BM432" i="42"/>
  <c r="O433" i="42"/>
  <c r="BM433" i="42"/>
  <c r="O434" i="42"/>
  <c r="BM434" i="42"/>
  <c r="O435" i="42"/>
  <c r="BM435" i="42"/>
  <c r="O436" i="42"/>
  <c r="BM436" i="42"/>
  <c r="O437" i="42"/>
  <c r="BM437" i="42"/>
  <c r="O438" i="42"/>
  <c r="BM438" i="42"/>
  <c r="O439" i="42"/>
  <c r="BM439" i="42"/>
  <c r="O440" i="42"/>
  <c r="BM440" i="42"/>
  <c r="O441" i="42"/>
  <c r="BM441" i="42"/>
  <c r="O442" i="42"/>
  <c r="BM442" i="42"/>
  <c r="O443" i="42"/>
  <c r="BM443" i="42"/>
  <c r="O444" i="42"/>
  <c r="BM444" i="42"/>
  <c r="O445" i="42"/>
  <c r="BM445" i="42"/>
  <c r="O446" i="42"/>
  <c r="BM446" i="42"/>
  <c r="O447" i="42"/>
  <c r="BM447" i="42"/>
  <c r="O448" i="42"/>
  <c r="BM448" i="42"/>
  <c r="O449" i="42"/>
  <c r="BM449" i="42"/>
  <c r="O450" i="42"/>
  <c r="BM450" i="42"/>
  <c r="O451" i="42"/>
  <c r="BM451" i="42"/>
  <c r="O452" i="42"/>
  <c r="BM452" i="42"/>
  <c r="O453" i="42"/>
  <c r="BM453" i="42"/>
  <c r="O454" i="42"/>
  <c r="BM454" i="42"/>
  <c r="O455" i="42"/>
  <c r="BM455" i="42"/>
  <c r="O456" i="42"/>
  <c r="BM456" i="42"/>
  <c r="O457" i="42"/>
  <c r="BM457" i="42"/>
  <c r="BM458" i="42"/>
  <c r="BM460" i="42"/>
  <c r="P2" i="42"/>
  <c r="BN2" i="42"/>
  <c r="P3" i="42"/>
  <c r="BN3" i="42"/>
  <c r="P4" i="42"/>
  <c r="BN4" i="42"/>
  <c r="P5" i="42"/>
  <c r="BN5" i="42"/>
  <c r="P6" i="42"/>
  <c r="BN6" i="42"/>
  <c r="P7" i="42"/>
  <c r="BN7" i="42"/>
  <c r="P8" i="42"/>
  <c r="BN8" i="42"/>
  <c r="P9" i="42"/>
  <c r="BN9" i="42"/>
  <c r="P10" i="42"/>
  <c r="BN10" i="42"/>
  <c r="P11" i="42"/>
  <c r="BN11" i="42"/>
  <c r="P12" i="42"/>
  <c r="BN12" i="42"/>
  <c r="P13" i="42"/>
  <c r="BN13" i="42"/>
  <c r="P14" i="42"/>
  <c r="BN14" i="42"/>
  <c r="P15" i="42"/>
  <c r="BN15" i="42"/>
  <c r="P16" i="42"/>
  <c r="BN16" i="42"/>
  <c r="P17" i="42"/>
  <c r="BN17" i="42"/>
  <c r="P18" i="42"/>
  <c r="BN18" i="42"/>
  <c r="P19" i="42"/>
  <c r="BN19" i="42"/>
  <c r="P20" i="42"/>
  <c r="BN20" i="42"/>
  <c r="P21" i="42"/>
  <c r="BN21" i="42"/>
  <c r="P22" i="42"/>
  <c r="BN22" i="42"/>
  <c r="P23" i="42"/>
  <c r="BN23" i="42"/>
  <c r="P24" i="42"/>
  <c r="BN24" i="42"/>
  <c r="P25" i="42"/>
  <c r="BN25" i="42"/>
  <c r="P26" i="42"/>
  <c r="BN26" i="42"/>
  <c r="P27" i="42"/>
  <c r="BN27" i="42"/>
  <c r="P28" i="42"/>
  <c r="BN28" i="42"/>
  <c r="P29" i="42"/>
  <c r="BN29" i="42"/>
  <c r="P30" i="42"/>
  <c r="BN30" i="42"/>
  <c r="P31" i="42"/>
  <c r="BN31" i="42"/>
  <c r="P32" i="42"/>
  <c r="BN32" i="42"/>
  <c r="P33" i="42"/>
  <c r="BN33" i="42"/>
  <c r="P34" i="42"/>
  <c r="BN34" i="42"/>
  <c r="P35" i="42"/>
  <c r="BN35" i="42"/>
  <c r="P36" i="42"/>
  <c r="BN36" i="42"/>
  <c r="P37" i="42"/>
  <c r="BN37" i="42"/>
  <c r="P38" i="42"/>
  <c r="BN38" i="42"/>
  <c r="P39" i="42"/>
  <c r="BN39" i="42"/>
  <c r="P40" i="42"/>
  <c r="BN40" i="42"/>
  <c r="P41" i="42"/>
  <c r="BN41" i="42"/>
  <c r="P42" i="42"/>
  <c r="BN42" i="42"/>
  <c r="P43" i="42"/>
  <c r="BN43" i="42"/>
  <c r="P44" i="42"/>
  <c r="BN44" i="42"/>
  <c r="P45" i="42"/>
  <c r="BN45" i="42"/>
  <c r="P46" i="42"/>
  <c r="BN46" i="42"/>
  <c r="P47" i="42"/>
  <c r="BN47" i="42"/>
  <c r="P48" i="42"/>
  <c r="BN48" i="42"/>
  <c r="P49" i="42"/>
  <c r="BN49" i="42"/>
  <c r="P50" i="42"/>
  <c r="BN50" i="42"/>
  <c r="P51" i="42"/>
  <c r="BN51" i="42"/>
  <c r="P52" i="42"/>
  <c r="BN52" i="42"/>
  <c r="P53" i="42"/>
  <c r="BN53" i="42"/>
  <c r="P54" i="42"/>
  <c r="BN54" i="42"/>
  <c r="P55" i="42"/>
  <c r="BN55" i="42"/>
  <c r="P56" i="42"/>
  <c r="BN56" i="42"/>
  <c r="P57" i="42"/>
  <c r="BN57" i="42"/>
  <c r="P58" i="42"/>
  <c r="BN58" i="42"/>
  <c r="P59" i="42"/>
  <c r="BN59" i="42"/>
  <c r="P60" i="42"/>
  <c r="BN60" i="42"/>
  <c r="P61" i="42"/>
  <c r="BN61" i="42"/>
  <c r="P62" i="42"/>
  <c r="BN62" i="42"/>
  <c r="P63" i="42"/>
  <c r="BN63" i="42"/>
  <c r="P64" i="42"/>
  <c r="BN64" i="42"/>
  <c r="P65" i="42"/>
  <c r="BN65" i="42"/>
  <c r="P66" i="42"/>
  <c r="BN66" i="42"/>
  <c r="P67" i="42"/>
  <c r="BN67" i="42"/>
  <c r="P68" i="42"/>
  <c r="BN68" i="42"/>
  <c r="P69" i="42"/>
  <c r="BN69" i="42"/>
  <c r="P70" i="42"/>
  <c r="BN70" i="42"/>
  <c r="P71" i="42"/>
  <c r="BN71" i="42"/>
  <c r="P72" i="42"/>
  <c r="BN72" i="42"/>
  <c r="P73" i="42"/>
  <c r="BN73" i="42"/>
  <c r="P74" i="42"/>
  <c r="BN74" i="42"/>
  <c r="P75" i="42"/>
  <c r="BN75" i="42"/>
  <c r="P76" i="42"/>
  <c r="BN76" i="42"/>
  <c r="P77" i="42"/>
  <c r="BN77" i="42"/>
  <c r="P78" i="42"/>
  <c r="BN78" i="42"/>
  <c r="P79" i="42"/>
  <c r="BN79" i="42"/>
  <c r="P80" i="42"/>
  <c r="BN80" i="42"/>
  <c r="P81" i="42"/>
  <c r="BN81" i="42"/>
  <c r="P82" i="42"/>
  <c r="BN82" i="42"/>
  <c r="P83" i="42"/>
  <c r="BN83" i="42"/>
  <c r="P84" i="42"/>
  <c r="BN84" i="42"/>
  <c r="P85" i="42"/>
  <c r="BN85" i="42"/>
  <c r="P86" i="42"/>
  <c r="BN86" i="42"/>
  <c r="P87" i="42"/>
  <c r="BN87" i="42"/>
  <c r="P88" i="42"/>
  <c r="BN88" i="42"/>
  <c r="P89" i="42"/>
  <c r="BN89" i="42"/>
  <c r="P90" i="42"/>
  <c r="BN90" i="42"/>
  <c r="P91" i="42"/>
  <c r="BN91" i="42"/>
  <c r="P92" i="42"/>
  <c r="BN92" i="42"/>
  <c r="P93" i="42"/>
  <c r="BN93" i="42"/>
  <c r="P94" i="42"/>
  <c r="BN94" i="42"/>
  <c r="P95" i="42"/>
  <c r="BN95" i="42"/>
  <c r="P96" i="42"/>
  <c r="BN96" i="42"/>
  <c r="P97" i="42"/>
  <c r="BN97" i="42"/>
  <c r="P98" i="42"/>
  <c r="BN98" i="42"/>
  <c r="P99" i="42"/>
  <c r="BN99" i="42"/>
  <c r="P100" i="42"/>
  <c r="BN100" i="42"/>
  <c r="P101" i="42"/>
  <c r="BN101" i="42"/>
  <c r="P102" i="42"/>
  <c r="BN102" i="42"/>
  <c r="P103" i="42"/>
  <c r="BN103" i="42"/>
  <c r="P104" i="42"/>
  <c r="BN104" i="42"/>
  <c r="P105" i="42"/>
  <c r="BN105" i="42"/>
  <c r="P106" i="42"/>
  <c r="BN106" i="42"/>
  <c r="P107" i="42"/>
  <c r="BN107" i="42"/>
  <c r="P108" i="42"/>
  <c r="BN108" i="42"/>
  <c r="P109" i="42"/>
  <c r="BN109" i="42"/>
  <c r="P110" i="42"/>
  <c r="BN110" i="42"/>
  <c r="P111" i="42"/>
  <c r="BN111" i="42"/>
  <c r="P112" i="42"/>
  <c r="BN112" i="42"/>
  <c r="P113" i="42"/>
  <c r="BN113" i="42"/>
  <c r="P114" i="42"/>
  <c r="BN114" i="42"/>
  <c r="P115" i="42"/>
  <c r="BN115" i="42"/>
  <c r="P116" i="42"/>
  <c r="BN116" i="42"/>
  <c r="P117" i="42"/>
  <c r="BN117" i="42"/>
  <c r="P118" i="42"/>
  <c r="BN118" i="42"/>
  <c r="P119" i="42"/>
  <c r="BN119" i="42"/>
  <c r="P120" i="42"/>
  <c r="BN120" i="42"/>
  <c r="P121" i="42"/>
  <c r="BN121" i="42"/>
  <c r="P122" i="42"/>
  <c r="BN122" i="42"/>
  <c r="P123" i="42"/>
  <c r="BN123" i="42"/>
  <c r="P124" i="42"/>
  <c r="BN124" i="42"/>
  <c r="P125" i="42"/>
  <c r="BN125" i="42"/>
  <c r="P126" i="42"/>
  <c r="BN126" i="42"/>
  <c r="P127" i="42"/>
  <c r="BN127" i="42"/>
  <c r="P128" i="42"/>
  <c r="BN128" i="42"/>
  <c r="P129" i="42"/>
  <c r="BN129" i="42"/>
  <c r="P130" i="42"/>
  <c r="BN130" i="42"/>
  <c r="P131" i="42"/>
  <c r="BN131" i="42"/>
  <c r="P132" i="42"/>
  <c r="BN132" i="42"/>
  <c r="P133" i="42"/>
  <c r="BN133" i="42"/>
  <c r="P134" i="42"/>
  <c r="BN134" i="42"/>
  <c r="P135" i="42"/>
  <c r="BN135" i="42"/>
  <c r="P136" i="42"/>
  <c r="BN136" i="42"/>
  <c r="P137" i="42"/>
  <c r="BN137" i="42"/>
  <c r="P138" i="42"/>
  <c r="BN138" i="42"/>
  <c r="P139" i="42"/>
  <c r="BN139" i="42"/>
  <c r="P140" i="42"/>
  <c r="BN140" i="42"/>
  <c r="P141" i="42"/>
  <c r="BN141" i="42"/>
  <c r="P142" i="42"/>
  <c r="BN142" i="42"/>
  <c r="P143" i="42"/>
  <c r="BN143" i="42"/>
  <c r="P144" i="42"/>
  <c r="BN144" i="42"/>
  <c r="P145" i="42"/>
  <c r="BN145" i="42"/>
  <c r="P146" i="42"/>
  <c r="BN146" i="42"/>
  <c r="P147" i="42"/>
  <c r="BN147" i="42"/>
  <c r="P148" i="42"/>
  <c r="BN148" i="42"/>
  <c r="P149" i="42"/>
  <c r="BN149" i="42"/>
  <c r="P150" i="42"/>
  <c r="BN150" i="42"/>
  <c r="P151" i="42"/>
  <c r="BN151" i="42"/>
  <c r="P152" i="42"/>
  <c r="BN152" i="42"/>
  <c r="P153" i="42"/>
  <c r="BN153" i="42"/>
  <c r="P154" i="42"/>
  <c r="BN154" i="42"/>
  <c r="P155" i="42"/>
  <c r="BN155" i="42"/>
  <c r="P156" i="42"/>
  <c r="BN156" i="42"/>
  <c r="P157" i="42"/>
  <c r="BN157" i="42"/>
  <c r="P158" i="42"/>
  <c r="BN158" i="42"/>
  <c r="P159" i="42"/>
  <c r="BN159" i="42"/>
  <c r="P160" i="42"/>
  <c r="BN160" i="42"/>
  <c r="P161" i="42"/>
  <c r="BN161" i="42"/>
  <c r="P162" i="42"/>
  <c r="BN162" i="42"/>
  <c r="P163" i="42"/>
  <c r="BN163" i="42"/>
  <c r="P164" i="42"/>
  <c r="BN164" i="42"/>
  <c r="P165" i="42"/>
  <c r="BN165" i="42"/>
  <c r="P166" i="42"/>
  <c r="BN166" i="42"/>
  <c r="P167" i="42"/>
  <c r="BN167" i="42"/>
  <c r="P168" i="42"/>
  <c r="BN168" i="42"/>
  <c r="P169" i="42"/>
  <c r="BN169" i="42"/>
  <c r="P170" i="42"/>
  <c r="BN170" i="42"/>
  <c r="P171" i="42"/>
  <c r="BN171" i="42"/>
  <c r="P172" i="42"/>
  <c r="BN172" i="42"/>
  <c r="P173" i="42"/>
  <c r="BN173" i="42"/>
  <c r="P174" i="42"/>
  <c r="BN174" i="42"/>
  <c r="P175" i="42"/>
  <c r="BN175" i="42"/>
  <c r="P176" i="42"/>
  <c r="BN176" i="42"/>
  <c r="P177" i="42"/>
  <c r="BN177" i="42"/>
  <c r="P178" i="42"/>
  <c r="BN178" i="42"/>
  <c r="P179" i="42"/>
  <c r="BN179" i="42"/>
  <c r="P180" i="42"/>
  <c r="BN180" i="42"/>
  <c r="P181" i="42"/>
  <c r="BN181" i="42"/>
  <c r="P182" i="42"/>
  <c r="BN182" i="42"/>
  <c r="P183" i="42"/>
  <c r="BN183" i="42"/>
  <c r="P184" i="42"/>
  <c r="BN184" i="42"/>
  <c r="P185" i="42"/>
  <c r="BN185" i="42"/>
  <c r="P186" i="42"/>
  <c r="BN186" i="42"/>
  <c r="P187" i="42"/>
  <c r="BN187" i="42"/>
  <c r="P188" i="42"/>
  <c r="BN188" i="42"/>
  <c r="P189" i="42"/>
  <c r="BN189" i="42"/>
  <c r="P190" i="42"/>
  <c r="BN190" i="42"/>
  <c r="P191" i="42"/>
  <c r="BN191" i="42"/>
  <c r="P192" i="42"/>
  <c r="BN192" i="42"/>
  <c r="P193" i="42"/>
  <c r="BN193" i="42"/>
  <c r="P194" i="42"/>
  <c r="BN194" i="42"/>
  <c r="P195" i="42"/>
  <c r="BN195" i="42"/>
  <c r="P196" i="42"/>
  <c r="BN196" i="42"/>
  <c r="P197" i="42"/>
  <c r="BN197" i="42"/>
  <c r="P198" i="42"/>
  <c r="BN198" i="42"/>
  <c r="P199" i="42"/>
  <c r="BN199" i="42"/>
  <c r="P200" i="42"/>
  <c r="BN200" i="42"/>
  <c r="P201" i="42"/>
  <c r="BN201" i="42"/>
  <c r="P202" i="42"/>
  <c r="BN202" i="42"/>
  <c r="P203" i="42"/>
  <c r="BN203" i="42"/>
  <c r="P204" i="42"/>
  <c r="BN204" i="42"/>
  <c r="P205" i="42"/>
  <c r="BN205" i="42"/>
  <c r="P206" i="42"/>
  <c r="BN206" i="42"/>
  <c r="P207" i="42"/>
  <c r="BN207" i="42"/>
  <c r="P208" i="42"/>
  <c r="BN208" i="42"/>
  <c r="P209" i="42"/>
  <c r="BN209" i="42"/>
  <c r="P210" i="42"/>
  <c r="BN210" i="42"/>
  <c r="P211" i="42"/>
  <c r="BN211" i="42"/>
  <c r="P212" i="42"/>
  <c r="BN212" i="42"/>
  <c r="P213" i="42"/>
  <c r="BN213" i="42"/>
  <c r="P214" i="42"/>
  <c r="BN214" i="42"/>
  <c r="P215" i="42"/>
  <c r="BN215" i="42"/>
  <c r="P216" i="42"/>
  <c r="BN216" i="42"/>
  <c r="P217" i="42"/>
  <c r="BN217" i="42"/>
  <c r="P218" i="42"/>
  <c r="BN218" i="42"/>
  <c r="P219" i="42"/>
  <c r="BN219" i="42"/>
  <c r="P220" i="42"/>
  <c r="BN220" i="42"/>
  <c r="P221" i="42"/>
  <c r="BN221" i="42"/>
  <c r="P222" i="42"/>
  <c r="BN222" i="42"/>
  <c r="P223" i="42"/>
  <c r="BN223" i="42"/>
  <c r="P224" i="42"/>
  <c r="BN224" i="42"/>
  <c r="P225" i="42"/>
  <c r="BN225" i="42"/>
  <c r="P226" i="42"/>
  <c r="BN226" i="42"/>
  <c r="P227" i="42"/>
  <c r="BN227" i="42"/>
  <c r="P228" i="42"/>
  <c r="BN228" i="42"/>
  <c r="P229" i="42"/>
  <c r="BN229" i="42"/>
  <c r="P230" i="42"/>
  <c r="BN230" i="42"/>
  <c r="P231" i="42"/>
  <c r="BN231" i="42"/>
  <c r="P232" i="42"/>
  <c r="BN232" i="42"/>
  <c r="P233" i="42"/>
  <c r="BN233" i="42"/>
  <c r="P234" i="42"/>
  <c r="BN234" i="42"/>
  <c r="P235" i="42"/>
  <c r="BN235" i="42"/>
  <c r="P236" i="42"/>
  <c r="BN236" i="42"/>
  <c r="P237" i="42"/>
  <c r="BN237" i="42"/>
  <c r="P238" i="42"/>
  <c r="BN238" i="42"/>
  <c r="P239" i="42"/>
  <c r="BN239" i="42"/>
  <c r="P240" i="42"/>
  <c r="BN240" i="42"/>
  <c r="P241" i="42"/>
  <c r="BN241" i="42"/>
  <c r="P242" i="42"/>
  <c r="BN242" i="42"/>
  <c r="P243" i="42"/>
  <c r="BN243" i="42"/>
  <c r="P244" i="42"/>
  <c r="BN244" i="42"/>
  <c r="P245" i="42"/>
  <c r="BN245" i="42"/>
  <c r="P246" i="42"/>
  <c r="BN246" i="42"/>
  <c r="P247" i="42"/>
  <c r="BN247" i="42"/>
  <c r="P248" i="42"/>
  <c r="BN248" i="42"/>
  <c r="P249" i="42"/>
  <c r="BN249" i="42"/>
  <c r="P250" i="42"/>
  <c r="BN250" i="42"/>
  <c r="P251" i="42"/>
  <c r="BN251" i="42"/>
  <c r="P252" i="42"/>
  <c r="BN252" i="42"/>
  <c r="P253" i="42"/>
  <c r="BN253" i="42"/>
  <c r="P254" i="42"/>
  <c r="BN254" i="42"/>
  <c r="P255" i="42"/>
  <c r="BN255" i="42"/>
  <c r="P256" i="42"/>
  <c r="BN256" i="42"/>
  <c r="P257" i="42"/>
  <c r="BN257" i="42"/>
  <c r="P258" i="42"/>
  <c r="BN258" i="42"/>
  <c r="P259" i="42"/>
  <c r="BN259" i="42"/>
  <c r="P260" i="42"/>
  <c r="BN260" i="42"/>
  <c r="P261" i="42"/>
  <c r="BN261" i="42"/>
  <c r="P262" i="42"/>
  <c r="BN262" i="42"/>
  <c r="P263" i="42"/>
  <c r="BN263" i="42"/>
  <c r="P264" i="42"/>
  <c r="BN264" i="42"/>
  <c r="P265" i="42"/>
  <c r="BN265" i="42"/>
  <c r="P266" i="42"/>
  <c r="BN266" i="42"/>
  <c r="P267" i="42"/>
  <c r="BN267" i="42"/>
  <c r="P268" i="42"/>
  <c r="BN268" i="42"/>
  <c r="P269" i="42"/>
  <c r="BN269" i="42"/>
  <c r="P270" i="42"/>
  <c r="BN270" i="42"/>
  <c r="P271" i="42"/>
  <c r="BN271" i="42"/>
  <c r="P272" i="42"/>
  <c r="BN272" i="42"/>
  <c r="P273" i="42"/>
  <c r="BN273" i="42"/>
  <c r="P274" i="42"/>
  <c r="BN274" i="42"/>
  <c r="P275" i="42"/>
  <c r="BN275" i="42"/>
  <c r="P276" i="42"/>
  <c r="BN276" i="42"/>
  <c r="P277" i="42"/>
  <c r="BN277" i="42"/>
  <c r="P278" i="42"/>
  <c r="BN278" i="42"/>
  <c r="P279" i="42"/>
  <c r="BN279" i="42"/>
  <c r="P280" i="42"/>
  <c r="BN280" i="42"/>
  <c r="P281" i="42"/>
  <c r="BN281" i="42"/>
  <c r="P282" i="42"/>
  <c r="BN282" i="42"/>
  <c r="P283" i="42"/>
  <c r="BN283" i="42"/>
  <c r="P284" i="42"/>
  <c r="BN284" i="42"/>
  <c r="P285" i="42"/>
  <c r="BN285" i="42"/>
  <c r="P286" i="42"/>
  <c r="BN286" i="42"/>
  <c r="P287" i="42"/>
  <c r="BN287" i="42"/>
  <c r="P288" i="42"/>
  <c r="BN288" i="42"/>
  <c r="P289" i="42"/>
  <c r="BN289" i="42"/>
  <c r="P290" i="42"/>
  <c r="BN290" i="42"/>
  <c r="P291" i="42"/>
  <c r="BN291" i="42"/>
  <c r="P292" i="42"/>
  <c r="BN292" i="42"/>
  <c r="P293" i="42"/>
  <c r="BN293" i="42"/>
  <c r="P294" i="42"/>
  <c r="BN294" i="42"/>
  <c r="P295" i="42"/>
  <c r="BN295" i="42"/>
  <c r="P296" i="42"/>
  <c r="BN296" i="42"/>
  <c r="P297" i="42"/>
  <c r="BN297" i="42"/>
  <c r="P298" i="42"/>
  <c r="BN298" i="42"/>
  <c r="P299" i="42"/>
  <c r="BN299" i="42"/>
  <c r="P300" i="42"/>
  <c r="BN300" i="42"/>
  <c r="P301" i="42"/>
  <c r="BN301" i="42"/>
  <c r="P302" i="42"/>
  <c r="BN302" i="42"/>
  <c r="P303" i="42"/>
  <c r="BN303" i="42"/>
  <c r="P304" i="42"/>
  <c r="BN304" i="42"/>
  <c r="P305" i="42"/>
  <c r="BN305" i="42"/>
  <c r="P306" i="42"/>
  <c r="BN306" i="42"/>
  <c r="P307" i="42"/>
  <c r="BN307" i="42"/>
  <c r="P308" i="42"/>
  <c r="BN308" i="42"/>
  <c r="P309" i="42"/>
  <c r="BN309" i="42"/>
  <c r="P310" i="42"/>
  <c r="BN310" i="42"/>
  <c r="P311" i="42"/>
  <c r="BN311" i="42"/>
  <c r="P312" i="42"/>
  <c r="BN312" i="42"/>
  <c r="P313" i="42"/>
  <c r="BN313" i="42"/>
  <c r="P314" i="42"/>
  <c r="BN314" i="42"/>
  <c r="P315" i="42"/>
  <c r="BN315" i="42"/>
  <c r="P316" i="42"/>
  <c r="BN316" i="42"/>
  <c r="P317" i="42"/>
  <c r="BN317" i="42"/>
  <c r="P318" i="42"/>
  <c r="BN318" i="42"/>
  <c r="P319" i="42"/>
  <c r="BN319" i="42"/>
  <c r="P320" i="42"/>
  <c r="BN320" i="42"/>
  <c r="P321" i="42"/>
  <c r="BN321" i="42"/>
  <c r="P322" i="42"/>
  <c r="BN322" i="42"/>
  <c r="P323" i="42"/>
  <c r="BN323" i="42"/>
  <c r="P324" i="42"/>
  <c r="BN324" i="42"/>
  <c r="P325" i="42"/>
  <c r="BN325" i="42"/>
  <c r="P326" i="42"/>
  <c r="BN326" i="42"/>
  <c r="P327" i="42"/>
  <c r="BN327" i="42"/>
  <c r="P328" i="42"/>
  <c r="BN328" i="42"/>
  <c r="P329" i="42"/>
  <c r="BN329" i="42"/>
  <c r="P330" i="42"/>
  <c r="BN330" i="42"/>
  <c r="P331" i="42"/>
  <c r="BN331" i="42"/>
  <c r="P332" i="42"/>
  <c r="BN332" i="42"/>
  <c r="P333" i="42"/>
  <c r="BN333" i="42"/>
  <c r="P334" i="42"/>
  <c r="BN334" i="42"/>
  <c r="P335" i="42"/>
  <c r="BN335" i="42"/>
  <c r="P336" i="42"/>
  <c r="BN336" i="42"/>
  <c r="P337" i="42"/>
  <c r="BN337" i="42"/>
  <c r="P338" i="42"/>
  <c r="BN338" i="42"/>
  <c r="P339" i="42"/>
  <c r="BN339" i="42"/>
  <c r="P340" i="42"/>
  <c r="BN340" i="42"/>
  <c r="P341" i="42"/>
  <c r="BN341" i="42"/>
  <c r="P342" i="42"/>
  <c r="BN342" i="42"/>
  <c r="P343" i="42"/>
  <c r="BN343" i="42"/>
  <c r="P344" i="42"/>
  <c r="BN344" i="42"/>
  <c r="P345" i="42"/>
  <c r="BN345" i="42"/>
  <c r="P346" i="42"/>
  <c r="BN346" i="42"/>
  <c r="P347" i="42"/>
  <c r="BN347" i="42"/>
  <c r="P348" i="42"/>
  <c r="BN348" i="42"/>
  <c r="P349" i="42"/>
  <c r="BN349" i="42"/>
  <c r="P350" i="42"/>
  <c r="BN350" i="42"/>
  <c r="P351" i="42"/>
  <c r="BN351" i="42"/>
  <c r="P352" i="42"/>
  <c r="BN352" i="42"/>
  <c r="P353" i="42"/>
  <c r="BN353" i="42"/>
  <c r="P354" i="42"/>
  <c r="BN354" i="42"/>
  <c r="P355" i="42"/>
  <c r="BN355" i="42"/>
  <c r="P356" i="42"/>
  <c r="BN356" i="42"/>
  <c r="P357" i="42"/>
  <c r="BN357" i="42"/>
  <c r="P358" i="42"/>
  <c r="BN358" i="42"/>
  <c r="P359" i="42"/>
  <c r="BN359" i="42"/>
  <c r="P360" i="42"/>
  <c r="BN360" i="42"/>
  <c r="P361" i="42"/>
  <c r="BN361" i="42"/>
  <c r="P362" i="42"/>
  <c r="BN362" i="42"/>
  <c r="P363" i="42"/>
  <c r="BN363" i="42"/>
  <c r="P364" i="42"/>
  <c r="BN364" i="42"/>
  <c r="P365" i="42"/>
  <c r="BN365" i="42"/>
  <c r="P366" i="42"/>
  <c r="BN366" i="42"/>
  <c r="P367" i="42"/>
  <c r="BN367" i="42"/>
  <c r="P368" i="42"/>
  <c r="BN368" i="42"/>
  <c r="P369" i="42"/>
  <c r="BN369" i="42"/>
  <c r="P370" i="42"/>
  <c r="BN370" i="42"/>
  <c r="P371" i="42"/>
  <c r="BN371" i="42"/>
  <c r="P372" i="42"/>
  <c r="BN372" i="42"/>
  <c r="P373" i="42"/>
  <c r="BN373" i="42"/>
  <c r="P374" i="42"/>
  <c r="BN374" i="42"/>
  <c r="P375" i="42"/>
  <c r="BN375" i="42"/>
  <c r="P376" i="42"/>
  <c r="BN376" i="42"/>
  <c r="P377" i="42"/>
  <c r="BN377" i="42"/>
  <c r="P378" i="42"/>
  <c r="BN378" i="42"/>
  <c r="P379" i="42"/>
  <c r="BN379" i="42"/>
  <c r="P380" i="42"/>
  <c r="BN380" i="42"/>
  <c r="P381" i="42"/>
  <c r="BN381" i="42"/>
  <c r="P382" i="42"/>
  <c r="BN382" i="42"/>
  <c r="P383" i="42"/>
  <c r="BN383" i="42"/>
  <c r="P384" i="42"/>
  <c r="BN384" i="42"/>
  <c r="P385" i="42"/>
  <c r="BN385" i="42"/>
  <c r="P386" i="42"/>
  <c r="BN386" i="42"/>
  <c r="P387" i="42"/>
  <c r="BN387" i="42"/>
  <c r="P388" i="42"/>
  <c r="BN388" i="42"/>
  <c r="P389" i="42"/>
  <c r="BN389" i="42"/>
  <c r="P390" i="42"/>
  <c r="BN390" i="42"/>
  <c r="P391" i="42"/>
  <c r="BN391" i="42"/>
  <c r="P392" i="42"/>
  <c r="BN392" i="42"/>
  <c r="P393" i="42"/>
  <c r="BN393" i="42"/>
  <c r="P394" i="42"/>
  <c r="BN394" i="42"/>
  <c r="P395" i="42"/>
  <c r="BN395" i="42"/>
  <c r="P396" i="42"/>
  <c r="BN396" i="42"/>
  <c r="P397" i="42"/>
  <c r="BN397" i="42"/>
  <c r="P398" i="42"/>
  <c r="BN398" i="42"/>
  <c r="P399" i="42"/>
  <c r="BN399" i="42"/>
  <c r="P400" i="42"/>
  <c r="BN400" i="42"/>
  <c r="P401" i="42"/>
  <c r="BN401" i="42"/>
  <c r="P402" i="42"/>
  <c r="BN402" i="42"/>
  <c r="P403" i="42"/>
  <c r="BN403" i="42"/>
  <c r="P404" i="42"/>
  <c r="BN404" i="42"/>
  <c r="P405" i="42"/>
  <c r="BN405" i="42"/>
  <c r="P406" i="42"/>
  <c r="BN406" i="42"/>
  <c r="P407" i="42"/>
  <c r="BN407" i="42"/>
  <c r="P408" i="42"/>
  <c r="BN408" i="42"/>
  <c r="P409" i="42"/>
  <c r="BN409" i="42"/>
  <c r="P410" i="42"/>
  <c r="BN410" i="42"/>
  <c r="P411" i="42"/>
  <c r="BN411" i="42"/>
  <c r="P412" i="42"/>
  <c r="BN412" i="42"/>
  <c r="P413" i="42"/>
  <c r="BN413" i="42"/>
  <c r="P414" i="42"/>
  <c r="BN414" i="42"/>
  <c r="P415" i="42"/>
  <c r="BN415" i="42"/>
  <c r="P416" i="42"/>
  <c r="BN416" i="42"/>
  <c r="P417" i="42"/>
  <c r="BN417" i="42"/>
  <c r="P418" i="42"/>
  <c r="BN418" i="42"/>
  <c r="P419" i="42"/>
  <c r="BN419" i="42"/>
  <c r="P420" i="42"/>
  <c r="BN420" i="42"/>
  <c r="P421" i="42"/>
  <c r="BN421" i="42"/>
  <c r="P422" i="42"/>
  <c r="BN422" i="42"/>
  <c r="P423" i="42"/>
  <c r="BN423" i="42"/>
  <c r="P424" i="42"/>
  <c r="BN424" i="42"/>
  <c r="P425" i="42"/>
  <c r="BN425" i="42"/>
  <c r="P426" i="42"/>
  <c r="BN426" i="42"/>
  <c r="P427" i="42"/>
  <c r="BN427" i="42"/>
  <c r="P428" i="42"/>
  <c r="BN428" i="42"/>
  <c r="P429" i="42"/>
  <c r="BN429" i="42"/>
  <c r="P430" i="42"/>
  <c r="BN430" i="42"/>
  <c r="P431" i="42"/>
  <c r="BN431" i="42"/>
  <c r="P432" i="42"/>
  <c r="BN432" i="42"/>
  <c r="P433" i="42"/>
  <c r="BN433" i="42"/>
  <c r="P434" i="42"/>
  <c r="BN434" i="42"/>
  <c r="P435" i="42"/>
  <c r="BN435" i="42"/>
  <c r="P436" i="42"/>
  <c r="BN436" i="42"/>
  <c r="P437" i="42"/>
  <c r="BN437" i="42"/>
  <c r="P438" i="42"/>
  <c r="BN438" i="42"/>
  <c r="P439" i="42"/>
  <c r="BN439" i="42"/>
  <c r="P440" i="42"/>
  <c r="BN440" i="42"/>
  <c r="P441" i="42"/>
  <c r="BN441" i="42"/>
  <c r="P442" i="42"/>
  <c r="BN442" i="42"/>
  <c r="P443" i="42"/>
  <c r="BN443" i="42"/>
  <c r="P444" i="42"/>
  <c r="BN444" i="42"/>
  <c r="P445" i="42"/>
  <c r="BN445" i="42"/>
  <c r="P446" i="42"/>
  <c r="BN446" i="42"/>
  <c r="P447" i="42"/>
  <c r="BN447" i="42"/>
  <c r="P448" i="42"/>
  <c r="BN448" i="42"/>
  <c r="P449" i="42"/>
  <c r="BN449" i="42"/>
  <c r="P450" i="42"/>
  <c r="BN450" i="42"/>
  <c r="P451" i="42"/>
  <c r="BN451" i="42"/>
  <c r="P452" i="42"/>
  <c r="BN452" i="42"/>
  <c r="P453" i="42"/>
  <c r="BN453" i="42"/>
  <c r="P454" i="42"/>
  <c r="BN454" i="42"/>
  <c r="P455" i="42"/>
  <c r="BN455" i="42"/>
  <c r="P456" i="42"/>
  <c r="BN456" i="42"/>
  <c r="P457" i="42"/>
  <c r="BN457" i="42"/>
  <c r="BN458" i="42"/>
  <c r="BN460" i="42"/>
  <c r="BO2" i="42"/>
  <c r="Q3" i="42"/>
  <c r="BO3" i="42"/>
  <c r="Q4" i="42"/>
  <c r="BO4" i="42"/>
  <c r="Q5" i="42"/>
  <c r="BO5" i="42"/>
  <c r="Q6" i="42"/>
  <c r="BO6" i="42"/>
  <c r="Q7" i="42"/>
  <c r="BO7" i="42"/>
  <c r="Q8" i="42"/>
  <c r="BO8" i="42"/>
  <c r="Q9" i="42"/>
  <c r="BO9" i="42"/>
  <c r="Q10" i="42"/>
  <c r="BO10" i="42"/>
  <c r="Q11" i="42"/>
  <c r="BO11" i="42"/>
  <c r="Q12" i="42"/>
  <c r="BO12" i="42"/>
  <c r="Q13" i="42"/>
  <c r="BO13" i="42"/>
  <c r="Q14" i="42"/>
  <c r="BO14" i="42"/>
  <c r="Q15" i="42"/>
  <c r="BO15" i="42"/>
  <c r="Q16" i="42"/>
  <c r="BO16" i="42"/>
  <c r="Q17" i="42"/>
  <c r="BO17" i="42"/>
  <c r="Q18" i="42"/>
  <c r="BO18" i="42"/>
  <c r="Q19" i="42"/>
  <c r="BO19" i="42"/>
  <c r="Q20" i="42"/>
  <c r="BO20" i="42"/>
  <c r="Q21" i="42"/>
  <c r="BO21" i="42"/>
  <c r="Q22" i="42"/>
  <c r="BO22" i="42"/>
  <c r="Q23" i="42"/>
  <c r="BO23" i="42"/>
  <c r="Q24" i="42"/>
  <c r="BO24" i="42"/>
  <c r="Q25" i="42"/>
  <c r="BO25" i="42"/>
  <c r="Q26" i="42"/>
  <c r="BO26" i="42"/>
  <c r="Q27" i="42"/>
  <c r="BO27" i="42"/>
  <c r="Q28" i="42"/>
  <c r="BO28" i="42"/>
  <c r="Q29" i="42"/>
  <c r="BO29" i="42"/>
  <c r="Q30" i="42"/>
  <c r="BO30" i="42"/>
  <c r="Q31" i="42"/>
  <c r="BO31" i="42"/>
  <c r="Q32" i="42"/>
  <c r="BO32" i="42"/>
  <c r="Q33" i="42"/>
  <c r="BO33" i="42"/>
  <c r="Q34" i="42"/>
  <c r="BO34" i="42"/>
  <c r="Q35" i="42"/>
  <c r="BO35" i="42"/>
  <c r="Q36" i="42"/>
  <c r="BO36" i="42"/>
  <c r="Q37" i="42"/>
  <c r="BO37" i="42"/>
  <c r="Q38" i="42"/>
  <c r="BO38" i="42"/>
  <c r="Q39" i="42"/>
  <c r="BO39" i="42"/>
  <c r="Q40" i="42"/>
  <c r="BO40" i="42"/>
  <c r="Q41" i="42"/>
  <c r="BO41" i="42"/>
  <c r="Q42" i="42"/>
  <c r="BO42" i="42"/>
  <c r="Q43" i="42"/>
  <c r="BO43" i="42"/>
  <c r="Q44" i="42"/>
  <c r="BO44" i="42"/>
  <c r="Q45" i="42"/>
  <c r="BO45" i="42"/>
  <c r="Q46" i="42"/>
  <c r="BO46" i="42"/>
  <c r="Q47" i="42"/>
  <c r="BO47" i="42"/>
  <c r="Q48" i="42"/>
  <c r="BO48" i="42"/>
  <c r="Q49" i="42"/>
  <c r="BO49" i="42"/>
  <c r="Q50" i="42"/>
  <c r="BO50" i="42"/>
  <c r="Q51" i="42"/>
  <c r="BO51" i="42"/>
  <c r="Q52" i="42"/>
  <c r="BO52" i="42"/>
  <c r="Q53" i="42"/>
  <c r="BO53" i="42"/>
  <c r="Q54" i="42"/>
  <c r="BO54" i="42"/>
  <c r="Q55" i="42"/>
  <c r="BO55" i="42"/>
  <c r="Q56" i="42"/>
  <c r="BO56" i="42"/>
  <c r="Q57" i="42"/>
  <c r="BO57" i="42"/>
  <c r="Q58" i="42"/>
  <c r="BO58" i="42"/>
  <c r="Q59" i="42"/>
  <c r="BO59" i="42"/>
  <c r="Q60" i="42"/>
  <c r="BO60" i="42"/>
  <c r="Q61" i="42"/>
  <c r="BO61" i="42"/>
  <c r="Q62" i="42"/>
  <c r="BO62" i="42"/>
  <c r="Q63" i="42"/>
  <c r="BO63" i="42"/>
  <c r="Q64" i="42"/>
  <c r="BO64" i="42"/>
  <c r="Q65" i="42"/>
  <c r="BO65" i="42"/>
  <c r="Q66" i="42"/>
  <c r="BO66" i="42"/>
  <c r="Q67" i="42"/>
  <c r="BO67" i="42"/>
  <c r="Q68" i="42"/>
  <c r="BO68" i="42"/>
  <c r="Q69" i="42"/>
  <c r="BO69" i="42"/>
  <c r="Q70" i="42"/>
  <c r="BO70" i="42"/>
  <c r="Q71" i="42"/>
  <c r="BO71" i="42"/>
  <c r="Q72" i="42"/>
  <c r="BO72" i="42"/>
  <c r="Q73" i="42"/>
  <c r="BO73" i="42"/>
  <c r="Q74" i="42"/>
  <c r="BO74" i="42"/>
  <c r="Q75" i="42"/>
  <c r="BO75" i="42"/>
  <c r="Q76" i="42"/>
  <c r="BO76" i="42"/>
  <c r="Q77" i="42"/>
  <c r="BO77" i="42"/>
  <c r="Q78" i="42"/>
  <c r="BO78" i="42"/>
  <c r="Q79" i="42"/>
  <c r="BO79" i="42"/>
  <c r="Q80" i="42"/>
  <c r="BO80" i="42"/>
  <c r="Q81" i="42"/>
  <c r="BO81" i="42"/>
  <c r="Q82" i="42"/>
  <c r="BO82" i="42"/>
  <c r="Q83" i="42"/>
  <c r="BO83" i="42"/>
  <c r="Q84" i="42"/>
  <c r="BO84" i="42"/>
  <c r="Q85" i="42"/>
  <c r="BO85" i="42"/>
  <c r="Q86" i="42"/>
  <c r="BO86" i="42"/>
  <c r="Q87" i="42"/>
  <c r="BO87" i="42"/>
  <c r="Q88" i="42"/>
  <c r="BO88" i="42"/>
  <c r="Q89" i="42"/>
  <c r="BO89" i="42"/>
  <c r="Q90" i="42"/>
  <c r="BO90" i="42"/>
  <c r="Q91" i="42"/>
  <c r="BO91" i="42"/>
  <c r="Q92" i="42"/>
  <c r="BO92" i="42"/>
  <c r="Q93" i="42"/>
  <c r="BO93" i="42"/>
  <c r="Q94" i="42"/>
  <c r="BO94" i="42"/>
  <c r="Q95" i="42"/>
  <c r="BO95" i="42"/>
  <c r="Q96" i="42"/>
  <c r="BO96" i="42"/>
  <c r="Q97" i="42"/>
  <c r="BO97" i="42"/>
  <c r="Q98" i="42"/>
  <c r="BO98" i="42"/>
  <c r="Q99" i="42"/>
  <c r="BO99" i="42"/>
  <c r="Q100" i="42"/>
  <c r="BO100" i="42"/>
  <c r="Q101" i="42"/>
  <c r="BO101" i="42"/>
  <c r="Q102" i="42"/>
  <c r="BO102" i="42"/>
  <c r="Q103" i="42"/>
  <c r="BO103" i="42"/>
  <c r="Q104" i="42"/>
  <c r="BO104" i="42"/>
  <c r="Q105" i="42"/>
  <c r="BO105" i="42"/>
  <c r="Q106" i="42"/>
  <c r="BO106" i="42"/>
  <c r="Q107" i="42"/>
  <c r="BO107" i="42"/>
  <c r="Q108" i="42"/>
  <c r="BO108" i="42"/>
  <c r="Q109" i="42"/>
  <c r="BO109" i="42"/>
  <c r="Q110" i="42"/>
  <c r="BO110" i="42"/>
  <c r="Q111" i="42"/>
  <c r="BO111" i="42"/>
  <c r="Q112" i="42"/>
  <c r="BO112" i="42"/>
  <c r="Q113" i="42"/>
  <c r="BO113" i="42"/>
  <c r="Q114" i="42"/>
  <c r="BO114" i="42"/>
  <c r="Q115" i="42"/>
  <c r="BO115" i="42"/>
  <c r="Q116" i="42"/>
  <c r="BO116" i="42"/>
  <c r="Q117" i="42"/>
  <c r="BO117" i="42"/>
  <c r="Q118" i="42"/>
  <c r="BO118" i="42"/>
  <c r="Q119" i="42"/>
  <c r="BO119" i="42"/>
  <c r="Q120" i="42"/>
  <c r="BO120" i="42"/>
  <c r="Q121" i="42"/>
  <c r="BO121" i="42"/>
  <c r="Q122" i="42"/>
  <c r="BO122" i="42"/>
  <c r="Q123" i="42"/>
  <c r="BO123" i="42"/>
  <c r="Q124" i="42"/>
  <c r="BO124" i="42"/>
  <c r="Q125" i="42"/>
  <c r="BO125" i="42"/>
  <c r="Q126" i="42"/>
  <c r="BO126" i="42"/>
  <c r="Q127" i="42"/>
  <c r="BO127" i="42"/>
  <c r="Q128" i="42"/>
  <c r="BO128" i="42"/>
  <c r="Q129" i="42"/>
  <c r="BO129" i="42"/>
  <c r="Q130" i="42"/>
  <c r="BO130" i="42"/>
  <c r="Q131" i="42"/>
  <c r="BO131" i="42"/>
  <c r="Q132" i="42"/>
  <c r="BO132" i="42"/>
  <c r="Q133" i="42"/>
  <c r="BO133" i="42"/>
  <c r="Q134" i="42"/>
  <c r="BO134" i="42"/>
  <c r="Q135" i="42"/>
  <c r="BO135" i="42"/>
  <c r="Q136" i="42"/>
  <c r="BO136" i="42"/>
  <c r="Q137" i="42"/>
  <c r="BO137" i="42"/>
  <c r="Q138" i="42"/>
  <c r="BO138" i="42"/>
  <c r="Q139" i="42"/>
  <c r="BO139" i="42"/>
  <c r="Q140" i="42"/>
  <c r="BO140" i="42"/>
  <c r="Q141" i="42"/>
  <c r="BO141" i="42"/>
  <c r="Q142" i="42"/>
  <c r="BO142" i="42"/>
  <c r="Q143" i="42"/>
  <c r="BO143" i="42"/>
  <c r="Q144" i="42"/>
  <c r="BO144" i="42"/>
  <c r="Q145" i="42"/>
  <c r="BO145" i="42"/>
  <c r="Q146" i="42"/>
  <c r="BO146" i="42"/>
  <c r="Q147" i="42"/>
  <c r="BO147" i="42"/>
  <c r="Q148" i="42"/>
  <c r="BO148" i="42"/>
  <c r="Q149" i="42"/>
  <c r="BO149" i="42"/>
  <c r="Q150" i="42"/>
  <c r="BO150" i="42"/>
  <c r="Q151" i="42"/>
  <c r="BO151" i="42"/>
  <c r="Q152" i="42"/>
  <c r="BO152" i="42"/>
  <c r="Q153" i="42"/>
  <c r="BO153" i="42"/>
  <c r="Q154" i="42"/>
  <c r="BO154" i="42"/>
  <c r="Q155" i="42"/>
  <c r="BO155" i="42"/>
  <c r="Q156" i="42"/>
  <c r="BO156" i="42"/>
  <c r="Q157" i="42"/>
  <c r="BO157" i="42"/>
  <c r="Q158" i="42"/>
  <c r="BO158" i="42"/>
  <c r="Q159" i="42"/>
  <c r="BO159" i="42"/>
  <c r="Q160" i="42"/>
  <c r="BO160" i="42"/>
  <c r="Q161" i="42"/>
  <c r="BO161" i="42"/>
  <c r="Q162" i="42"/>
  <c r="BO162" i="42"/>
  <c r="Q163" i="42"/>
  <c r="BO163" i="42"/>
  <c r="Q164" i="42"/>
  <c r="BO164" i="42"/>
  <c r="Q165" i="42"/>
  <c r="BO165" i="42"/>
  <c r="Q166" i="42"/>
  <c r="BO166" i="42"/>
  <c r="Q167" i="42"/>
  <c r="BO167" i="42"/>
  <c r="Q168" i="42"/>
  <c r="BO168" i="42"/>
  <c r="Q169" i="42"/>
  <c r="BO169" i="42"/>
  <c r="Q170" i="42"/>
  <c r="BO170" i="42"/>
  <c r="Q171" i="42"/>
  <c r="BO171" i="42"/>
  <c r="Q172" i="42"/>
  <c r="BO172" i="42"/>
  <c r="Q173" i="42"/>
  <c r="BO173" i="42"/>
  <c r="Q174" i="42"/>
  <c r="BO174" i="42"/>
  <c r="Q175" i="42"/>
  <c r="BO175" i="42"/>
  <c r="Q176" i="42"/>
  <c r="BO176" i="42"/>
  <c r="Q177" i="42"/>
  <c r="BO177" i="42"/>
  <c r="Q178" i="42"/>
  <c r="BO178" i="42"/>
  <c r="Q179" i="42"/>
  <c r="BO179" i="42"/>
  <c r="Q180" i="42"/>
  <c r="BO180" i="42"/>
  <c r="Q181" i="42"/>
  <c r="BO181" i="42"/>
  <c r="Q182" i="42"/>
  <c r="BO182" i="42"/>
  <c r="Q183" i="42"/>
  <c r="BO183" i="42"/>
  <c r="Q184" i="42"/>
  <c r="BO184" i="42"/>
  <c r="Q185" i="42"/>
  <c r="BO185" i="42"/>
  <c r="Q186" i="42"/>
  <c r="BO186" i="42"/>
  <c r="Q187" i="42"/>
  <c r="BO187" i="42"/>
  <c r="Q188" i="42"/>
  <c r="BO188" i="42"/>
  <c r="Q189" i="42"/>
  <c r="BO189" i="42"/>
  <c r="Q190" i="42"/>
  <c r="BO190" i="42"/>
  <c r="Q191" i="42"/>
  <c r="BO191" i="42"/>
  <c r="Q192" i="42"/>
  <c r="BO192" i="42"/>
  <c r="Q193" i="42"/>
  <c r="BO193" i="42"/>
  <c r="Q194" i="42"/>
  <c r="BO194" i="42"/>
  <c r="Q195" i="42"/>
  <c r="BO195" i="42"/>
  <c r="Q196" i="42"/>
  <c r="BO196" i="42"/>
  <c r="Q197" i="42"/>
  <c r="BO197" i="42"/>
  <c r="Q198" i="42"/>
  <c r="BO198" i="42"/>
  <c r="Q199" i="42"/>
  <c r="BO199" i="42"/>
  <c r="Q200" i="42"/>
  <c r="BO200" i="42"/>
  <c r="Q201" i="42"/>
  <c r="BO201" i="42"/>
  <c r="Q202" i="42"/>
  <c r="BO202" i="42"/>
  <c r="Q203" i="42"/>
  <c r="BO203" i="42"/>
  <c r="Q204" i="42"/>
  <c r="BO204" i="42"/>
  <c r="Q205" i="42"/>
  <c r="BO205" i="42"/>
  <c r="Q206" i="42"/>
  <c r="BO206" i="42"/>
  <c r="Q207" i="42"/>
  <c r="BO207" i="42"/>
  <c r="Q208" i="42"/>
  <c r="BO208" i="42"/>
  <c r="Q209" i="42"/>
  <c r="BO209" i="42"/>
  <c r="Q210" i="42"/>
  <c r="BO210" i="42"/>
  <c r="Q211" i="42"/>
  <c r="BO211" i="42"/>
  <c r="Q212" i="42"/>
  <c r="BO212" i="42"/>
  <c r="Q213" i="42"/>
  <c r="BO213" i="42"/>
  <c r="Q214" i="42"/>
  <c r="BO214" i="42"/>
  <c r="Q215" i="42"/>
  <c r="BO215" i="42"/>
  <c r="Q216" i="42"/>
  <c r="BO216" i="42"/>
  <c r="Q217" i="42"/>
  <c r="BO217" i="42"/>
  <c r="Q218" i="42"/>
  <c r="BO218" i="42"/>
  <c r="Q219" i="42"/>
  <c r="BO219" i="42"/>
  <c r="Q220" i="42"/>
  <c r="BO220" i="42"/>
  <c r="Q221" i="42"/>
  <c r="BO221" i="42"/>
  <c r="Q222" i="42"/>
  <c r="BO222" i="42"/>
  <c r="Q223" i="42"/>
  <c r="BO223" i="42"/>
  <c r="Q224" i="42"/>
  <c r="BO224" i="42"/>
  <c r="Q225" i="42"/>
  <c r="BO225" i="42"/>
  <c r="Q226" i="42"/>
  <c r="BO226" i="42"/>
  <c r="Q227" i="42"/>
  <c r="BO227" i="42"/>
  <c r="Q228" i="42"/>
  <c r="BO228" i="42"/>
  <c r="Q229" i="42"/>
  <c r="BO229" i="42"/>
  <c r="Q230" i="42"/>
  <c r="BO230" i="42"/>
  <c r="Q231" i="42"/>
  <c r="BO231" i="42"/>
  <c r="Q232" i="42"/>
  <c r="BO232" i="42"/>
  <c r="Q233" i="42"/>
  <c r="BO233" i="42"/>
  <c r="Q234" i="42"/>
  <c r="BO234" i="42"/>
  <c r="Q235" i="42"/>
  <c r="BO235" i="42"/>
  <c r="Q236" i="42"/>
  <c r="BO236" i="42"/>
  <c r="Q237" i="42"/>
  <c r="BO237" i="42"/>
  <c r="Q238" i="42"/>
  <c r="BO238" i="42"/>
  <c r="Q239" i="42"/>
  <c r="BO239" i="42"/>
  <c r="Q240" i="42"/>
  <c r="BO240" i="42"/>
  <c r="Q241" i="42"/>
  <c r="BO241" i="42"/>
  <c r="Q242" i="42"/>
  <c r="BO242" i="42"/>
  <c r="Q243" i="42"/>
  <c r="BO243" i="42"/>
  <c r="Q244" i="42"/>
  <c r="BO244" i="42"/>
  <c r="Q245" i="42"/>
  <c r="BO245" i="42"/>
  <c r="Q246" i="42"/>
  <c r="BO246" i="42"/>
  <c r="Q247" i="42"/>
  <c r="BO247" i="42"/>
  <c r="Q248" i="42"/>
  <c r="BO248" i="42"/>
  <c r="Q249" i="42"/>
  <c r="BO249" i="42"/>
  <c r="Q250" i="42"/>
  <c r="BO250" i="42"/>
  <c r="Q251" i="42"/>
  <c r="BO251" i="42"/>
  <c r="Q252" i="42"/>
  <c r="BO252" i="42"/>
  <c r="Q253" i="42"/>
  <c r="BO253" i="42"/>
  <c r="Q254" i="42"/>
  <c r="BO254" i="42"/>
  <c r="Q255" i="42"/>
  <c r="BO255" i="42"/>
  <c r="Q256" i="42"/>
  <c r="BO256" i="42"/>
  <c r="Q257" i="42"/>
  <c r="BO257" i="42"/>
  <c r="Q258" i="42"/>
  <c r="BO258" i="42"/>
  <c r="Q259" i="42"/>
  <c r="BO259" i="42"/>
  <c r="Q260" i="42"/>
  <c r="BO260" i="42"/>
  <c r="Q261" i="42"/>
  <c r="BO261" i="42"/>
  <c r="Q262" i="42"/>
  <c r="BO262" i="42"/>
  <c r="Q263" i="42"/>
  <c r="BO263" i="42"/>
  <c r="Q264" i="42"/>
  <c r="BO264" i="42"/>
  <c r="Q265" i="42"/>
  <c r="BO265" i="42"/>
  <c r="Q266" i="42"/>
  <c r="BO266" i="42"/>
  <c r="Q267" i="42"/>
  <c r="BO267" i="42"/>
  <c r="Q268" i="42"/>
  <c r="BO268" i="42"/>
  <c r="Q269" i="42"/>
  <c r="BO269" i="42"/>
  <c r="Q270" i="42"/>
  <c r="BO270" i="42"/>
  <c r="Q271" i="42"/>
  <c r="BO271" i="42"/>
  <c r="Q272" i="42"/>
  <c r="BO272" i="42"/>
  <c r="Q273" i="42"/>
  <c r="BO273" i="42"/>
  <c r="Q274" i="42"/>
  <c r="BO274" i="42"/>
  <c r="Q275" i="42"/>
  <c r="BO275" i="42"/>
  <c r="Q276" i="42"/>
  <c r="BO276" i="42"/>
  <c r="Q277" i="42"/>
  <c r="BO277" i="42"/>
  <c r="Q278" i="42"/>
  <c r="BO278" i="42"/>
  <c r="Q279" i="42"/>
  <c r="BO279" i="42"/>
  <c r="Q280" i="42"/>
  <c r="BO280" i="42"/>
  <c r="Q281" i="42"/>
  <c r="BO281" i="42"/>
  <c r="Q282" i="42"/>
  <c r="BO282" i="42"/>
  <c r="Q283" i="42"/>
  <c r="BO283" i="42"/>
  <c r="Q284" i="42"/>
  <c r="BO284" i="42"/>
  <c r="Q285" i="42"/>
  <c r="BO285" i="42"/>
  <c r="Q286" i="42"/>
  <c r="BO286" i="42"/>
  <c r="Q287" i="42"/>
  <c r="BO287" i="42"/>
  <c r="Q288" i="42"/>
  <c r="BO288" i="42"/>
  <c r="Q289" i="42"/>
  <c r="BO289" i="42"/>
  <c r="Q290" i="42"/>
  <c r="BO290" i="42"/>
  <c r="Q291" i="42"/>
  <c r="BO291" i="42"/>
  <c r="Q292" i="42"/>
  <c r="BO292" i="42"/>
  <c r="Q293" i="42"/>
  <c r="BO293" i="42"/>
  <c r="Q294" i="42"/>
  <c r="BO294" i="42"/>
  <c r="Q295" i="42"/>
  <c r="BO295" i="42"/>
  <c r="Q296" i="42"/>
  <c r="BO296" i="42"/>
  <c r="Q297" i="42"/>
  <c r="BO297" i="42"/>
  <c r="Q298" i="42"/>
  <c r="BO298" i="42"/>
  <c r="Q299" i="42"/>
  <c r="BO299" i="42"/>
  <c r="Q300" i="42"/>
  <c r="BO300" i="42"/>
  <c r="Q301" i="42"/>
  <c r="BO301" i="42"/>
  <c r="Q302" i="42"/>
  <c r="BO302" i="42"/>
  <c r="Q303" i="42"/>
  <c r="BO303" i="42"/>
  <c r="Q304" i="42"/>
  <c r="BO304" i="42"/>
  <c r="Q305" i="42"/>
  <c r="BO305" i="42"/>
  <c r="Q306" i="42"/>
  <c r="BO306" i="42"/>
  <c r="Q307" i="42"/>
  <c r="BO307" i="42"/>
  <c r="Q308" i="42"/>
  <c r="BO308" i="42"/>
  <c r="Q309" i="42"/>
  <c r="BO309" i="42"/>
  <c r="Q310" i="42"/>
  <c r="BO310" i="42"/>
  <c r="Q311" i="42"/>
  <c r="BO311" i="42"/>
  <c r="Q312" i="42"/>
  <c r="BO312" i="42"/>
  <c r="Q313" i="42"/>
  <c r="BO313" i="42"/>
  <c r="Q314" i="42"/>
  <c r="BO314" i="42"/>
  <c r="Q315" i="42"/>
  <c r="BO315" i="42"/>
  <c r="Q316" i="42"/>
  <c r="BO316" i="42"/>
  <c r="Q317" i="42"/>
  <c r="BO317" i="42"/>
  <c r="Q318" i="42"/>
  <c r="BO318" i="42"/>
  <c r="Q319" i="42"/>
  <c r="BO319" i="42"/>
  <c r="Q320" i="42"/>
  <c r="BO320" i="42"/>
  <c r="Q321" i="42"/>
  <c r="BO321" i="42"/>
  <c r="Q322" i="42"/>
  <c r="BO322" i="42"/>
  <c r="Q323" i="42"/>
  <c r="BO323" i="42"/>
  <c r="Q324" i="42"/>
  <c r="BO324" i="42"/>
  <c r="Q325" i="42"/>
  <c r="BO325" i="42"/>
  <c r="Q326" i="42"/>
  <c r="BO326" i="42"/>
  <c r="Q327" i="42"/>
  <c r="BO327" i="42"/>
  <c r="Q328" i="42"/>
  <c r="BO328" i="42"/>
  <c r="Q329" i="42"/>
  <c r="BO329" i="42"/>
  <c r="Q330" i="42"/>
  <c r="BO330" i="42"/>
  <c r="Q331" i="42"/>
  <c r="BO331" i="42"/>
  <c r="Q332" i="42"/>
  <c r="BO332" i="42"/>
  <c r="Q333" i="42"/>
  <c r="BO333" i="42"/>
  <c r="Q334" i="42"/>
  <c r="BO334" i="42"/>
  <c r="Q335" i="42"/>
  <c r="BO335" i="42"/>
  <c r="Q336" i="42"/>
  <c r="BO336" i="42"/>
  <c r="Q337" i="42"/>
  <c r="BO337" i="42"/>
  <c r="Q338" i="42"/>
  <c r="BO338" i="42"/>
  <c r="Q339" i="42"/>
  <c r="BO339" i="42"/>
  <c r="Q340" i="42"/>
  <c r="BO340" i="42"/>
  <c r="Q341" i="42"/>
  <c r="BO341" i="42"/>
  <c r="Q342" i="42"/>
  <c r="BO342" i="42"/>
  <c r="Q343" i="42"/>
  <c r="BO343" i="42"/>
  <c r="Q344" i="42"/>
  <c r="BO344" i="42"/>
  <c r="Q345" i="42"/>
  <c r="BO345" i="42"/>
  <c r="Q346" i="42"/>
  <c r="BO346" i="42"/>
  <c r="Q347" i="42"/>
  <c r="BO347" i="42"/>
  <c r="Q348" i="42"/>
  <c r="BO348" i="42"/>
  <c r="Q349" i="42"/>
  <c r="BO349" i="42"/>
  <c r="Q350" i="42"/>
  <c r="BO350" i="42"/>
  <c r="Q351" i="42"/>
  <c r="BO351" i="42"/>
  <c r="Q352" i="42"/>
  <c r="BO352" i="42"/>
  <c r="Q353" i="42"/>
  <c r="BO353" i="42"/>
  <c r="Q354" i="42"/>
  <c r="BO354" i="42"/>
  <c r="Q355" i="42"/>
  <c r="BO355" i="42"/>
  <c r="Q356" i="42"/>
  <c r="BO356" i="42"/>
  <c r="Q357" i="42"/>
  <c r="BO357" i="42"/>
  <c r="Q358" i="42"/>
  <c r="BO358" i="42"/>
  <c r="Q359" i="42"/>
  <c r="BO359" i="42"/>
  <c r="Q360" i="42"/>
  <c r="BO360" i="42"/>
  <c r="Q361" i="42"/>
  <c r="BO361" i="42"/>
  <c r="Q362" i="42"/>
  <c r="BO362" i="42"/>
  <c r="Q363" i="42"/>
  <c r="BO363" i="42"/>
  <c r="Q364" i="42"/>
  <c r="BO364" i="42"/>
  <c r="Q365" i="42"/>
  <c r="BO365" i="42"/>
  <c r="Q366" i="42"/>
  <c r="BO366" i="42"/>
  <c r="Q367" i="42"/>
  <c r="BO367" i="42"/>
  <c r="Q368" i="42"/>
  <c r="BO368" i="42"/>
  <c r="Q369" i="42"/>
  <c r="BO369" i="42"/>
  <c r="Q370" i="42"/>
  <c r="BO370" i="42"/>
  <c r="Q371" i="42"/>
  <c r="BO371" i="42"/>
  <c r="Q372" i="42"/>
  <c r="BO372" i="42"/>
  <c r="Q373" i="42"/>
  <c r="BO373" i="42"/>
  <c r="Q374" i="42"/>
  <c r="BO374" i="42"/>
  <c r="Q375" i="42"/>
  <c r="BO375" i="42"/>
  <c r="Q376" i="42"/>
  <c r="BO376" i="42"/>
  <c r="Q377" i="42"/>
  <c r="BO377" i="42"/>
  <c r="Q378" i="42"/>
  <c r="BO378" i="42"/>
  <c r="Q379" i="42"/>
  <c r="BO379" i="42"/>
  <c r="Q380" i="42"/>
  <c r="BO380" i="42"/>
  <c r="Q381" i="42"/>
  <c r="BO381" i="42"/>
  <c r="Q382" i="42"/>
  <c r="BO382" i="42"/>
  <c r="Q383" i="42"/>
  <c r="BO383" i="42"/>
  <c r="Q384" i="42"/>
  <c r="BO384" i="42"/>
  <c r="Q385" i="42"/>
  <c r="BO385" i="42"/>
  <c r="Q386" i="42"/>
  <c r="BO386" i="42"/>
  <c r="Q387" i="42"/>
  <c r="BO387" i="42"/>
  <c r="Q388" i="42"/>
  <c r="BO388" i="42"/>
  <c r="Q389" i="42"/>
  <c r="BO389" i="42"/>
  <c r="Q390" i="42"/>
  <c r="BO390" i="42"/>
  <c r="Q391" i="42"/>
  <c r="BO391" i="42"/>
  <c r="Q392" i="42"/>
  <c r="BO392" i="42"/>
  <c r="Q393" i="42"/>
  <c r="BO393" i="42"/>
  <c r="Q394" i="42"/>
  <c r="BO394" i="42"/>
  <c r="Q395" i="42"/>
  <c r="BO395" i="42"/>
  <c r="Q396" i="42"/>
  <c r="BO396" i="42"/>
  <c r="Q397" i="42"/>
  <c r="BO397" i="42"/>
  <c r="Q398" i="42"/>
  <c r="BO398" i="42"/>
  <c r="Q399" i="42"/>
  <c r="BO399" i="42"/>
  <c r="Q400" i="42"/>
  <c r="BO400" i="42"/>
  <c r="Q401" i="42"/>
  <c r="BO401" i="42"/>
  <c r="Q402" i="42"/>
  <c r="BO402" i="42"/>
  <c r="Q403" i="42"/>
  <c r="BO403" i="42"/>
  <c r="Q404" i="42"/>
  <c r="BO404" i="42"/>
  <c r="Q405" i="42"/>
  <c r="BO405" i="42"/>
  <c r="Q406" i="42"/>
  <c r="BO406" i="42"/>
  <c r="Q407" i="42"/>
  <c r="BO407" i="42"/>
  <c r="Q408" i="42"/>
  <c r="BO408" i="42"/>
  <c r="Q409" i="42"/>
  <c r="BO409" i="42"/>
  <c r="Q410" i="42"/>
  <c r="BO410" i="42"/>
  <c r="Q411" i="42"/>
  <c r="BO411" i="42"/>
  <c r="Q412" i="42"/>
  <c r="BO412" i="42"/>
  <c r="Q413" i="42"/>
  <c r="BO413" i="42"/>
  <c r="Q414" i="42"/>
  <c r="BO414" i="42"/>
  <c r="Q415" i="42"/>
  <c r="BO415" i="42"/>
  <c r="Q416" i="42"/>
  <c r="BO416" i="42"/>
  <c r="Q417" i="42"/>
  <c r="BO417" i="42"/>
  <c r="Q418" i="42"/>
  <c r="BO418" i="42"/>
  <c r="Q419" i="42"/>
  <c r="BO419" i="42"/>
  <c r="Q420" i="42"/>
  <c r="BO420" i="42"/>
  <c r="Q421" i="42"/>
  <c r="BO421" i="42"/>
  <c r="Q422" i="42"/>
  <c r="BO422" i="42"/>
  <c r="Q423" i="42"/>
  <c r="BO423" i="42"/>
  <c r="Q424" i="42"/>
  <c r="BO424" i="42"/>
  <c r="Q425" i="42"/>
  <c r="BO425" i="42"/>
  <c r="Q426" i="42"/>
  <c r="BO426" i="42"/>
  <c r="Q427" i="42"/>
  <c r="BO427" i="42"/>
  <c r="Q428" i="42"/>
  <c r="BO428" i="42"/>
  <c r="Q429" i="42"/>
  <c r="BO429" i="42"/>
  <c r="Q430" i="42"/>
  <c r="BO430" i="42"/>
  <c r="Q431" i="42"/>
  <c r="BO431" i="42"/>
  <c r="Q432" i="42"/>
  <c r="BO432" i="42"/>
  <c r="Q433" i="42"/>
  <c r="BO433" i="42"/>
  <c r="Q434" i="42"/>
  <c r="BO434" i="42"/>
  <c r="Q435" i="42"/>
  <c r="BO435" i="42"/>
  <c r="Q436" i="42"/>
  <c r="BO436" i="42"/>
  <c r="Q437" i="42"/>
  <c r="BO437" i="42"/>
  <c r="Q438" i="42"/>
  <c r="BO438" i="42"/>
  <c r="Q439" i="42"/>
  <c r="BO439" i="42"/>
  <c r="Q440" i="42"/>
  <c r="BO440" i="42"/>
  <c r="Q441" i="42"/>
  <c r="BO441" i="42"/>
  <c r="Q442" i="42"/>
  <c r="BO442" i="42"/>
  <c r="Q443" i="42"/>
  <c r="BO443" i="42"/>
  <c r="Q444" i="42"/>
  <c r="BO444" i="42"/>
  <c r="Q445" i="42"/>
  <c r="BO445" i="42"/>
  <c r="Q446" i="42"/>
  <c r="BO446" i="42"/>
  <c r="Q447" i="42"/>
  <c r="BO447" i="42"/>
  <c r="Q448" i="42"/>
  <c r="BO448" i="42"/>
  <c r="Q449" i="42"/>
  <c r="BO449" i="42"/>
  <c r="Q450" i="42"/>
  <c r="BO450" i="42"/>
  <c r="Q451" i="42"/>
  <c r="BO451" i="42"/>
  <c r="Q452" i="42"/>
  <c r="BO452" i="42"/>
  <c r="Q453" i="42"/>
  <c r="BO453" i="42"/>
  <c r="Q454" i="42"/>
  <c r="BO454" i="42"/>
  <c r="Q455" i="42"/>
  <c r="BO455" i="42"/>
  <c r="Q456" i="42"/>
  <c r="BO456" i="42"/>
  <c r="Q457" i="42"/>
  <c r="BO457" i="42"/>
  <c r="BO458" i="42"/>
  <c r="BO460" i="42"/>
  <c r="BP2" i="42"/>
  <c r="BP3" i="42"/>
  <c r="BP4" i="42"/>
  <c r="BP5" i="42"/>
  <c r="BP6" i="42"/>
  <c r="BP7" i="42"/>
  <c r="BP8" i="42"/>
  <c r="BP9" i="42"/>
  <c r="BP10" i="42"/>
  <c r="BP11" i="42"/>
  <c r="BP12" i="42"/>
  <c r="BP13" i="42"/>
  <c r="BP14" i="42"/>
  <c r="BP15" i="42"/>
  <c r="BP16" i="42"/>
  <c r="BP17" i="42"/>
  <c r="BP18" i="42"/>
  <c r="BP19" i="42"/>
  <c r="BP20" i="42"/>
  <c r="BP21" i="42"/>
  <c r="BP22" i="42"/>
  <c r="BP23" i="42"/>
  <c r="BP24" i="42"/>
  <c r="BP25" i="42"/>
  <c r="BP26" i="42"/>
  <c r="BP27" i="42"/>
  <c r="BP28" i="42"/>
  <c r="BP29" i="42"/>
  <c r="BP30" i="42"/>
  <c r="BP31" i="42"/>
  <c r="BP32" i="42"/>
  <c r="BP33" i="42"/>
  <c r="BP34" i="42"/>
  <c r="BP35" i="42"/>
  <c r="BP36" i="42"/>
  <c r="BP37" i="42"/>
  <c r="BP38" i="42"/>
  <c r="BP39" i="42"/>
  <c r="BP40" i="42"/>
  <c r="BP41" i="42"/>
  <c r="BP42" i="42"/>
  <c r="BP43" i="42"/>
  <c r="BP44" i="42"/>
  <c r="BP45" i="42"/>
  <c r="BP46" i="42"/>
  <c r="BP47" i="42"/>
  <c r="BP48" i="42"/>
  <c r="BP49" i="42"/>
  <c r="BP50" i="42"/>
  <c r="BP51" i="42"/>
  <c r="BP52" i="42"/>
  <c r="BP53" i="42"/>
  <c r="BP54" i="42"/>
  <c r="BP55" i="42"/>
  <c r="BP56" i="42"/>
  <c r="BP57" i="42"/>
  <c r="BP58" i="42"/>
  <c r="BP59" i="42"/>
  <c r="BP60" i="42"/>
  <c r="BP61" i="42"/>
  <c r="BP62" i="42"/>
  <c r="BP63" i="42"/>
  <c r="BP64" i="42"/>
  <c r="BP65" i="42"/>
  <c r="BP66" i="42"/>
  <c r="BP67" i="42"/>
  <c r="BP68" i="42"/>
  <c r="BP69" i="42"/>
  <c r="BP70" i="42"/>
  <c r="BP71" i="42"/>
  <c r="BP72" i="42"/>
  <c r="BP73" i="42"/>
  <c r="BP74" i="42"/>
  <c r="BP75" i="42"/>
  <c r="BP76" i="42"/>
  <c r="BP77" i="42"/>
  <c r="BP78" i="42"/>
  <c r="BP79" i="42"/>
  <c r="BP80" i="42"/>
  <c r="BP81" i="42"/>
  <c r="BP82" i="42"/>
  <c r="BP83" i="42"/>
  <c r="BP84" i="42"/>
  <c r="BP85" i="42"/>
  <c r="BP86" i="42"/>
  <c r="BP87" i="42"/>
  <c r="BP88" i="42"/>
  <c r="BP89" i="42"/>
  <c r="BP90" i="42"/>
  <c r="BP91" i="42"/>
  <c r="BP92" i="42"/>
  <c r="BP93" i="42"/>
  <c r="BP94" i="42"/>
  <c r="BP95" i="42"/>
  <c r="BP96" i="42"/>
  <c r="BP97" i="42"/>
  <c r="BP98" i="42"/>
  <c r="BP99" i="42"/>
  <c r="BP100" i="42"/>
  <c r="BP101" i="42"/>
  <c r="BP102" i="42"/>
  <c r="BP103" i="42"/>
  <c r="BP104" i="42"/>
  <c r="BP105" i="42"/>
  <c r="BP106" i="42"/>
  <c r="BP107" i="42"/>
  <c r="BP108" i="42"/>
  <c r="BP109" i="42"/>
  <c r="BP110" i="42"/>
  <c r="BP111" i="42"/>
  <c r="BP112" i="42"/>
  <c r="BP113" i="42"/>
  <c r="BP114" i="42"/>
  <c r="BP115" i="42"/>
  <c r="BP116" i="42"/>
  <c r="BP117" i="42"/>
  <c r="BP118" i="42"/>
  <c r="BP119" i="42"/>
  <c r="BP120" i="42"/>
  <c r="BP121" i="42"/>
  <c r="BP122" i="42"/>
  <c r="BP123" i="42"/>
  <c r="BP124" i="42"/>
  <c r="BP125" i="42"/>
  <c r="BP126" i="42"/>
  <c r="BP127" i="42"/>
  <c r="BP128" i="42"/>
  <c r="BP129" i="42"/>
  <c r="BP130" i="42"/>
  <c r="BP131" i="42"/>
  <c r="BP132" i="42"/>
  <c r="BP133" i="42"/>
  <c r="BP134" i="42"/>
  <c r="BP135" i="42"/>
  <c r="BP136" i="42"/>
  <c r="BP137" i="42"/>
  <c r="BP138" i="42"/>
  <c r="BP139" i="42"/>
  <c r="BP140" i="42"/>
  <c r="BP141" i="42"/>
  <c r="BP142" i="42"/>
  <c r="BP143" i="42"/>
  <c r="BP144" i="42"/>
  <c r="BP145" i="42"/>
  <c r="BP146" i="42"/>
  <c r="BP147" i="42"/>
  <c r="BP148" i="42"/>
  <c r="BP149" i="42"/>
  <c r="BP150" i="42"/>
  <c r="BP151" i="42"/>
  <c r="BP152" i="42"/>
  <c r="BP153" i="42"/>
  <c r="BP154" i="42"/>
  <c r="BP155" i="42"/>
  <c r="BP156" i="42"/>
  <c r="BP157" i="42"/>
  <c r="BP158" i="42"/>
  <c r="BP159" i="42"/>
  <c r="BP160" i="42"/>
  <c r="BP161" i="42"/>
  <c r="BP162" i="42"/>
  <c r="BP163" i="42"/>
  <c r="BP164" i="42"/>
  <c r="BP165" i="42"/>
  <c r="BP166" i="42"/>
  <c r="BP167" i="42"/>
  <c r="BP168" i="42"/>
  <c r="BP169" i="42"/>
  <c r="BP170" i="42"/>
  <c r="BP171" i="42"/>
  <c r="BP172" i="42"/>
  <c r="BP173" i="42"/>
  <c r="BP174" i="42"/>
  <c r="BP175" i="42"/>
  <c r="BP176" i="42"/>
  <c r="BP177" i="42"/>
  <c r="BP178" i="42"/>
  <c r="BP179" i="42"/>
  <c r="BP180" i="42"/>
  <c r="BP181" i="42"/>
  <c r="BP182" i="42"/>
  <c r="BP183" i="42"/>
  <c r="BP184" i="42"/>
  <c r="BP185" i="42"/>
  <c r="BP186" i="42"/>
  <c r="BP187" i="42"/>
  <c r="BP188" i="42"/>
  <c r="BP189" i="42"/>
  <c r="BP190" i="42"/>
  <c r="BP191" i="42"/>
  <c r="BP192" i="42"/>
  <c r="BP193" i="42"/>
  <c r="BP194" i="42"/>
  <c r="BP195" i="42"/>
  <c r="BP196" i="42"/>
  <c r="BP197" i="42"/>
  <c r="BP198" i="42"/>
  <c r="BP199" i="42"/>
  <c r="BP200" i="42"/>
  <c r="BP201" i="42"/>
  <c r="BP202" i="42"/>
  <c r="BP203" i="42"/>
  <c r="BP204" i="42"/>
  <c r="BP205" i="42"/>
  <c r="BP206" i="42"/>
  <c r="BP207" i="42"/>
  <c r="BP208" i="42"/>
  <c r="BP209" i="42"/>
  <c r="BP210" i="42"/>
  <c r="BP211" i="42"/>
  <c r="BP212" i="42"/>
  <c r="BP213" i="42"/>
  <c r="BP214" i="42"/>
  <c r="BP215" i="42"/>
  <c r="BP216" i="42"/>
  <c r="BP217" i="42"/>
  <c r="BP218" i="42"/>
  <c r="BP219" i="42"/>
  <c r="BP220" i="42"/>
  <c r="BP221" i="42"/>
  <c r="BP222" i="42"/>
  <c r="BP223" i="42"/>
  <c r="BP224" i="42"/>
  <c r="BP225" i="42"/>
  <c r="BP226" i="42"/>
  <c r="BP227" i="42"/>
  <c r="BP228" i="42"/>
  <c r="BP229" i="42"/>
  <c r="BP230" i="42"/>
  <c r="BP231" i="42"/>
  <c r="BP232" i="42"/>
  <c r="BP233" i="42"/>
  <c r="BP234" i="42"/>
  <c r="BP235" i="42"/>
  <c r="BP236" i="42"/>
  <c r="BP237" i="42"/>
  <c r="BP238" i="42"/>
  <c r="BP239" i="42"/>
  <c r="BP240" i="42"/>
  <c r="BP241" i="42"/>
  <c r="BP242" i="42"/>
  <c r="BP243" i="42"/>
  <c r="BP244" i="42"/>
  <c r="BP245" i="42"/>
  <c r="BP246" i="42"/>
  <c r="BP247" i="42"/>
  <c r="BP248" i="42"/>
  <c r="BP249" i="42"/>
  <c r="BP250" i="42"/>
  <c r="BP251" i="42"/>
  <c r="BP252" i="42"/>
  <c r="BP253" i="42"/>
  <c r="BP254" i="42"/>
  <c r="BP255" i="42"/>
  <c r="BP256" i="42"/>
  <c r="BP257" i="42"/>
  <c r="BP258" i="42"/>
  <c r="BP259" i="42"/>
  <c r="BP260" i="42"/>
  <c r="BP261" i="42"/>
  <c r="BP262" i="42"/>
  <c r="BP263" i="42"/>
  <c r="BP264" i="42"/>
  <c r="BP265" i="42"/>
  <c r="BP266" i="42"/>
  <c r="BP267" i="42"/>
  <c r="BP268" i="42"/>
  <c r="BP269" i="42"/>
  <c r="BP270" i="42"/>
  <c r="BP271" i="42"/>
  <c r="BP272" i="42"/>
  <c r="BP273" i="42"/>
  <c r="BP274" i="42"/>
  <c r="BP275" i="42"/>
  <c r="BP276" i="42"/>
  <c r="BP277" i="42"/>
  <c r="BP278" i="42"/>
  <c r="BP279" i="42"/>
  <c r="BP280" i="42"/>
  <c r="BP281" i="42"/>
  <c r="BP282" i="42"/>
  <c r="BP283" i="42"/>
  <c r="BP284" i="42"/>
  <c r="BP285" i="42"/>
  <c r="BP286" i="42"/>
  <c r="BP287" i="42"/>
  <c r="BP288" i="42"/>
  <c r="BP289" i="42"/>
  <c r="BP290" i="42"/>
  <c r="BP291" i="42"/>
  <c r="BP292" i="42"/>
  <c r="BP293" i="42"/>
  <c r="BP294" i="42"/>
  <c r="BP295" i="42"/>
  <c r="BP296" i="42"/>
  <c r="BP297" i="42"/>
  <c r="BP298" i="42"/>
  <c r="BP299" i="42"/>
  <c r="BP300" i="42"/>
  <c r="BP301" i="42"/>
  <c r="BP302" i="42"/>
  <c r="BP303" i="42"/>
  <c r="BP304" i="42"/>
  <c r="BP305" i="42"/>
  <c r="BP306" i="42"/>
  <c r="BP307" i="42"/>
  <c r="BP308" i="42"/>
  <c r="BP309" i="42"/>
  <c r="BP310" i="42"/>
  <c r="BP311" i="42"/>
  <c r="BP312" i="42"/>
  <c r="BP313" i="42"/>
  <c r="BP314" i="42"/>
  <c r="BP315" i="42"/>
  <c r="BP316" i="42"/>
  <c r="BP317" i="42"/>
  <c r="BP318" i="42"/>
  <c r="BP319" i="42"/>
  <c r="BP320" i="42"/>
  <c r="BP321" i="42"/>
  <c r="BP322" i="42"/>
  <c r="BP323" i="42"/>
  <c r="BP324" i="42"/>
  <c r="BP325" i="42"/>
  <c r="BP326" i="42"/>
  <c r="BP327" i="42"/>
  <c r="BP328" i="42"/>
  <c r="BP329" i="42"/>
  <c r="BP330" i="42"/>
  <c r="BP331" i="42"/>
  <c r="BP332" i="42"/>
  <c r="BP333" i="42"/>
  <c r="BP334" i="42"/>
  <c r="BP335" i="42"/>
  <c r="BP336" i="42"/>
  <c r="BP337" i="42"/>
  <c r="BP338" i="42"/>
  <c r="BP339" i="42"/>
  <c r="BP340" i="42"/>
  <c r="BP341" i="42"/>
  <c r="BP342" i="42"/>
  <c r="BP343" i="42"/>
  <c r="BP344" i="42"/>
  <c r="BP345" i="42"/>
  <c r="BP346" i="42"/>
  <c r="BP347" i="42"/>
  <c r="BP348" i="42"/>
  <c r="BP349" i="42"/>
  <c r="BP350" i="42"/>
  <c r="BP351" i="42"/>
  <c r="BP352" i="42"/>
  <c r="BP353" i="42"/>
  <c r="BP354" i="42"/>
  <c r="BP355" i="42"/>
  <c r="BP356" i="42"/>
  <c r="BP357" i="42"/>
  <c r="BP358" i="42"/>
  <c r="BP359" i="42"/>
  <c r="BP360" i="42"/>
  <c r="BP361" i="42"/>
  <c r="BP362" i="42"/>
  <c r="BP363" i="42"/>
  <c r="BP364" i="42"/>
  <c r="BP365" i="42"/>
  <c r="BP366" i="42"/>
  <c r="BP367" i="42"/>
  <c r="BP368" i="42"/>
  <c r="BP369" i="42"/>
  <c r="BP370" i="42"/>
  <c r="BP371" i="42"/>
  <c r="BP372" i="42"/>
  <c r="BP373" i="42"/>
  <c r="BP374" i="42"/>
  <c r="BP375" i="42"/>
  <c r="BP376" i="42"/>
  <c r="BP377" i="42"/>
  <c r="BP378" i="42"/>
  <c r="BP379" i="42"/>
  <c r="BP380" i="42"/>
  <c r="BP381" i="42"/>
  <c r="BP382" i="42"/>
  <c r="BP383" i="42"/>
  <c r="BP384" i="42"/>
  <c r="BP385" i="42"/>
  <c r="BP386" i="42"/>
  <c r="BP387" i="42"/>
  <c r="BP388" i="42"/>
  <c r="BP389" i="42"/>
  <c r="BP390" i="42"/>
  <c r="BP391" i="42"/>
  <c r="BP392" i="42"/>
  <c r="BP393" i="42"/>
  <c r="BP394" i="42"/>
  <c r="BP395" i="42"/>
  <c r="BP396" i="42"/>
  <c r="BP397" i="42"/>
  <c r="BP398" i="42"/>
  <c r="BP399" i="42"/>
  <c r="BP400" i="42"/>
  <c r="BP401" i="42"/>
  <c r="BP402" i="42"/>
  <c r="BP403" i="42"/>
  <c r="BP404" i="42"/>
  <c r="BP405" i="42"/>
  <c r="BP406" i="42"/>
  <c r="BP407" i="42"/>
  <c r="BP408" i="42"/>
  <c r="BP409" i="42"/>
  <c r="BP410" i="42"/>
  <c r="BP411" i="42"/>
  <c r="BP412" i="42"/>
  <c r="BP413" i="42"/>
  <c r="BP414" i="42"/>
  <c r="BP415" i="42"/>
  <c r="BP416" i="42"/>
  <c r="BP417" i="42"/>
  <c r="BP418" i="42"/>
  <c r="BP419" i="42"/>
  <c r="BP420" i="42"/>
  <c r="BP421" i="42"/>
  <c r="BP422" i="42"/>
  <c r="BP423" i="42"/>
  <c r="BP424" i="42"/>
  <c r="BP425" i="42"/>
  <c r="BP426" i="42"/>
  <c r="BP427" i="42"/>
  <c r="BP428" i="42"/>
  <c r="BP429" i="42"/>
  <c r="BP430" i="42"/>
  <c r="BP431" i="42"/>
  <c r="BP432" i="42"/>
  <c r="BP433" i="42"/>
  <c r="BP434" i="42"/>
  <c r="BP435" i="42"/>
  <c r="BP436" i="42"/>
  <c r="BP437" i="42"/>
  <c r="BP438" i="42"/>
  <c r="BP439" i="42"/>
  <c r="BP440" i="42"/>
  <c r="BP441" i="42"/>
  <c r="BP442" i="42"/>
  <c r="BP443" i="42"/>
  <c r="BP444" i="42"/>
  <c r="BP445" i="42"/>
  <c r="BP446" i="42"/>
  <c r="BP447" i="42"/>
  <c r="BP448" i="42"/>
  <c r="BP449" i="42"/>
  <c r="BP450" i="42"/>
  <c r="BP451" i="42"/>
  <c r="BP452" i="42"/>
  <c r="BP453" i="42"/>
  <c r="BP454" i="42"/>
  <c r="BP455" i="42"/>
  <c r="BP456" i="42"/>
  <c r="BP457" i="42"/>
  <c r="BP458" i="42"/>
  <c r="BP460" i="42"/>
  <c r="BQ2" i="42"/>
  <c r="AP3" i="42"/>
  <c r="BQ3" i="42"/>
  <c r="AP4" i="42"/>
  <c r="BQ4" i="42"/>
  <c r="AP5" i="42"/>
  <c r="BQ5" i="42"/>
  <c r="AP6" i="42"/>
  <c r="BQ6" i="42"/>
  <c r="AP7" i="42"/>
  <c r="BQ7" i="42"/>
  <c r="AP8" i="42"/>
  <c r="BQ8" i="42"/>
  <c r="AP9" i="42"/>
  <c r="BQ9" i="42"/>
  <c r="AP10" i="42"/>
  <c r="BQ10" i="42"/>
  <c r="AP11" i="42"/>
  <c r="BQ11" i="42"/>
  <c r="AP12" i="42"/>
  <c r="BQ12" i="42"/>
  <c r="AP13" i="42"/>
  <c r="BQ13" i="42"/>
  <c r="AP14" i="42"/>
  <c r="BQ14" i="42"/>
  <c r="AP15" i="42"/>
  <c r="BQ15" i="42"/>
  <c r="AP16" i="42"/>
  <c r="BQ16" i="42"/>
  <c r="AP17" i="42"/>
  <c r="BQ17" i="42"/>
  <c r="AP18" i="42"/>
  <c r="BQ18" i="42"/>
  <c r="AP19" i="42"/>
  <c r="BQ19" i="42"/>
  <c r="AP20" i="42"/>
  <c r="BQ20" i="42"/>
  <c r="AP21" i="42"/>
  <c r="BQ21" i="42"/>
  <c r="AP22" i="42"/>
  <c r="BQ22" i="42"/>
  <c r="AP23" i="42"/>
  <c r="BQ23" i="42"/>
  <c r="AP24" i="42"/>
  <c r="BQ24" i="42"/>
  <c r="AP25" i="42"/>
  <c r="BQ25" i="42"/>
  <c r="AP26" i="42"/>
  <c r="BQ26" i="42"/>
  <c r="AP27" i="42"/>
  <c r="BQ27" i="42"/>
  <c r="AP28" i="42"/>
  <c r="BQ28" i="42"/>
  <c r="AP29" i="42"/>
  <c r="BQ29" i="42"/>
  <c r="AP30" i="42"/>
  <c r="BQ30" i="42"/>
  <c r="AP31" i="42"/>
  <c r="BQ31" i="42"/>
  <c r="AP32" i="42"/>
  <c r="BQ32" i="42"/>
  <c r="AP33" i="42"/>
  <c r="BQ33" i="42"/>
  <c r="AP34" i="42"/>
  <c r="BQ34" i="42"/>
  <c r="AP35" i="42"/>
  <c r="BQ35" i="42"/>
  <c r="AP36" i="42"/>
  <c r="BQ36" i="42"/>
  <c r="AP37" i="42"/>
  <c r="BQ37" i="42"/>
  <c r="AP38" i="42"/>
  <c r="BQ38" i="42"/>
  <c r="AP39" i="42"/>
  <c r="BQ39" i="42"/>
  <c r="AP40" i="42"/>
  <c r="BQ40" i="42"/>
  <c r="AP41" i="42"/>
  <c r="BQ41" i="42"/>
  <c r="AP42" i="42"/>
  <c r="BQ42" i="42"/>
  <c r="AP43" i="42"/>
  <c r="BQ43" i="42"/>
  <c r="AP44" i="42"/>
  <c r="BQ44" i="42"/>
  <c r="AP45" i="42"/>
  <c r="BQ45" i="42"/>
  <c r="AP46" i="42"/>
  <c r="BQ46" i="42"/>
  <c r="AP47" i="42"/>
  <c r="BQ47" i="42"/>
  <c r="AP48" i="42"/>
  <c r="BQ48" i="42"/>
  <c r="AP49" i="42"/>
  <c r="BQ49" i="42"/>
  <c r="AP50" i="42"/>
  <c r="BQ50" i="42"/>
  <c r="AP51" i="42"/>
  <c r="BQ51" i="42"/>
  <c r="AP52" i="42"/>
  <c r="BQ52" i="42"/>
  <c r="AP53" i="42"/>
  <c r="BQ53" i="42"/>
  <c r="AP54" i="42"/>
  <c r="BQ54" i="42"/>
  <c r="AP55" i="42"/>
  <c r="BQ55" i="42"/>
  <c r="AP56" i="42"/>
  <c r="BQ56" i="42"/>
  <c r="AP57" i="42"/>
  <c r="BQ57" i="42"/>
  <c r="AP58" i="42"/>
  <c r="BQ58" i="42"/>
  <c r="AP59" i="42"/>
  <c r="BQ59" i="42"/>
  <c r="AP60" i="42"/>
  <c r="BQ60" i="42"/>
  <c r="AP61" i="42"/>
  <c r="BQ61" i="42"/>
  <c r="AP62" i="42"/>
  <c r="BQ62" i="42"/>
  <c r="AP63" i="42"/>
  <c r="BQ63" i="42"/>
  <c r="AP64" i="42"/>
  <c r="BQ64" i="42"/>
  <c r="AP65" i="42"/>
  <c r="BQ65" i="42"/>
  <c r="AP66" i="42"/>
  <c r="BQ66" i="42"/>
  <c r="AP67" i="42"/>
  <c r="BQ67" i="42"/>
  <c r="AP68" i="42"/>
  <c r="BQ68" i="42"/>
  <c r="AP69" i="42"/>
  <c r="BQ69" i="42"/>
  <c r="AP70" i="42"/>
  <c r="BQ70" i="42"/>
  <c r="AP71" i="42"/>
  <c r="BQ71" i="42"/>
  <c r="AP72" i="42"/>
  <c r="BQ72" i="42"/>
  <c r="AP73" i="42"/>
  <c r="BQ73" i="42"/>
  <c r="AP74" i="42"/>
  <c r="BQ74" i="42"/>
  <c r="AP75" i="42"/>
  <c r="BQ75" i="42"/>
  <c r="AP76" i="42"/>
  <c r="BQ76" i="42"/>
  <c r="AP77" i="42"/>
  <c r="BQ77" i="42"/>
  <c r="AP78" i="42"/>
  <c r="BQ78" i="42"/>
  <c r="AP79" i="42"/>
  <c r="BQ79" i="42"/>
  <c r="AP80" i="42"/>
  <c r="BQ80" i="42"/>
  <c r="AP81" i="42"/>
  <c r="BQ81" i="42"/>
  <c r="AP82" i="42"/>
  <c r="BQ82" i="42"/>
  <c r="AP83" i="42"/>
  <c r="BQ83" i="42"/>
  <c r="AP84" i="42"/>
  <c r="BQ84" i="42"/>
  <c r="AP85" i="42"/>
  <c r="BQ85" i="42"/>
  <c r="AP86" i="42"/>
  <c r="BQ86" i="42"/>
  <c r="AP87" i="42"/>
  <c r="BQ87" i="42"/>
  <c r="AP88" i="42"/>
  <c r="BQ88" i="42"/>
  <c r="AP89" i="42"/>
  <c r="BQ89" i="42"/>
  <c r="AP90" i="42"/>
  <c r="BQ90" i="42"/>
  <c r="AP91" i="42"/>
  <c r="BQ91" i="42"/>
  <c r="AP92" i="42"/>
  <c r="BQ92" i="42"/>
  <c r="AP93" i="42"/>
  <c r="BQ93" i="42"/>
  <c r="AP94" i="42"/>
  <c r="BQ94" i="42"/>
  <c r="AP95" i="42"/>
  <c r="BQ95" i="42"/>
  <c r="AP96" i="42"/>
  <c r="BQ96" i="42"/>
  <c r="AP97" i="42"/>
  <c r="BQ97" i="42"/>
  <c r="AP98" i="42"/>
  <c r="BQ98" i="42"/>
  <c r="AP99" i="42"/>
  <c r="BQ99" i="42"/>
  <c r="AP100" i="42"/>
  <c r="BQ100" i="42"/>
  <c r="AP101" i="42"/>
  <c r="BQ101" i="42"/>
  <c r="AP102" i="42"/>
  <c r="BQ102" i="42"/>
  <c r="AP103" i="42"/>
  <c r="BQ103" i="42"/>
  <c r="AP104" i="42"/>
  <c r="BQ104" i="42"/>
  <c r="AP105" i="42"/>
  <c r="BQ105" i="42"/>
  <c r="AP106" i="42"/>
  <c r="BQ106" i="42"/>
  <c r="AP107" i="42"/>
  <c r="BQ107" i="42"/>
  <c r="AP108" i="42"/>
  <c r="BQ108" i="42"/>
  <c r="AP109" i="42"/>
  <c r="BQ109" i="42"/>
  <c r="AP110" i="42"/>
  <c r="BQ110" i="42"/>
  <c r="AP111" i="42"/>
  <c r="BQ111" i="42"/>
  <c r="AP112" i="42"/>
  <c r="BQ112" i="42"/>
  <c r="AP113" i="42"/>
  <c r="BQ113" i="42"/>
  <c r="AP114" i="42"/>
  <c r="BQ114" i="42"/>
  <c r="AP115" i="42"/>
  <c r="BQ115" i="42"/>
  <c r="AP116" i="42"/>
  <c r="BQ116" i="42"/>
  <c r="AP117" i="42"/>
  <c r="BQ117" i="42"/>
  <c r="AP118" i="42"/>
  <c r="BQ118" i="42"/>
  <c r="AP119" i="42"/>
  <c r="BQ119" i="42"/>
  <c r="AP120" i="42"/>
  <c r="BQ120" i="42"/>
  <c r="AP121" i="42"/>
  <c r="BQ121" i="42"/>
  <c r="AP122" i="42"/>
  <c r="BQ122" i="42"/>
  <c r="AP123" i="42"/>
  <c r="BQ123" i="42"/>
  <c r="AP124" i="42"/>
  <c r="BQ124" i="42"/>
  <c r="AP125" i="42"/>
  <c r="BQ125" i="42"/>
  <c r="AP126" i="42"/>
  <c r="BQ126" i="42"/>
  <c r="AP127" i="42"/>
  <c r="BQ127" i="42"/>
  <c r="AP128" i="42"/>
  <c r="BQ128" i="42"/>
  <c r="AP129" i="42"/>
  <c r="BQ129" i="42"/>
  <c r="AP130" i="42"/>
  <c r="BQ130" i="42"/>
  <c r="AP131" i="42"/>
  <c r="BQ131" i="42"/>
  <c r="AP132" i="42"/>
  <c r="BQ132" i="42"/>
  <c r="AP133" i="42"/>
  <c r="BQ133" i="42"/>
  <c r="AP134" i="42"/>
  <c r="BQ134" i="42"/>
  <c r="AP135" i="42"/>
  <c r="BQ135" i="42"/>
  <c r="AP136" i="42"/>
  <c r="BQ136" i="42"/>
  <c r="AP137" i="42"/>
  <c r="BQ137" i="42"/>
  <c r="AP138" i="42"/>
  <c r="BQ138" i="42"/>
  <c r="AP139" i="42"/>
  <c r="BQ139" i="42"/>
  <c r="AP140" i="42"/>
  <c r="BQ140" i="42"/>
  <c r="AP141" i="42"/>
  <c r="BQ141" i="42"/>
  <c r="AP142" i="42"/>
  <c r="BQ142" i="42"/>
  <c r="AP143" i="42"/>
  <c r="BQ143" i="42"/>
  <c r="AP144" i="42"/>
  <c r="BQ144" i="42"/>
  <c r="AP145" i="42"/>
  <c r="BQ145" i="42"/>
  <c r="AP146" i="42"/>
  <c r="BQ146" i="42"/>
  <c r="AP147" i="42"/>
  <c r="BQ147" i="42"/>
  <c r="AP148" i="42"/>
  <c r="BQ148" i="42"/>
  <c r="AP149" i="42"/>
  <c r="BQ149" i="42"/>
  <c r="AP150" i="42"/>
  <c r="BQ150" i="42"/>
  <c r="AP151" i="42"/>
  <c r="BQ151" i="42"/>
  <c r="AP152" i="42"/>
  <c r="BQ152" i="42"/>
  <c r="AP153" i="42"/>
  <c r="BQ153" i="42"/>
  <c r="AP154" i="42"/>
  <c r="BQ154" i="42"/>
  <c r="AP155" i="42"/>
  <c r="BQ155" i="42"/>
  <c r="AP156" i="42"/>
  <c r="BQ156" i="42"/>
  <c r="AP157" i="42"/>
  <c r="BQ157" i="42"/>
  <c r="AP158" i="42"/>
  <c r="BQ158" i="42"/>
  <c r="AP159" i="42"/>
  <c r="BQ159" i="42"/>
  <c r="AP160" i="42"/>
  <c r="BQ160" i="42"/>
  <c r="AP161" i="42"/>
  <c r="BQ161" i="42"/>
  <c r="AP162" i="42"/>
  <c r="BQ162" i="42"/>
  <c r="AP163" i="42"/>
  <c r="BQ163" i="42"/>
  <c r="AP164" i="42"/>
  <c r="BQ164" i="42"/>
  <c r="AP165" i="42"/>
  <c r="BQ165" i="42"/>
  <c r="AP166" i="42"/>
  <c r="BQ166" i="42"/>
  <c r="AP167" i="42"/>
  <c r="BQ167" i="42"/>
  <c r="AP168" i="42"/>
  <c r="BQ168" i="42"/>
  <c r="AP169" i="42"/>
  <c r="BQ169" i="42"/>
  <c r="AP170" i="42"/>
  <c r="BQ170" i="42"/>
  <c r="AP171" i="42"/>
  <c r="BQ171" i="42"/>
  <c r="AP172" i="42"/>
  <c r="BQ172" i="42"/>
  <c r="AP173" i="42"/>
  <c r="BQ173" i="42"/>
  <c r="AP174" i="42"/>
  <c r="BQ174" i="42"/>
  <c r="AP175" i="42"/>
  <c r="BQ175" i="42"/>
  <c r="AP176" i="42"/>
  <c r="BQ176" i="42"/>
  <c r="AP177" i="42"/>
  <c r="BQ177" i="42"/>
  <c r="AP178" i="42"/>
  <c r="BQ178" i="42"/>
  <c r="AP179" i="42"/>
  <c r="BQ179" i="42"/>
  <c r="AP180" i="42"/>
  <c r="BQ180" i="42"/>
  <c r="AP181" i="42"/>
  <c r="BQ181" i="42"/>
  <c r="AP182" i="42"/>
  <c r="BQ182" i="42"/>
  <c r="AP183" i="42"/>
  <c r="BQ183" i="42"/>
  <c r="AP184" i="42"/>
  <c r="BQ184" i="42"/>
  <c r="AP185" i="42"/>
  <c r="BQ185" i="42"/>
  <c r="AP186" i="42"/>
  <c r="BQ186" i="42"/>
  <c r="AP187" i="42"/>
  <c r="BQ187" i="42"/>
  <c r="AP188" i="42"/>
  <c r="BQ188" i="42"/>
  <c r="AP189" i="42"/>
  <c r="BQ189" i="42"/>
  <c r="AP190" i="42"/>
  <c r="BQ190" i="42"/>
  <c r="AP191" i="42"/>
  <c r="BQ191" i="42"/>
  <c r="AP192" i="42"/>
  <c r="BQ192" i="42"/>
  <c r="AP193" i="42"/>
  <c r="BQ193" i="42"/>
  <c r="AP194" i="42"/>
  <c r="BQ194" i="42"/>
  <c r="AP195" i="42"/>
  <c r="BQ195" i="42"/>
  <c r="AP196" i="42"/>
  <c r="BQ196" i="42"/>
  <c r="AP197" i="42"/>
  <c r="BQ197" i="42"/>
  <c r="AP198" i="42"/>
  <c r="BQ198" i="42"/>
  <c r="AP199" i="42"/>
  <c r="BQ199" i="42"/>
  <c r="AP200" i="42"/>
  <c r="BQ200" i="42"/>
  <c r="AP201" i="42"/>
  <c r="BQ201" i="42"/>
  <c r="AP202" i="42"/>
  <c r="BQ202" i="42"/>
  <c r="AP203" i="42"/>
  <c r="BQ203" i="42"/>
  <c r="AP204" i="42"/>
  <c r="BQ204" i="42"/>
  <c r="AP205" i="42"/>
  <c r="BQ205" i="42"/>
  <c r="AP206" i="42"/>
  <c r="BQ206" i="42"/>
  <c r="AP207" i="42"/>
  <c r="BQ207" i="42"/>
  <c r="AP208" i="42"/>
  <c r="BQ208" i="42"/>
  <c r="AP209" i="42"/>
  <c r="BQ209" i="42"/>
  <c r="AP210" i="42"/>
  <c r="BQ210" i="42"/>
  <c r="AP211" i="42"/>
  <c r="BQ211" i="42"/>
  <c r="AP212" i="42"/>
  <c r="BQ212" i="42"/>
  <c r="AP213" i="42"/>
  <c r="BQ213" i="42"/>
  <c r="AP214" i="42"/>
  <c r="BQ214" i="42"/>
  <c r="AP215" i="42"/>
  <c r="BQ215" i="42"/>
  <c r="AP216" i="42"/>
  <c r="BQ216" i="42"/>
  <c r="AP217" i="42"/>
  <c r="BQ217" i="42"/>
  <c r="AP218" i="42"/>
  <c r="BQ218" i="42"/>
  <c r="AP219" i="42"/>
  <c r="BQ219" i="42"/>
  <c r="AP220" i="42"/>
  <c r="BQ220" i="42"/>
  <c r="AP221" i="42"/>
  <c r="BQ221" i="42"/>
  <c r="AP222" i="42"/>
  <c r="BQ222" i="42"/>
  <c r="AP223" i="42"/>
  <c r="BQ223" i="42"/>
  <c r="AP224" i="42"/>
  <c r="BQ224" i="42"/>
  <c r="AP225" i="42"/>
  <c r="BQ225" i="42"/>
  <c r="AP226" i="42"/>
  <c r="BQ226" i="42"/>
  <c r="AP227" i="42"/>
  <c r="BQ227" i="42"/>
  <c r="AP228" i="42"/>
  <c r="BQ228" i="42"/>
  <c r="AP229" i="42"/>
  <c r="BQ229" i="42"/>
  <c r="AP230" i="42"/>
  <c r="BQ230" i="42"/>
  <c r="AP231" i="42"/>
  <c r="BQ231" i="42"/>
  <c r="AP232" i="42"/>
  <c r="BQ232" i="42"/>
  <c r="AP233" i="42"/>
  <c r="BQ233" i="42"/>
  <c r="AP234" i="42"/>
  <c r="BQ234" i="42"/>
  <c r="AP235" i="42"/>
  <c r="BQ235" i="42"/>
  <c r="AP236" i="42"/>
  <c r="BQ236" i="42"/>
  <c r="AP237" i="42"/>
  <c r="BQ237" i="42"/>
  <c r="AP238" i="42"/>
  <c r="BQ238" i="42"/>
  <c r="AP239" i="42"/>
  <c r="BQ239" i="42"/>
  <c r="AP240" i="42"/>
  <c r="BQ240" i="42"/>
  <c r="AP241" i="42"/>
  <c r="BQ241" i="42"/>
  <c r="AP242" i="42"/>
  <c r="BQ242" i="42"/>
  <c r="AP243" i="42"/>
  <c r="BQ243" i="42"/>
  <c r="AP244" i="42"/>
  <c r="BQ244" i="42"/>
  <c r="AP245" i="42"/>
  <c r="BQ245" i="42"/>
  <c r="AP246" i="42"/>
  <c r="BQ246" i="42"/>
  <c r="AP247" i="42"/>
  <c r="BQ247" i="42"/>
  <c r="AP248" i="42"/>
  <c r="BQ248" i="42"/>
  <c r="AP249" i="42"/>
  <c r="BQ249" i="42"/>
  <c r="AP250" i="42"/>
  <c r="BQ250" i="42"/>
  <c r="AP251" i="42"/>
  <c r="BQ251" i="42"/>
  <c r="AP252" i="42"/>
  <c r="BQ252" i="42"/>
  <c r="AP253" i="42"/>
  <c r="BQ253" i="42"/>
  <c r="AP254" i="42"/>
  <c r="BQ254" i="42"/>
  <c r="AP255" i="42"/>
  <c r="BQ255" i="42"/>
  <c r="AP256" i="42"/>
  <c r="BQ256" i="42"/>
  <c r="AP257" i="42"/>
  <c r="BQ257" i="42"/>
  <c r="AP258" i="42"/>
  <c r="BQ258" i="42"/>
  <c r="AP259" i="42"/>
  <c r="BQ259" i="42"/>
  <c r="AP260" i="42"/>
  <c r="BQ260" i="42"/>
  <c r="AP261" i="42"/>
  <c r="BQ261" i="42"/>
  <c r="AP262" i="42"/>
  <c r="BQ262" i="42"/>
  <c r="AP263" i="42"/>
  <c r="BQ263" i="42"/>
  <c r="AP264" i="42"/>
  <c r="BQ264" i="42"/>
  <c r="AP265" i="42"/>
  <c r="BQ265" i="42"/>
  <c r="AP266" i="42"/>
  <c r="BQ266" i="42"/>
  <c r="AP267" i="42"/>
  <c r="BQ267" i="42"/>
  <c r="AP268" i="42"/>
  <c r="BQ268" i="42"/>
  <c r="AP269" i="42"/>
  <c r="BQ269" i="42"/>
  <c r="AP270" i="42"/>
  <c r="BQ270" i="42"/>
  <c r="AP271" i="42"/>
  <c r="BQ271" i="42"/>
  <c r="AP272" i="42"/>
  <c r="BQ272" i="42"/>
  <c r="AP273" i="42"/>
  <c r="BQ273" i="42"/>
  <c r="AP274" i="42"/>
  <c r="BQ274" i="42"/>
  <c r="AP275" i="42"/>
  <c r="BQ275" i="42"/>
  <c r="AP276" i="42"/>
  <c r="BQ276" i="42"/>
  <c r="AP277" i="42"/>
  <c r="BQ277" i="42"/>
  <c r="AP278" i="42"/>
  <c r="BQ278" i="42"/>
  <c r="AP279" i="42"/>
  <c r="BQ279" i="42"/>
  <c r="AP280" i="42"/>
  <c r="BQ280" i="42"/>
  <c r="AP281" i="42"/>
  <c r="BQ281" i="42"/>
  <c r="AP282" i="42"/>
  <c r="BQ282" i="42"/>
  <c r="AP283" i="42"/>
  <c r="BQ283" i="42"/>
  <c r="AP284" i="42"/>
  <c r="BQ284" i="42"/>
  <c r="AP285" i="42"/>
  <c r="BQ285" i="42"/>
  <c r="AP286" i="42"/>
  <c r="BQ286" i="42"/>
  <c r="AP287" i="42"/>
  <c r="BQ287" i="42"/>
  <c r="AP288" i="42"/>
  <c r="BQ288" i="42"/>
  <c r="AP289" i="42"/>
  <c r="BQ289" i="42"/>
  <c r="AP290" i="42"/>
  <c r="BQ290" i="42"/>
  <c r="AP291" i="42"/>
  <c r="BQ291" i="42"/>
  <c r="AP292" i="42"/>
  <c r="BQ292" i="42"/>
  <c r="AP293" i="42"/>
  <c r="BQ293" i="42"/>
  <c r="AP294" i="42"/>
  <c r="BQ294" i="42"/>
  <c r="AP295" i="42"/>
  <c r="BQ295" i="42"/>
  <c r="AP296" i="42"/>
  <c r="BQ296" i="42"/>
  <c r="AP297" i="42"/>
  <c r="BQ297" i="42"/>
  <c r="AP298" i="42"/>
  <c r="BQ298" i="42"/>
  <c r="AP299" i="42"/>
  <c r="BQ299" i="42"/>
  <c r="AP300" i="42"/>
  <c r="BQ300" i="42"/>
  <c r="AP301" i="42"/>
  <c r="BQ301" i="42"/>
  <c r="AP302" i="42"/>
  <c r="BQ302" i="42"/>
  <c r="AP303" i="42"/>
  <c r="BQ303" i="42"/>
  <c r="AP304" i="42"/>
  <c r="BQ304" i="42"/>
  <c r="AP305" i="42"/>
  <c r="BQ305" i="42"/>
  <c r="AP306" i="42"/>
  <c r="BQ306" i="42"/>
  <c r="AP307" i="42"/>
  <c r="BQ307" i="42"/>
  <c r="AP308" i="42"/>
  <c r="BQ308" i="42"/>
  <c r="AP309" i="42"/>
  <c r="BQ309" i="42"/>
  <c r="AP310" i="42"/>
  <c r="BQ310" i="42"/>
  <c r="AP311" i="42"/>
  <c r="BQ311" i="42"/>
  <c r="AP312" i="42"/>
  <c r="BQ312" i="42"/>
  <c r="AP313" i="42"/>
  <c r="BQ313" i="42"/>
  <c r="AP314" i="42"/>
  <c r="BQ314" i="42"/>
  <c r="AP315" i="42"/>
  <c r="BQ315" i="42"/>
  <c r="AP316" i="42"/>
  <c r="BQ316" i="42"/>
  <c r="AP317" i="42"/>
  <c r="BQ317" i="42"/>
  <c r="AP318" i="42"/>
  <c r="BQ318" i="42"/>
  <c r="AP319" i="42"/>
  <c r="BQ319" i="42"/>
  <c r="AP320" i="42"/>
  <c r="BQ320" i="42"/>
  <c r="AP321" i="42"/>
  <c r="BQ321" i="42"/>
  <c r="AP322" i="42"/>
  <c r="BQ322" i="42"/>
  <c r="AP323" i="42"/>
  <c r="BQ323" i="42"/>
  <c r="AP324" i="42"/>
  <c r="BQ324" i="42"/>
  <c r="AP325" i="42"/>
  <c r="BQ325" i="42"/>
  <c r="AP326" i="42"/>
  <c r="BQ326" i="42"/>
  <c r="AP327" i="42"/>
  <c r="BQ327" i="42"/>
  <c r="AP328" i="42"/>
  <c r="BQ328" i="42"/>
  <c r="AP329" i="42"/>
  <c r="BQ329" i="42"/>
  <c r="AP330" i="42"/>
  <c r="BQ330" i="42"/>
  <c r="AP331" i="42"/>
  <c r="BQ331" i="42"/>
  <c r="AP332" i="42"/>
  <c r="BQ332" i="42"/>
  <c r="AP333" i="42"/>
  <c r="BQ333" i="42"/>
  <c r="AP334" i="42"/>
  <c r="BQ334" i="42"/>
  <c r="AP335" i="42"/>
  <c r="BQ335" i="42"/>
  <c r="AP336" i="42"/>
  <c r="BQ336" i="42"/>
  <c r="AP337" i="42"/>
  <c r="BQ337" i="42"/>
  <c r="AP338" i="42"/>
  <c r="BQ338" i="42"/>
  <c r="AP339" i="42"/>
  <c r="BQ339" i="42"/>
  <c r="AP340" i="42"/>
  <c r="BQ340" i="42"/>
  <c r="AP341" i="42"/>
  <c r="BQ341" i="42"/>
  <c r="AP342" i="42"/>
  <c r="BQ342" i="42"/>
  <c r="AP343" i="42"/>
  <c r="BQ343" i="42"/>
  <c r="AP344" i="42"/>
  <c r="BQ344" i="42"/>
  <c r="AP345" i="42"/>
  <c r="BQ345" i="42"/>
  <c r="AP346" i="42"/>
  <c r="BQ346" i="42"/>
  <c r="AP347" i="42"/>
  <c r="BQ347" i="42"/>
  <c r="AP348" i="42"/>
  <c r="BQ348" i="42"/>
  <c r="AP349" i="42"/>
  <c r="BQ349" i="42"/>
  <c r="AP350" i="42"/>
  <c r="BQ350" i="42"/>
  <c r="AP351" i="42"/>
  <c r="BQ351" i="42"/>
  <c r="AP352" i="42"/>
  <c r="BQ352" i="42"/>
  <c r="AP353" i="42"/>
  <c r="BQ353" i="42"/>
  <c r="AP354" i="42"/>
  <c r="BQ354" i="42"/>
  <c r="AP355" i="42"/>
  <c r="BQ355" i="42"/>
  <c r="AP356" i="42"/>
  <c r="BQ356" i="42"/>
  <c r="AP357" i="42"/>
  <c r="BQ357" i="42"/>
  <c r="AP358" i="42"/>
  <c r="BQ358" i="42"/>
  <c r="AP359" i="42"/>
  <c r="BQ359" i="42"/>
  <c r="AP360" i="42"/>
  <c r="BQ360" i="42"/>
  <c r="AP361" i="42"/>
  <c r="BQ361" i="42"/>
  <c r="AP362" i="42"/>
  <c r="BQ362" i="42"/>
  <c r="AP363" i="42"/>
  <c r="BQ363" i="42"/>
  <c r="AP364" i="42"/>
  <c r="BQ364" i="42"/>
  <c r="AP365" i="42"/>
  <c r="BQ365" i="42"/>
  <c r="AP366" i="42"/>
  <c r="BQ366" i="42"/>
  <c r="AP367" i="42"/>
  <c r="BQ367" i="42"/>
  <c r="AP368" i="42"/>
  <c r="BQ368" i="42"/>
  <c r="AP369" i="42"/>
  <c r="BQ369" i="42"/>
  <c r="AP370" i="42"/>
  <c r="BQ370" i="42"/>
  <c r="AP371" i="42"/>
  <c r="BQ371" i="42"/>
  <c r="AP372" i="42"/>
  <c r="BQ372" i="42"/>
  <c r="AP373" i="42"/>
  <c r="BQ373" i="42"/>
  <c r="AP374" i="42"/>
  <c r="BQ374" i="42"/>
  <c r="AP375" i="42"/>
  <c r="BQ375" i="42"/>
  <c r="AP376" i="42"/>
  <c r="BQ376" i="42"/>
  <c r="AP377" i="42"/>
  <c r="BQ377" i="42"/>
  <c r="AP378" i="42"/>
  <c r="BQ378" i="42"/>
  <c r="AP379" i="42"/>
  <c r="BQ379" i="42"/>
  <c r="AP380" i="42"/>
  <c r="BQ380" i="42"/>
  <c r="AP381" i="42"/>
  <c r="BQ381" i="42"/>
  <c r="AP382" i="42"/>
  <c r="BQ382" i="42"/>
  <c r="AP383" i="42"/>
  <c r="BQ383" i="42"/>
  <c r="AP384" i="42"/>
  <c r="BQ384" i="42"/>
  <c r="AP385" i="42"/>
  <c r="BQ385" i="42"/>
  <c r="AP386" i="42"/>
  <c r="BQ386" i="42"/>
  <c r="AP387" i="42"/>
  <c r="BQ387" i="42"/>
  <c r="AP388" i="42"/>
  <c r="BQ388" i="42"/>
  <c r="AP389" i="42"/>
  <c r="BQ389" i="42"/>
  <c r="AP390" i="42"/>
  <c r="BQ390" i="42"/>
  <c r="AP391" i="42"/>
  <c r="BQ391" i="42"/>
  <c r="AP392" i="42"/>
  <c r="BQ392" i="42"/>
  <c r="AP393" i="42"/>
  <c r="BQ393" i="42"/>
  <c r="AP394" i="42"/>
  <c r="BQ394" i="42"/>
  <c r="AP395" i="42"/>
  <c r="BQ395" i="42"/>
  <c r="AP396" i="42"/>
  <c r="BQ396" i="42"/>
  <c r="AP397" i="42"/>
  <c r="BQ397" i="42"/>
  <c r="AP398" i="42"/>
  <c r="BQ398" i="42"/>
  <c r="AP399" i="42"/>
  <c r="BQ399" i="42"/>
  <c r="AP400" i="42"/>
  <c r="BQ400" i="42"/>
  <c r="AP401" i="42"/>
  <c r="BQ401" i="42"/>
  <c r="AP402" i="42"/>
  <c r="BQ402" i="42"/>
  <c r="AP403" i="42"/>
  <c r="BQ403" i="42"/>
  <c r="AP404" i="42"/>
  <c r="BQ404" i="42"/>
  <c r="AP405" i="42"/>
  <c r="BQ405" i="42"/>
  <c r="AP406" i="42"/>
  <c r="BQ406" i="42"/>
  <c r="AP407" i="42"/>
  <c r="BQ407" i="42"/>
  <c r="AP408" i="42"/>
  <c r="BQ408" i="42"/>
  <c r="AP409" i="42"/>
  <c r="BQ409" i="42"/>
  <c r="AP410" i="42"/>
  <c r="BQ410" i="42"/>
  <c r="AP411" i="42"/>
  <c r="BQ411" i="42"/>
  <c r="AP412" i="42"/>
  <c r="BQ412" i="42"/>
  <c r="AP413" i="42"/>
  <c r="BQ413" i="42"/>
  <c r="AP414" i="42"/>
  <c r="BQ414" i="42"/>
  <c r="AP415" i="42"/>
  <c r="BQ415" i="42"/>
  <c r="AP416" i="42"/>
  <c r="BQ416" i="42"/>
  <c r="AP417" i="42"/>
  <c r="BQ417" i="42"/>
  <c r="AP418" i="42"/>
  <c r="BQ418" i="42"/>
  <c r="AP419" i="42"/>
  <c r="BQ419" i="42"/>
  <c r="AP420" i="42"/>
  <c r="BQ420" i="42"/>
  <c r="AP421" i="42"/>
  <c r="BQ421" i="42"/>
  <c r="AP422" i="42"/>
  <c r="BQ422" i="42"/>
  <c r="AP423" i="42"/>
  <c r="BQ423" i="42"/>
  <c r="AP424" i="42"/>
  <c r="BQ424" i="42"/>
  <c r="AP425" i="42"/>
  <c r="BQ425" i="42"/>
  <c r="AP426" i="42"/>
  <c r="BQ426" i="42"/>
  <c r="AP427" i="42"/>
  <c r="BQ427" i="42"/>
  <c r="AP428" i="42"/>
  <c r="BQ428" i="42"/>
  <c r="AP429" i="42"/>
  <c r="BQ429" i="42"/>
  <c r="AP430" i="42"/>
  <c r="BQ430" i="42"/>
  <c r="AP431" i="42"/>
  <c r="BQ431" i="42"/>
  <c r="AP432" i="42"/>
  <c r="BQ432" i="42"/>
  <c r="AP433" i="42"/>
  <c r="BQ433" i="42"/>
  <c r="AP434" i="42"/>
  <c r="BQ434" i="42"/>
  <c r="AP435" i="42"/>
  <c r="BQ435" i="42"/>
  <c r="AP436" i="42"/>
  <c r="BQ436" i="42"/>
  <c r="AP437" i="42"/>
  <c r="BQ437" i="42"/>
  <c r="AP438" i="42"/>
  <c r="BQ438" i="42"/>
  <c r="AP439" i="42"/>
  <c r="BQ439" i="42"/>
  <c r="AP440" i="42"/>
  <c r="BQ440" i="42"/>
  <c r="AP441" i="42"/>
  <c r="BQ441" i="42"/>
  <c r="AP442" i="42"/>
  <c r="BQ442" i="42"/>
  <c r="AP443" i="42"/>
  <c r="BQ443" i="42"/>
  <c r="AP444" i="42"/>
  <c r="BQ444" i="42"/>
  <c r="AP445" i="42"/>
  <c r="BQ445" i="42"/>
  <c r="AP446" i="42"/>
  <c r="BQ446" i="42"/>
  <c r="AP447" i="42"/>
  <c r="BQ447" i="42"/>
  <c r="AP448" i="42"/>
  <c r="BQ448" i="42"/>
  <c r="AP449" i="42"/>
  <c r="BQ449" i="42"/>
  <c r="AP450" i="42"/>
  <c r="BQ450" i="42"/>
  <c r="AP451" i="42"/>
  <c r="BQ451" i="42"/>
  <c r="AP452" i="42"/>
  <c r="BQ452" i="42"/>
  <c r="AP453" i="42"/>
  <c r="BQ453" i="42"/>
  <c r="AP454" i="42"/>
  <c r="BQ454" i="42"/>
  <c r="AP455" i="42"/>
  <c r="BQ455" i="42"/>
  <c r="AP456" i="42"/>
  <c r="BQ456" i="42"/>
  <c r="BQ457" i="42"/>
  <c r="BQ458" i="42"/>
  <c r="BQ460" i="42"/>
  <c r="AQ2" i="42"/>
  <c r="BR2" i="42"/>
  <c r="AQ3" i="42"/>
  <c r="BR3" i="42"/>
  <c r="AQ4" i="42"/>
  <c r="BR4" i="42"/>
  <c r="AQ5" i="42"/>
  <c r="BR5" i="42"/>
  <c r="AQ6" i="42"/>
  <c r="BR6" i="42"/>
  <c r="AQ7" i="42"/>
  <c r="BR7" i="42"/>
  <c r="AQ8" i="42"/>
  <c r="BR8" i="42"/>
  <c r="AQ9" i="42"/>
  <c r="BR9" i="42"/>
  <c r="AQ10" i="42"/>
  <c r="BR10" i="42"/>
  <c r="AQ11" i="42"/>
  <c r="BR11" i="42"/>
  <c r="AQ12" i="42"/>
  <c r="BR12" i="42"/>
  <c r="AQ13" i="42"/>
  <c r="BR13" i="42"/>
  <c r="AQ14" i="42"/>
  <c r="BR14" i="42"/>
  <c r="AQ15" i="42"/>
  <c r="BR15" i="42"/>
  <c r="AQ16" i="42"/>
  <c r="BR16" i="42"/>
  <c r="AQ17" i="42"/>
  <c r="BR17" i="42"/>
  <c r="AQ18" i="42"/>
  <c r="BR18" i="42"/>
  <c r="AQ19" i="42"/>
  <c r="BR19" i="42"/>
  <c r="AQ20" i="42"/>
  <c r="BR20" i="42"/>
  <c r="AQ21" i="42"/>
  <c r="BR21" i="42"/>
  <c r="AQ22" i="42"/>
  <c r="BR22" i="42"/>
  <c r="AQ23" i="42"/>
  <c r="BR23" i="42"/>
  <c r="AQ24" i="42"/>
  <c r="BR24" i="42"/>
  <c r="AQ25" i="42"/>
  <c r="BR25" i="42"/>
  <c r="AQ26" i="42"/>
  <c r="BR26" i="42"/>
  <c r="AQ27" i="42"/>
  <c r="BR27" i="42"/>
  <c r="AQ28" i="42"/>
  <c r="BR28" i="42"/>
  <c r="AQ29" i="42"/>
  <c r="BR29" i="42"/>
  <c r="AQ30" i="42"/>
  <c r="BR30" i="42"/>
  <c r="AQ31" i="42"/>
  <c r="BR31" i="42"/>
  <c r="AQ32" i="42"/>
  <c r="BR32" i="42"/>
  <c r="AQ33" i="42"/>
  <c r="BR33" i="42"/>
  <c r="AQ34" i="42"/>
  <c r="BR34" i="42"/>
  <c r="AQ35" i="42"/>
  <c r="BR35" i="42"/>
  <c r="AQ36" i="42"/>
  <c r="BR36" i="42"/>
  <c r="AQ37" i="42"/>
  <c r="BR37" i="42"/>
  <c r="AQ38" i="42"/>
  <c r="BR38" i="42"/>
  <c r="AQ39" i="42"/>
  <c r="BR39" i="42"/>
  <c r="AQ40" i="42"/>
  <c r="BR40" i="42"/>
  <c r="AQ41" i="42"/>
  <c r="BR41" i="42"/>
  <c r="AQ42" i="42"/>
  <c r="BR42" i="42"/>
  <c r="AQ43" i="42"/>
  <c r="BR43" i="42"/>
  <c r="AQ44" i="42"/>
  <c r="BR44" i="42"/>
  <c r="AQ45" i="42"/>
  <c r="BR45" i="42"/>
  <c r="AQ46" i="42"/>
  <c r="BR46" i="42"/>
  <c r="AQ47" i="42"/>
  <c r="BR47" i="42"/>
  <c r="AQ48" i="42"/>
  <c r="BR48" i="42"/>
  <c r="AQ49" i="42"/>
  <c r="BR49" i="42"/>
  <c r="AQ50" i="42"/>
  <c r="BR50" i="42"/>
  <c r="AQ51" i="42"/>
  <c r="BR51" i="42"/>
  <c r="AQ52" i="42"/>
  <c r="BR52" i="42"/>
  <c r="AQ53" i="42"/>
  <c r="BR53" i="42"/>
  <c r="AQ54" i="42"/>
  <c r="BR54" i="42"/>
  <c r="AQ55" i="42"/>
  <c r="BR55" i="42"/>
  <c r="AQ56" i="42"/>
  <c r="BR56" i="42"/>
  <c r="AQ57" i="42"/>
  <c r="BR57" i="42"/>
  <c r="AQ58" i="42"/>
  <c r="BR58" i="42"/>
  <c r="AQ59" i="42"/>
  <c r="BR59" i="42"/>
  <c r="AQ60" i="42"/>
  <c r="BR60" i="42"/>
  <c r="AQ61" i="42"/>
  <c r="BR61" i="42"/>
  <c r="AQ62" i="42"/>
  <c r="BR62" i="42"/>
  <c r="AQ63" i="42"/>
  <c r="BR63" i="42"/>
  <c r="AQ64" i="42"/>
  <c r="BR64" i="42"/>
  <c r="AQ65" i="42"/>
  <c r="BR65" i="42"/>
  <c r="AQ66" i="42"/>
  <c r="BR66" i="42"/>
  <c r="AQ67" i="42"/>
  <c r="BR67" i="42"/>
  <c r="AQ68" i="42"/>
  <c r="BR68" i="42"/>
  <c r="AQ69" i="42"/>
  <c r="BR69" i="42"/>
  <c r="AQ70" i="42"/>
  <c r="BR70" i="42"/>
  <c r="AQ71" i="42"/>
  <c r="BR71" i="42"/>
  <c r="AQ72" i="42"/>
  <c r="BR72" i="42"/>
  <c r="AQ73" i="42"/>
  <c r="BR73" i="42"/>
  <c r="AQ74" i="42"/>
  <c r="BR74" i="42"/>
  <c r="AQ75" i="42"/>
  <c r="BR75" i="42"/>
  <c r="AQ76" i="42"/>
  <c r="BR76" i="42"/>
  <c r="AQ77" i="42"/>
  <c r="BR77" i="42"/>
  <c r="AQ78" i="42"/>
  <c r="BR78" i="42"/>
  <c r="AQ79" i="42"/>
  <c r="BR79" i="42"/>
  <c r="AQ80" i="42"/>
  <c r="BR80" i="42"/>
  <c r="AQ81" i="42"/>
  <c r="BR81" i="42"/>
  <c r="AQ82" i="42"/>
  <c r="BR82" i="42"/>
  <c r="AQ83" i="42"/>
  <c r="BR83" i="42"/>
  <c r="AQ84" i="42"/>
  <c r="BR84" i="42"/>
  <c r="AQ85" i="42"/>
  <c r="BR85" i="42"/>
  <c r="AQ86" i="42"/>
  <c r="BR86" i="42"/>
  <c r="AQ87" i="42"/>
  <c r="BR87" i="42"/>
  <c r="AQ88" i="42"/>
  <c r="BR88" i="42"/>
  <c r="AQ89" i="42"/>
  <c r="BR89" i="42"/>
  <c r="AQ90" i="42"/>
  <c r="BR90" i="42"/>
  <c r="AQ91" i="42"/>
  <c r="BR91" i="42"/>
  <c r="AQ92" i="42"/>
  <c r="BR92" i="42"/>
  <c r="AQ93" i="42"/>
  <c r="BR93" i="42"/>
  <c r="AQ94" i="42"/>
  <c r="BR94" i="42"/>
  <c r="AQ95" i="42"/>
  <c r="BR95" i="42"/>
  <c r="AQ96" i="42"/>
  <c r="BR96" i="42"/>
  <c r="AQ97" i="42"/>
  <c r="BR97" i="42"/>
  <c r="AQ98" i="42"/>
  <c r="BR98" i="42"/>
  <c r="AQ99" i="42"/>
  <c r="BR99" i="42"/>
  <c r="AQ100" i="42"/>
  <c r="BR100" i="42"/>
  <c r="AQ101" i="42"/>
  <c r="BR101" i="42"/>
  <c r="AQ102" i="42"/>
  <c r="BR102" i="42"/>
  <c r="AQ103" i="42"/>
  <c r="BR103" i="42"/>
  <c r="AQ104" i="42"/>
  <c r="BR104" i="42"/>
  <c r="AQ105" i="42"/>
  <c r="BR105" i="42"/>
  <c r="AQ106" i="42"/>
  <c r="BR106" i="42"/>
  <c r="AQ107" i="42"/>
  <c r="BR107" i="42"/>
  <c r="AQ108" i="42"/>
  <c r="BR108" i="42"/>
  <c r="AQ109" i="42"/>
  <c r="BR109" i="42"/>
  <c r="AQ110" i="42"/>
  <c r="BR110" i="42"/>
  <c r="AQ111" i="42"/>
  <c r="BR111" i="42"/>
  <c r="AQ112" i="42"/>
  <c r="BR112" i="42"/>
  <c r="AQ113" i="42"/>
  <c r="BR113" i="42"/>
  <c r="AQ114" i="42"/>
  <c r="BR114" i="42"/>
  <c r="AQ115" i="42"/>
  <c r="BR115" i="42"/>
  <c r="AQ116" i="42"/>
  <c r="BR116" i="42"/>
  <c r="AQ117" i="42"/>
  <c r="BR117" i="42"/>
  <c r="AQ118" i="42"/>
  <c r="BR118" i="42"/>
  <c r="AQ119" i="42"/>
  <c r="BR119" i="42"/>
  <c r="AQ120" i="42"/>
  <c r="BR120" i="42"/>
  <c r="AQ121" i="42"/>
  <c r="BR121" i="42"/>
  <c r="AQ122" i="42"/>
  <c r="BR122" i="42"/>
  <c r="AQ123" i="42"/>
  <c r="BR123" i="42"/>
  <c r="AQ124" i="42"/>
  <c r="BR124" i="42"/>
  <c r="AQ125" i="42"/>
  <c r="BR125" i="42"/>
  <c r="AQ126" i="42"/>
  <c r="BR126" i="42"/>
  <c r="AQ127" i="42"/>
  <c r="BR127" i="42"/>
  <c r="AQ128" i="42"/>
  <c r="BR128" i="42"/>
  <c r="AQ129" i="42"/>
  <c r="BR129" i="42"/>
  <c r="AQ130" i="42"/>
  <c r="BR130" i="42"/>
  <c r="AQ131" i="42"/>
  <c r="BR131" i="42"/>
  <c r="AQ132" i="42"/>
  <c r="BR132" i="42"/>
  <c r="AQ133" i="42"/>
  <c r="BR133" i="42"/>
  <c r="AQ134" i="42"/>
  <c r="BR134" i="42"/>
  <c r="AQ135" i="42"/>
  <c r="BR135" i="42"/>
  <c r="AQ136" i="42"/>
  <c r="BR136" i="42"/>
  <c r="AQ137" i="42"/>
  <c r="BR137" i="42"/>
  <c r="AQ138" i="42"/>
  <c r="BR138" i="42"/>
  <c r="AQ139" i="42"/>
  <c r="BR139" i="42"/>
  <c r="AQ140" i="42"/>
  <c r="BR140" i="42"/>
  <c r="AQ141" i="42"/>
  <c r="BR141" i="42"/>
  <c r="AQ142" i="42"/>
  <c r="BR142" i="42"/>
  <c r="AQ143" i="42"/>
  <c r="BR143" i="42"/>
  <c r="AQ144" i="42"/>
  <c r="BR144" i="42"/>
  <c r="AQ145" i="42"/>
  <c r="BR145" i="42"/>
  <c r="AQ146" i="42"/>
  <c r="BR146" i="42"/>
  <c r="AQ147" i="42"/>
  <c r="BR147" i="42"/>
  <c r="AQ148" i="42"/>
  <c r="BR148" i="42"/>
  <c r="AQ149" i="42"/>
  <c r="BR149" i="42"/>
  <c r="AQ150" i="42"/>
  <c r="BR150" i="42"/>
  <c r="AQ151" i="42"/>
  <c r="BR151" i="42"/>
  <c r="AQ152" i="42"/>
  <c r="BR152" i="42"/>
  <c r="AQ153" i="42"/>
  <c r="BR153" i="42"/>
  <c r="AQ154" i="42"/>
  <c r="BR154" i="42"/>
  <c r="AQ155" i="42"/>
  <c r="BR155" i="42"/>
  <c r="AQ156" i="42"/>
  <c r="BR156" i="42"/>
  <c r="AQ157" i="42"/>
  <c r="BR157" i="42"/>
  <c r="AQ158" i="42"/>
  <c r="BR158" i="42"/>
  <c r="AQ159" i="42"/>
  <c r="BR159" i="42"/>
  <c r="AQ160" i="42"/>
  <c r="BR160" i="42"/>
  <c r="AQ161" i="42"/>
  <c r="BR161" i="42"/>
  <c r="AQ162" i="42"/>
  <c r="BR162" i="42"/>
  <c r="AQ163" i="42"/>
  <c r="BR163" i="42"/>
  <c r="AQ164" i="42"/>
  <c r="BR164" i="42"/>
  <c r="AQ165" i="42"/>
  <c r="BR165" i="42"/>
  <c r="AQ166" i="42"/>
  <c r="BR166" i="42"/>
  <c r="AQ167" i="42"/>
  <c r="BR167" i="42"/>
  <c r="AQ168" i="42"/>
  <c r="BR168" i="42"/>
  <c r="AQ169" i="42"/>
  <c r="BR169" i="42"/>
  <c r="AQ170" i="42"/>
  <c r="BR170" i="42"/>
  <c r="AQ171" i="42"/>
  <c r="BR171" i="42"/>
  <c r="AQ172" i="42"/>
  <c r="BR172" i="42"/>
  <c r="AQ173" i="42"/>
  <c r="BR173" i="42"/>
  <c r="AQ174" i="42"/>
  <c r="BR174" i="42"/>
  <c r="AQ175" i="42"/>
  <c r="BR175" i="42"/>
  <c r="AQ176" i="42"/>
  <c r="BR176" i="42"/>
  <c r="AQ177" i="42"/>
  <c r="BR177" i="42"/>
  <c r="AQ178" i="42"/>
  <c r="BR178" i="42"/>
  <c r="AQ179" i="42"/>
  <c r="BR179" i="42"/>
  <c r="AQ180" i="42"/>
  <c r="BR180" i="42"/>
  <c r="AQ181" i="42"/>
  <c r="BR181" i="42"/>
  <c r="AQ182" i="42"/>
  <c r="BR182" i="42"/>
  <c r="AQ183" i="42"/>
  <c r="BR183" i="42"/>
  <c r="AQ184" i="42"/>
  <c r="BR184" i="42"/>
  <c r="AQ185" i="42"/>
  <c r="BR185" i="42"/>
  <c r="AQ186" i="42"/>
  <c r="BR186" i="42"/>
  <c r="AQ187" i="42"/>
  <c r="BR187" i="42"/>
  <c r="AQ188" i="42"/>
  <c r="BR188" i="42"/>
  <c r="AQ189" i="42"/>
  <c r="BR189" i="42"/>
  <c r="AQ190" i="42"/>
  <c r="BR190" i="42"/>
  <c r="AQ191" i="42"/>
  <c r="BR191" i="42"/>
  <c r="AQ192" i="42"/>
  <c r="BR192" i="42"/>
  <c r="AQ193" i="42"/>
  <c r="BR193" i="42"/>
  <c r="AQ194" i="42"/>
  <c r="BR194" i="42"/>
  <c r="AQ195" i="42"/>
  <c r="BR195" i="42"/>
  <c r="AQ196" i="42"/>
  <c r="BR196" i="42"/>
  <c r="AQ197" i="42"/>
  <c r="BR197" i="42"/>
  <c r="AQ198" i="42"/>
  <c r="BR198" i="42"/>
  <c r="AQ199" i="42"/>
  <c r="BR199" i="42"/>
  <c r="AQ200" i="42"/>
  <c r="BR200" i="42"/>
  <c r="AQ201" i="42"/>
  <c r="BR201" i="42"/>
  <c r="AQ202" i="42"/>
  <c r="BR202" i="42"/>
  <c r="AQ203" i="42"/>
  <c r="BR203" i="42"/>
  <c r="AQ204" i="42"/>
  <c r="BR204" i="42"/>
  <c r="AQ205" i="42"/>
  <c r="BR205" i="42"/>
  <c r="AQ206" i="42"/>
  <c r="BR206" i="42"/>
  <c r="AQ207" i="42"/>
  <c r="BR207" i="42"/>
  <c r="AQ208" i="42"/>
  <c r="BR208" i="42"/>
  <c r="AQ209" i="42"/>
  <c r="BR209" i="42"/>
  <c r="AQ210" i="42"/>
  <c r="BR210" i="42"/>
  <c r="AQ211" i="42"/>
  <c r="BR211" i="42"/>
  <c r="AQ212" i="42"/>
  <c r="BR212" i="42"/>
  <c r="AQ213" i="42"/>
  <c r="BR213" i="42"/>
  <c r="AQ214" i="42"/>
  <c r="BR214" i="42"/>
  <c r="AQ215" i="42"/>
  <c r="BR215" i="42"/>
  <c r="AQ216" i="42"/>
  <c r="BR216" i="42"/>
  <c r="AQ217" i="42"/>
  <c r="BR217" i="42"/>
  <c r="AQ218" i="42"/>
  <c r="BR218" i="42"/>
  <c r="AQ219" i="42"/>
  <c r="BR219" i="42"/>
  <c r="AQ220" i="42"/>
  <c r="BR220" i="42"/>
  <c r="AQ221" i="42"/>
  <c r="BR221" i="42"/>
  <c r="AQ222" i="42"/>
  <c r="BR222" i="42"/>
  <c r="AQ223" i="42"/>
  <c r="BR223" i="42"/>
  <c r="AQ224" i="42"/>
  <c r="BR224" i="42"/>
  <c r="AQ225" i="42"/>
  <c r="BR225" i="42"/>
  <c r="AQ226" i="42"/>
  <c r="BR226" i="42"/>
  <c r="AQ227" i="42"/>
  <c r="BR227" i="42"/>
  <c r="AQ228" i="42"/>
  <c r="BR228" i="42"/>
  <c r="AQ229" i="42"/>
  <c r="BR229" i="42"/>
  <c r="AQ230" i="42"/>
  <c r="BR230" i="42"/>
  <c r="AQ231" i="42"/>
  <c r="BR231" i="42"/>
  <c r="AQ232" i="42"/>
  <c r="BR232" i="42"/>
  <c r="AQ233" i="42"/>
  <c r="BR233" i="42"/>
  <c r="AQ234" i="42"/>
  <c r="BR234" i="42"/>
  <c r="AQ235" i="42"/>
  <c r="BR235" i="42"/>
  <c r="AQ236" i="42"/>
  <c r="BR236" i="42"/>
  <c r="AQ237" i="42"/>
  <c r="BR237" i="42"/>
  <c r="AQ238" i="42"/>
  <c r="BR238" i="42"/>
  <c r="AQ239" i="42"/>
  <c r="BR239" i="42"/>
  <c r="AQ240" i="42"/>
  <c r="BR240" i="42"/>
  <c r="AQ241" i="42"/>
  <c r="BR241" i="42"/>
  <c r="AQ242" i="42"/>
  <c r="BR242" i="42"/>
  <c r="AQ243" i="42"/>
  <c r="BR243" i="42"/>
  <c r="AQ244" i="42"/>
  <c r="BR244" i="42"/>
  <c r="AQ245" i="42"/>
  <c r="BR245" i="42"/>
  <c r="AQ246" i="42"/>
  <c r="BR246" i="42"/>
  <c r="AQ247" i="42"/>
  <c r="BR247" i="42"/>
  <c r="AQ248" i="42"/>
  <c r="BR248" i="42"/>
  <c r="AQ249" i="42"/>
  <c r="BR249" i="42"/>
  <c r="AQ250" i="42"/>
  <c r="BR250" i="42"/>
  <c r="AQ251" i="42"/>
  <c r="BR251" i="42"/>
  <c r="AQ252" i="42"/>
  <c r="BR252" i="42"/>
  <c r="AQ253" i="42"/>
  <c r="BR253" i="42"/>
  <c r="AQ254" i="42"/>
  <c r="BR254" i="42"/>
  <c r="AQ255" i="42"/>
  <c r="BR255" i="42"/>
  <c r="AQ256" i="42"/>
  <c r="BR256" i="42"/>
  <c r="AQ257" i="42"/>
  <c r="BR257" i="42"/>
  <c r="AQ258" i="42"/>
  <c r="BR258" i="42"/>
  <c r="AQ259" i="42"/>
  <c r="BR259" i="42"/>
  <c r="AQ260" i="42"/>
  <c r="BR260" i="42"/>
  <c r="AQ261" i="42"/>
  <c r="BR261" i="42"/>
  <c r="AQ262" i="42"/>
  <c r="BR262" i="42"/>
  <c r="AQ263" i="42"/>
  <c r="BR263" i="42"/>
  <c r="AQ264" i="42"/>
  <c r="BR264" i="42"/>
  <c r="AQ265" i="42"/>
  <c r="BR265" i="42"/>
  <c r="AQ266" i="42"/>
  <c r="BR266" i="42"/>
  <c r="AQ267" i="42"/>
  <c r="BR267" i="42"/>
  <c r="AQ268" i="42"/>
  <c r="BR268" i="42"/>
  <c r="AQ269" i="42"/>
  <c r="BR269" i="42"/>
  <c r="AQ270" i="42"/>
  <c r="BR270" i="42"/>
  <c r="AQ271" i="42"/>
  <c r="BR271" i="42"/>
  <c r="AQ272" i="42"/>
  <c r="BR272" i="42"/>
  <c r="AQ273" i="42"/>
  <c r="BR273" i="42"/>
  <c r="AQ274" i="42"/>
  <c r="BR274" i="42"/>
  <c r="AQ275" i="42"/>
  <c r="BR275" i="42"/>
  <c r="AQ276" i="42"/>
  <c r="BR276" i="42"/>
  <c r="AQ277" i="42"/>
  <c r="BR277" i="42"/>
  <c r="AQ278" i="42"/>
  <c r="BR278" i="42"/>
  <c r="AQ279" i="42"/>
  <c r="BR279" i="42"/>
  <c r="AQ280" i="42"/>
  <c r="BR280" i="42"/>
  <c r="AQ281" i="42"/>
  <c r="BR281" i="42"/>
  <c r="AQ282" i="42"/>
  <c r="BR282" i="42"/>
  <c r="AQ283" i="42"/>
  <c r="BR283" i="42"/>
  <c r="AQ284" i="42"/>
  <c r="BR284" i="42"/>
  <c r="AQ285" i="42"/>
  <c r="BR285" i="42"/>
  <c r="AQ286" i="42"/>
  <c r="BR286" i="42"/>
  <c r="AQ287" i="42"/>
  <c r="BR287" i="42"/>
  <c r="AQ288" i="42"/>
  <c r="BR288" i="42"/>
  <c r="AQ289" i="42"/>
  <c r="BR289" i="42"/>
  <c r="AQ290" i="42"/>
  <c r="BR290" i="42"/>
  <c r="AQ291" i="42"/>
  <c r="BR291" i="42"/>
  <c r="AQ292" i="42"/>
  <c r="BR292" i="42"/>
  <c r="AQ293" i="42"/>
  <c r="BR293" i="42"/>
  <c r="AQ294" i="42"/>
  <c r="BR294" i="42"/>
  <c r="AQ295" i="42"/>
  <c r="BR295" i="42"/>
  <c r="AQ296" i="42"/>
  <c r="BR296" i="42"/>
  <c r="AQ297" i="42"/>
  <c r="BR297" i="42"/>
  <c r="AQ298" i="42"/>
  <c r="BR298" i="42"/>
  <c r="AQ299" i="42"/>
  <c r="BR299" i="42"/>
  <c r="AQ300" i="42"/>
  <c r="BR300" i="42"/>
  <c r="AQ301" i="42"/>
  <c r="BR301" i="42"/>
  <c r="AQ302" i="42"/>
  <c r="BR302" i="42"/>
  <c r="AQ303" i="42"/>
  <c r="BR303" i="42"/>
  <c r="AQ304" i="42"/>
  <c r="BR304" i="42"/>
  <c r="AQ305" i="42"/>
  <c r="BR305" i="42"/>
  <c r="AQ306" i="42"/>
  <c r="BR306" i="42"/>
  <c r="AQ307" i="42"/>
  <c r="BR307" i="42"/>
  <c r="AQ308" i="42"/>
  <c r="BR308" i="42"/>
  <c r="AQ309" i="42"/>
  <c r="BR309" i="42"/>
  <c r="AQ310" i="42"/>
  <c r="BR310" i="42"/>
  <c r="AQ311" i="42"/>
  <c r="BR311" i="42"/>
  <c r="AQ312" i="42"/>
  <c r="BR312" i="42"/>
  <c r="AQ313" i="42"/>
  <c r="BR313" i="42"/>
  <c r="AQ314" i="42"/>
  <c r="BR314" i="42"/>
  <c r="AQ315" i="42"/>
  <c r="BR315" i="42"/>
  <c r="AQ316" i="42"/>
  <c r="BR316" i="42"/>
  <c r="AQ317" i="42"/>
  <c r="BR317" i="42"/>
  <c r="AQ318" i="42"/>
  <c r="BR318" i="42"/>
  <c r="AQ319" i="42"/>
  <c r="BR319" i="42"/>
  <c r="AQ320" i="42"/>
  <c r="BR320" i="42"/>
  <c r="AQ321" i="42"/>
  <c r="BR321" i="42"/>
  <c r="AQ322" i="42"/>
  <c r="BR322" i="42"/>
  <c r="AQ323" i="42"/>
  <c r="BR323" i="42"/>
  <c r="AQ324" i="42"/>
  <c r="BR324" i="42"/>
  <c r="AQ325" i="42"/>
  <c r="BR325" i="42"/>
  <c r="AQ326" i="42"/>
  <c r="BR326" i="42"/>
  <c r="AQ327" i="42"/>
  <c r="BR327" i="42"/>
  <c r="AQ328" i="42"/>
  <c r="BR328" i="42"/>
  <c r="AQ329" i="42"/>
  <c r="BR329" i="42"/>
  <c r="AQ330" i="42"/>
  <c r="BR330" i="42"/>
  <c r="AQ331" i="42"/>
  <c r="BR331" i="42"/>
  <c r="AQ332" i="42"/>
  <c r="BR332" i="42"/>
  <c r="AQ333" i="42"/>
  <c r="BR333" i="42"/>
  <c r="AQ334" i="42"/>
  <c r="BR334" i="42"/>
  <c r="AQ335" i="42"/>
  <c r="BR335" i="42"/>
  <c r="AQ336" i="42"/>
  <c r="BR336" i="42"/>
  <c r="AQ337" i="42"/>
  <c r="BR337" i="42"/>
  <c r="AQ338" i="42"/>
  <c r="BR338" i="42"/>
  <c r="AQ339" i="42"/>
  <c r="BR339" i="42"/>
  <c r="AQ340" i="42"/>
  <c r="BR340" i="42"/>
  <c r="AQ341" i="42"/>
  <c r="BR341" i="42"/>
  <c r="AQ342" i="42"/>
  <c r="BR342" i="42"/>
  <c r="AQ343" i="42"/>
  <c r="BR343" i="42"/>
  <c r="AQ344" i="42"/>
  <c r="BR344" i="42"/>
  <c r="AQ345" i="42"/>
  <c r="BR345" i="42"/>
  <c r="AQ346" i="42"/>
  <c r="BR346" i="42"/>
  <c r="AQ347" i="42"/>
  <c r="BR347" i="42"/>
  <c r="AQ348" i="42"/>
  <c r="BR348" i="42"/>
  <c r="AQ349" i="42"/>
  <c r="BR349" i="42"/>
  <c r="AQ350" i="42"/>
  <c r="BR350" i="42"/>
  <c r="AQ351" i="42"/>
  <c r="BR351" i="42"/>
  <c r="AQ352" i="42"/>
  <c r="BR352" i="42"/>
  <c r="AQ353" i="42"/>
  <c r="BR353" i="42"/>
  <c r="AQ354" i="42"/>
  <c r="BR354" i="42"/>
  <c r="AQ355" i="42"/>
  <c r="BR355" i="42"/>
  <c r="AQ356" i="42"/>
  <c r="BR356" i="42"/>
  <c r="AQ357" i="42"/>
  <c r="BR357" i="42"/>
  <c r="AQ358" i="42"/>
  <c r="BR358" i="42"/>
  <c r="AQ359" i="42"/>
  <c r="BR359" i="42"/>
  <c r="AQ360" i="42"/>
  <c r="BR360" i="42"/>
  <c r="AQ361" i="42"/>
  <c r="BR361" i="42"/>
  <c r="AQ362" i="42"/>
  <c r="BR362" i="42"/>
  <c r="AQ363" i="42"/>
  <c r="BR363" i="42"/>
  <c r="AQ364" i="42"/>
  <c r="BR364" i="42"/>
  <c r="AQ365" i="42"/>
  <c r="BR365" i="42"/>
  <c r="AQ366" i="42"/>
  <c r="BR366" i="42"/>
  <c r="AQ367" i="42"/>
  <c r="BR367" i="42"/>
  <c r="AQ368" i="42"/>
  <c r="BR368" i="42"/>
  <c r="AQ369" i="42"/>
  <c r="BR369" i="42"/>
  <c r="AQ370" i="42"/>
  <c r="BR370" i="42"/>
  <c r="AQ371" i="42"/>
  <c r="BR371" i="42"/>
  <c r="AQ372" i="42"/>
  <c r="BR372" i="42"/>
  <c r="AQ373" i="42"/>
  <c r="BR373" i="42"/>
  <c r="AQ374" i="42"/>
  <c r="BR374" i="42"/>
  <c r="AQ375" i="42"/>
  <c r="BR375" i="42"/>
  <c r="AQ376" i="42"/>
  <c r="BR376" i="42"/>
  <c r="AQ377" i="42"/>
  <c r="BR377" i="42"/>
  <c r="AQ378" i="42"/>
  <c r="BR378" i="42"/>
  <c r="AQ379" i="42"/>
  <c r="BR379" i="42"/>
  <c r="AQ380" i="42"/>
  <c r="BR380" i="42"/>
  <c r="AQ381" i="42"/>
  <c r="BR381" i="42"/>
  <c r="AQ382" i="42"/>
  <c r="BR382" i="42"/>
  <c r="AQ383" i="42"/>
  <c r="BR383" i="42"/>
  <c r="AQ384" i="42"/>
  <c r="BR384" i="42"/>
  <c r="AQ385" i="42"/>
  <c r="BR385" i="42"/>
  <c r="AQ386" i="42"/>
  <c r="BR386" i="42"/>
  <c r="AQ387" i="42"/>
  <c r="BR387" i="42"/>
  <c r="AQ388" i="42"/>
  <c r="BR388" i="42"/>
  <c r="AQ389" i="42"/>
  <c r="BR389" i="42"/>
  <c r="AQ390" i="42"/>
  <c r="BR390" i="42"/>
  <c r="AQ391" i="42"/>
  <c r="BR391" i="42"/>
  <c r="AQ392" i="42"/>
  <c r="BR392" i="42"/>
  <c r="AQ393" i="42"/>
  <c r="BR393" i="42"/>
  <c r="AQ394" i="42"/>
  <c r="BR394" i="42"/>
  <c r="AQ395" i="42"/>
  <c r="BR395" i="42"/>
  <c r="AQ396" i="42"/>
  <c r="BR396" i="42"/>
  <c r="AQ397" i="42"/>
  <c r="BR397" i="42"/>
  <c r="AQ398" i="42"/>
  <c r="BR398" i="42"/>
  <c r="AQ399" i="42"/>
  <c r="BR399" i="42"/>
  <c r="AQ400" i="42"/>
  <c r="BR400" i="42"/>
  <c r="AQ401" i="42"/>
  <c r="BR401" i="42"/>
  <c r="AQ402" i="42"/>
  <c r="BR402" i="42"/>
  <c r="AQ403" i="42"/>
  <c r="BR403" i="42"/>
  <c r="AQ404" i="42"/>
  <c r="BR404" i="42"/>
  <c r="AQ405" i="42"/>
  <c r="BR405" i="42"/>
  <c r="AQ406" i="42"/>
  <c r="BR406" i="42"/>
  <c r="AQ407" i="42"/>
  <c r="BR407" i="42"/>
  <c r="AQ408" i="42"/>
  <c r="BR408" i="42"/>
  <c r="AQ409" i="42"/>
  <c r="BR409" i="42"/>
  <c r="AQ410" i="42"/>
  <c r="BR410" i="42"/>
  <c r="AQ411" i="42"/>
  <c r="BR411" i="42"/>
  <c r="AQ412" i="42"/>
  <c r="BR412" i="42"/>
  <c r="AQ413" i="42"/>
  <c r="BR413" i="42"/>
  <c r="AQ414" i="42"/>
  <c r="BR414" i="42"/>
  <c r="AQ415" i="42"/>
  <c r="BR415" i="42"/>
  <c r="AQ416" i="42"/>
  <c r="BR416" i="42"/>
  <c r="AQ417" i="42"/>
  <c r="BR417" i="42"/>
  <c r="AQ418" i="42"/>
  <c r="BR418" i="42"/>
  <c r="AQ419" i="42"/>
  <c r="BR419" i="42"/>
  <c r="AQ420" i="42"/>
  <c r="BR420" i="42"/>
  <c r="AQ421" i="42"/>
  <c r="BR421" i="42"/>
  <c r="AQ422" i="42"/>
  <c r="BR422" i="42"/>
  <c r="AQ423" i="42"/>
  <c r="BR423" i="42"/>
  <c r="AQ424" i="42"/>
  <c r="BR424" i="42"/>
  <c r="AQ425" i="42"/>
  <c r="BR425" i="42"/>
  <c r="AQ426" i="42"/>
  <c r="BR426" i="42"/>
  <c r="AQ427" i="42"/>
  <c r="BR427" i="42"/>
  <c r="AQ428" i="42"/>
  <c r="BR428" i="42"/>
  <c r="AQ429" i="42"/>
  <c r="BR429" i="42"/>
  <c r="AQ430" i="42"/>
  <c r="BR430" i="42"/>
  <c r="AQ431" i="42"/>
  <c r="BR431" i="42"/>
  <c r="AQ432" i="42"/>
  <c r="BR432" i="42"/>
  <c r="AQ433" i="42"/>
  <c r="BR433" i="42"/>
  <c r="AQ434" i="42"/>
  <c r="BR434" i="42"/>
  <c r="AQ435" i="42"/>
  <c r="BR435" i="42"/>
  <c r="AQ436" i="42"/>
  <c r="BR436" i="42"/>
  <c r="AQ437" i="42"/>
  <c r="BR437" i="42"/>
  <c r="AQ438" i="42"/>
  <c r="BR438" i="42"/>
  <c r="AQ439" i="42"/>
  <c r="BR439" i="42"/>
  <c r="AQ440" i="42"/>
  <c r="BR440" i="42"/>
  <c r="AQ441" i="42"/>
  <c r="BR441" i="42"/>
  <c r="AQ442" i="42"/>
  <c r="BR442" i="42"/>
  <c r="AQ443" i="42"/>
  <c r="BR443" i="42"/>
  <c r="AQ444" i="42"/>
  <c r="BR444" i="42"/>
  <c r="AQ445" i="42"/>
  <c r="BR445" i="42"/>
  <c r="AQ446" i="42"/>
  <c r="BR446" i="42"/>
  <c r="AQ447" i="42"/>
  <c r="BR447" i="42"/>
  <c r="AQ448" i="42"/>
  <c r="BR448" i="42"/>
  <c r="AQ449" i="42"/>
  <c r="BR449" i="42"/>
  <c r="AQ450" i="42"/>
  <c r="BR450" i="42"/>
  <c r="AQ451" i="42"/>
  <c r="BR451" i="42"/>
  <c r="AQ452" i="42"/>
  <c r="BR452" i="42"/>
  <c r="AQ453" i="42"/>
  <c r="BR453" i="42"/>
  <c r="AQ454" i="42"/>
  <c r="BR454" i="42"/>
  <c r="AQ455" i="42"/>
  <c r="BR455" i="42"/>
  <c r="AQ456" i="42"/>
  <c r="BR456" i="42"/>
  <c r="BR457" i="42"/>
  <c r="BR458" i="42"/>
  <c r="BR460" i="42"/>
  <c r="BS2" i="42"/>
  <c r="AR3" i="42"/>
  <c r="BS3" i="42"/>
  <c r="AR4" i="42"/>
  <c r="BS4" i="42"/>
  <c r="AR5" i="42"/>
  <c r="BS5" i="42"/>
  <c r="AR6" i="42"/>
  <c r="BS6" i="42"/>
  <c r="AR7" i="42"/>
  <c r="BS7" i="42"/>
  <c r="AR8" i="42"/>
  <c r="BS8" i="42"/>
  <c r="AR9" i="42"/>
  <c r="BS9" i="42"/>
  <c r="AR10" i="42"/>
  <c r="BS10" i="42"/>
  <c r="AR11" i="42"/>
  <c r="BS11" i="42"/>
  <c r="AR12" i="42"/>
  <c r="BS12" i="42"/>
  <c r="AR13" i="42"/>
  <c r="BS13" i="42"/>
  <c r="AR14" i="42"/>
  <c r="BS14" i="42"/>
  <c r="AR15" i="42"/>
  <c r="BS15" i="42"/>
  <c r="AR16" i="42"/>
  <c r="BS16" i="42"/>
  <c r="AR17" i="42"/>
  <c r="BS17" i="42"/>
  <c r="AR18" i="42"/>
  <c r="BS18" i="42"/>
  <c r="AR19" i="42"/>
  <c r="BS19" i="42"/>
  <c r="AR20" i="42"/>
  <c r="BS20" i="42"/>
  <c r="AR21" i="42"/>
  <c r="BS21" i="42"/>
  <c r="AR22" i="42"/>
  <c r="BS22" i="42"/>
  <c r="AR23" i="42"/>
  <c r="BS23" i="42"/>
  <c r="AR24" i="42"/>
  <c r="BS24" i="42"/>
  <c r="AR25" i="42"/>
  <c r="BS25" i="42"/>
  <c r="AR26" i="42"/>
  <c r="BS26" i="42"/>
  <c r="AR27" i="42"/>
  <c r="BS27" i="42"/>
  <c r="AR28" i="42"/>
  <c r="BS28" i="42"/>
  <c r="AR29" i="42"/>
  <c r="BS29" i="42"/>
  <c r="AR30" i="42"/>
  <c r="BS30" i="42"/>
  <c r="AR31" i="42"/>
  <c r="BS31" i="42"/>
  <c r="AR32" i="42"/>
  <c r="BS32" i="42"/>
  <c r="AR33" i="42"/>
  <c r="BS33" i="42"/>
  <c r="AR34" i="42"/>
  <c r="BS34" i="42"/>
  <c r="AR35" i="42"/>
  <c r="BS35" i="42"/>
  <c r="AR36" i="42"/>
  <c r="BS36" i="42"/>
  <c r="AR37" i="42"/>
  <c r="BS37" i="42"/>
  <c r="AR38" i="42"/>
  <c r="BS38" i="42"/>
  <c r="AR39" i="42"/>
  <c r="BS39" i="42"/>
  <c r="AR40" i="42"/>
  <c r="BS40" i="42"/>
  <c r="AR41" i="42"/>
  <c r="BS41" i="42"/>
  <c r="AR42" i="42"/>
  <c r="BS42" i="42"/>
  <c r="AR43" i="42"/>
  <c r="BS43" i="42"/>
  <c r="AR44" i="42"/>
  <c r="BS44" i="42"/>
  <c r="AR45" i="42"/>
  <c r="BS45" i="42"/>
  <c r="AR46" i="42"/>
  <c r="BS46" i="42"/>
  <c r="AR47" i="42"/>
  <c r="BS47" i="42"/>
  <c r="AR48" i="42"/>
  <c r="BS48" i="42"/>
  <c r="AR49" i="42"/>
  <c r="BS49" i="42"/>
  <c r="AR50" i="42"/>
  <c r="BS50" i="42"/>
  <c r="AR51" i="42"/>
  <c r="BS51" i="42"/>
  <c r="AR52" i="42"/>
  <c r="BS52" i="42"/>
  <c r="AR53" i="42"/>
  <c r="BS53" i="42"/>
  <c r="AR54" i="42"/>
  <c r="BS54" i="42"/>
  <c r="AR55" i="42"/>
  <c r="BS55" i="42"/>
  <c r="AR56" i="42"/>
  <c r="BS56" i="42"/>
  <c r="AR57" i="42"/>
  <c r="BS57" i="42"/>
  <c r="AR58" i="42"/>
  <c r="BS58" i="42"/>
  <c r="AR59" i="42"/>
  <c r="BS59" i="42"/>
  <c r="AR60" i="42"/>
  <c r="BS60" i="42"/>
  <c r="AR61" i="42"/>
  <c r="BS61" i="42"/>
  <c r="AR62" i="42"/>
  <c r="BS62" i="42"/>
  <c r="AR63" i="42"/>
  <c r="BS63" i="42"/>
  <c r="AR64" i="42"/>
  <c r="BS64" i="42"/>
  <c r="AR65" i="42"/>
  <c r="BS65" i="42"/>
  <c r="AR66" i="42"/>
  <c r="BS66" i="42"/>
  <c r="AR67" i="42"/>
  <c r="BS67" i="42"/>
  <c r="AR68" i="42"/>
  <c r="BS68" i="42"/>
  <c r="AR69" i="42"/>
  <c r="BS69" i="42"/>
  <c r="AR70" i="42"/>
  <c r="BS70" i="42"/>
  <c r="AR71" i="42"/>
  <c r="BS71" i="42"/>
  <c r="AR72" i="42"/>
  <c r="BS72" i="42"/>
  <c r="AR73" i="42"/>
  <c r="BS73" i="42"/>
  <c r="AR74" i="42"/>
  <c r="BS74" i="42"/>
  <c r="AR75" i="42"/>
  <c r="BS75" i="42"/>
  <c r="AR76" i="42"/>
  <c r="BS76" i="42"/>
  <c r="AR77" i="42"/>
  <c r="BS77" i="42"/>
  <c r="AR78" i="42"/>
  <c r="BS78" i="42"/>
  <c r="AR79" i="42"/>
  <c r="BS79" i="42"/>
  <c r="AR80" i="42"/>
  <c r="BS80" i="42"/>
  <c r="AR81" i="42"/>
  <c r="BS81" i="42"/>
  <c r="AR82" i="42"/>
  <c r="BS82" i="42"/>
  <c r="AR83" i="42"/>
  <c r="BS83" i="42"/>
  <c r="AR84" i="42"/>
  <c r="BS84" i="42"/>
  <c r="AR85" i="42"/>
  <c r="BS85" i="42"/>
  <c r="AR86" i="42"/>
  <c r="BS86" i="42"/>
  <c r="AR87" i="42"/>
  <c r="BS87" i="42"/>
  <c r="AR88" i="42"/>
  <c r="BS88" i="42"/>
  <c r="AR89" i="42"/>
  <c r="BS89" i="42"/>
  <c r="AR90" i="42"/>
  <c r="BS90" i="42"/>
  <c r="AR91" i="42"/>
  <c r="BS91" i="42"/>
  <c r="AR92" i="42"/>
  <c r="BS92" i="42"/>
  <c r="AR93" i="42"/>
  <c r="BS93" i="42"/>
  <c r="AR94" i="42"/>
  <c r="BS94" i="42"/>
  <c r="AR95" i="42"/>
  <c r="BS95" i="42"/>
  <c r="AR96" i="42"/>
  <c r="BS96" i="42"/>
  <c r="AR97" i="42"/>
  <c r="BS97" i="42"/>
  <c r="AR98" i="42"/>
  <c r="BS98" i="42"/>
  <c r="AR99" i="42"/>
  <c r="BS99" i="42"/>
  <c r="AR100" i="42"/>
  <c r="BS100" i="42"/>
  <c r="AR101" i="42"/>
  <c r="BS101" i="42"/>
  <c r="AR102" i="42"/>
  <c r="BS102" i="42"/>
  <c r="AR103" i="42"/>
  <c r="BS103" i="42"/>
  <c r="AR104" i="42"/>
  <c r="BS104" i="42"/>
  <c r="AR105" i="42"/>
  <c r="BS105" i="42"/>
  <c r="AR106" i="42"/>
  <c r="BS106" i="42"/>
  <c r="AR107" i="42"/>
  <c r="BS107" i="42"/>
  <c r="AR108" i="42"/>
  <c r="BS108" i="42"/>
  <c r="AR109" i="42"/>
  <c r="BS109" i="42"/>
  <c r="AR110" i="42"/>
  <c r="BS110" i="42"/>
  <c r="AR111" i="42"/>
  <c r="BS111" i="42"/>
  <c r="AR112" i="42"/>
  <c r="BS112" i="42"/>
  <c r="AR113" i="42"/>
  <c r="BS113" i="42"/>
  <c r="AR114" i="42"/>
  <c r="BS114" i="42"/>
  <c r="AR115" i="42"/>
  <c r="BS115" i="42"/>
  <c r="AR116" i="42"/>
  <c r="BS116" i="42"/>
  <c r="AR117" i="42"/>
  <c r="BS117" i="42"/>
  <c r="AR118" i="42"/>
  <c r="BS118" i="42"/>
  <c r="AR119" i="42"/>
  <c r="BS119" i="42"/>
  <c r="AR120" i="42"/>
  <c r="BS120" i="42"/>
  <c r="AR121" i="42"/>
  <c r="BS121" i="42"/>
  <c r="AR122" i="42"/>
  <c r="BS122" i="42"/>
  <c r="AR123" i="42"/>
  <c r="BS123" i="42"/>
  <c r="AR124" i="42"/>
  <c r="BS124" i="42"/>
  <c r="AR125" i="42"/>
  <c r="BS125" i="42"/>
  <c r="AR126" i="42"/>
  <c r="BS126" i="42"/>
  <c r="AR127" i="42"/>
  <c r="BS127" i="42"/>
  <c r="AR128" i="42"/>
  <c r="BS128" i="42"/>
  <c r="AR129" i="42"/>
  <c r="BS129" i="42"/>
  <c r="AR130" i="42"/>
  <c r="BS130" i="42"/>
  <c r="AR131" i="42"/>
  <c r="BS131" i="42"/>
  <c r="AR132" i="42"/>
  <c r="BS132" i="42"/>
  <c r="AR133" i="42"/>
  <c r="BS133" i="42"/>
  <c r="AR134" i="42"/>
  <c r="BS134" i="42"/>
  <c r="AR135" i="42"/>
  <c r="BS135" i="42"/>
  <c r="AR136" i="42"/>
  <c r="BS136" i="42"/>
  <c r="AR137" i="42"/>
  <c r="BS137" i="42"/>
  <c r="AR138" i="42"/>
  <c r="BS138" i="42"/>
  <c r="AR139" i="42"/>
  <c r="BS139" i="42"/>
  <c r="AR140" i="42"/>
  <c r="BS140" i="42"/>
  <c r="AR141" i="42"/>
  <c r="BS141" i="42"/>
  <c r="AR142" i="42"/>
  <c r="BS142" i="42"/>
  <c r="AR143" i="42"/>
  <c r="BS143" i="42"/>
  <c r="AR144" i="42"/>
  <c r="BS144" i="42"/>
  <c r="AR145" i="42"/>
  <c r="BS145" i="42"/>
  <c r="AR146" i="42"/>
  <c r="BS146" i="42"/>
  <c r="AR147" i="42"/>
  <c r="BS147" i="42"/>
  <c r="AR148" i="42"/>
  <c r="BS148" i="42"/>
  <c r="AR149" i="42"/>
  <c r="BS149" i="42"/>
  <c r="AR150" i="42"/>
  <c r="BS150" i="42"/>
  <c r="AR151" i="42"/>
  <c r="BS151" i="42"/>
  <c r="AR152" i="42"/>
  <c r="BS152" i="42"/>
  <c r="AR153" i="42"/>
  <c r="BS153" i="42"/>
  <c r="AR154" i="42"/>
  <c r="BS154" i="42"/>
  <c r="AR155" i="42"/>
  <c r="BS155" i="42"/>
  <c r="AR156" i="42"/>
  <c r="BS156" i="42"/>
  <c r="AR157" i="42"/>
  <c r="BS157" i="42"/>
  <c r="AR158" i="42"/>
  <c r="BS158" i="42"/>
  <c r="AR159" i="42"/>
  <c r="BS159" i="42"/>
  <c r="AR160" i="42"/>
  <c r="BS160" i="42"/>
  <c r="AR161" i="42"/>
  <c r="BS161" i="42"/>
  <c r="AR162" i="42"/>
  <c r="BS162" i="42"/>
  <c r="AR163" i="42"/>
  <c r="BS163" i="42"/>
  <c r="AR164" i="42"/>
  <c r="BS164" i="42"/>
  <c r="AR165" i="42"/>
  <c r="BS165" i="42"/>
  <c r="AR166" i="42"/>
  <c r="BS166" i="42"/>
  <c r="AR167" i="42"/>
  <c r="BS167" i="42"/>
  <c r="AR168" i="42"/>
  <c r="BS168" i="42"/>
  <c r="AR169" i="42"/>
  <c r="BS169" i="42"/>
  <c r="AR170" i="42"/>
  <c r="BS170" i="42"/>
  <c r="AR171" i="42"/>
  <c r="BS171" i="42"/>
  <c r="AR172" i="42"/>
  <c r="BS172" i="42"/>
  <c r="AR173" i="42"/>
  <c r="BS173" i="42"/>
  <c r="AR174" i="42"/>
  <c r="BS174" i="42"/>
  <c r="AR175" i="42"/>
  <c r="BS175" i="42"/>
  <c r="AR176" i="42"/>
  <c r="BS176" i="42"/>
  <c r="AR177" i="42"/>
  <c r="BS177" i="42"/>
  <c r="AR178" i="42"/>
  <c r="BS178" i="42"/>
  <c r="AR179" i="42"/>
  <c r="BS179" i="42"/>
  <c r="AR180" i="42"/>
  <c r="BS180" i="42"/>
  <c r="AR181" i="42"/>
  <c r="BS181" i="42"/>
  <c r="AR182" i="42"/>
  <c r="BS182" i="42"/>
  <c r="AR183" i="42"/>
  <c r="BS183" i="42"/>
  <c r="AR184" i="42"/>
  <c r="BS184" i="42"/>
  <c r="AR185" i="42"/>
  <c r="BS185" i="42"/>
  <c r="AR186" i="42"/>
  <c r="BS186" i="42"/>
  <c r="AR187" i="42"/>
  <c r="BS187" i="42"/>
  <c r="AR188" i="42"/>
  <c r="BS188" i="42"/>
  <c r="AR189" i="42"/>
  <c r="BS189" i="42"/>
  <c r="AR190" i="42"/>
  <c r="BS190" i="42"/>
  <c r="AR191" i="42"/>
  <c r="BS191" i="42"/>
  <c r="AR192" i="42"/>
  <c r="BS192" i="42"/>
  <c r="AR193" i="42"/>
  <c r="BS193" i="42"/>
  <c r="AR194" i="42"/>
  <c r="BS194" i="42"/>
  <c r="AR195" i="42"/>
  <c r="BS195" i="42"/>
  <c r="AR196" i="42"/>
  <c r="BS196" i="42"/>
  <c r="AR197" i="42"/>
  <c r="BS197" i="42"/>
  <c r="AR198" i="42"/>
  <c r="BS198" i="42"/>
  <c r="AR199" i="42"/>
  <c r="BS199" i="42"/>
  <c r="AR200" i="42"/>
  <c r="BS200" i="42"/>
  <c r="AR201" i="42"/>
  <c r="BS201" i="42"/>
  <c r="AR202" i="42"/>
  <c r="BS202" i="42"/>
  <c r="AR203" i="42"/>
  <c r="BS203" i="42"/>
  <c r="AR204" i="42"/>
  <c r="BS204" i="42"/>
  <c r="AR205" i="42"/>
  <c r="BS205" i="42"/>
  <c r="AR206" i="42"/>
  <c r="BS206" i="42"/>
  <c r="AR207" i="42"/>
  <c r="BS207" i="42"/>
  <c r="AR208" i="42"/>
  <c r="BS208" i="42"/>
  <c r="AR209" i="42"/>
  <c r="BS209" i="42"/>
  <c r="AR210" i="42"/>
  <c r="BS210" i="42"/>
  <c r="AR211" i="42"/>
  <c r="BS211" i="42"/>
  <c r="AR212" i="42"/>
  <c r="BS212" i="42"/>
  <c r="AR213" i="42"/>
  <c r="BS213" i="42"/>
  <c r="AR214" i="42"/>
  <c r="BS214" i="42"/>
  <c r="AR215" i="42"/>
  <c r="BS215" i="42"/>
  <c r="AR216" i="42"/>
  <c r="BS216" i="42"/>
  <c r="AR217" i="42"/>
  <c r="BS217" i="42"/>
  <c r="AR218" i="42"/>
  <c r="BS218" i="42"/>
  <c r="AR219" i="42"/>
  <c r="BS219" i="42"/>
  <c r="AR220" i="42"/>
  <c r="BS220" i="42"/>
  <c r="AR221" i="42"/>
  <c r="BS221" i="42"/>
  <c r="AR222" i="42"/>
  <c r="BS222" i="42"/>
  <c r="AR223" i="42"/>
  <c r="BS223" i="42"/>
  <c r="AR224" i="42"/>
  <c r="BS224" i="42"/>
  <c r="AR225" i="42"/>
  <c r="BS225" i="42"/>
  <c r="AR226" i="42"/>
  <c r="BS226" i="42"/>
  <c r="AR227" i="42"/>
  <c r="BS227" i="42"/>
  <c r="AR228" i="42"/>
  <c r="BS228" i="42"/>
  <c r="AR229" i="42"/>
  <c r="BS229" i="42"/>
  <c r="AR230" i="42"/>
  <c r="BS230" i="42"/>
  <c r="AR231" i="42"/>
  <c r="BS231" i="42"/>
  <c r="AR232" i="42"/>
  <c r="BS232" i="42"/>
  <c r="AR233" i="42"/>
  <c r="BS233" i="42"/>
  <c r="AR234" i="42"/>
  <c r="BS234" i="42"/>
  <c r="AR235" i="42"/>
  <c r="BS235" i="42"/>
  <c r="AR236" i="42"/>
  <c r="BS236" i="42"/>
  <c r="AR237" i="42"/>
  <c r="BS237" i="42"/>
  <c r="AR238" i="42"/>
  <c r="BS238" i="42"/>
  <c r="AR239" i="42"/>
  <c r="BS239" i="42"/>
  <c r="AR240" i="42"/>
  <c r="BS240" i="42"/>
  <c r="AR241" i="42"/>
  <c r="BS241" i="42"/>
  <c r="AR242" i="42"/>
  <c r="BS242" i="42"/>
  <c r="AR243" i="42"/>
  <c r="BS243" i="42"/>
  <c r="AR244" i="42"/>
  <c r="BS244" i="42"/>
  <c r="AR245" i="42"/>
  <c r="BS245" i="42"/>
  <c r="AR246" i="42"/>
  <c r="BS246" i="42"/>
  <c r="AR247" i="42"/>
  <c r="BS247" i="42"/>
  <c r="AR248" i="42"/>
  <c r="BS248" i="42"/>
  <c r="AR249" i="42"/>
  <c r="BS249" i="42"/>
  <c r="AR250" i="42"/>
  <c r="BS250" i="42"/>
  <c r="AR251" i="42"/>
  <c r="BS251" i="42"/>
  <c r="AR252" i="42"/>
  <c r="BS252" i="42"/>
  <c r="AR253" i="42"/>
  <c r="BS253" i="42"/>
  <c r="AR254" i="42"/>
  <c r="BS254" i="42"/>
  <c r="AR255" i="42"/>
  <c r="BS255" i="42"/>
  <c r="AR256" i="42"/>
  <c r="BS256" i="42"/>
  <c r="AR257" i="42"/>
  <c r="BS257" i="42"/>
  <c r="AR258" i="42"/>
  <c r="BS258" i="42"/>
  <c r="AR259" i="42"/>
  <c r="BS259" i="42"/>
  <c r="AR260" i="42"/>
  <c r="BS260" i="42"/>
  <c r="AR261" i="42"/>
  <c r="BS261" i="42"/>
  <c r="AR262" i="42"/>
  <c r="BS262" i="42"/>
  <c r="AR263" i="42"/>
  <c r="BS263" i="42"/>
  <c r="AR264" i="42"/>
  <c r="BS264" i="42"/>
  <c r="AR265" i="42"/>
  <c r="BS265" i="42"/>
  <c r="AR266" i="42"/>
  <c r="BS266" i="42"/>
  <c r="AR267" i="42"/>
  <c r="BS267" i="42"/>
  <c r="AR268" i="42"/>
  <c r="BS268" i="42"/>
  <c r="AR269" i="42"/>
  <c r="BS269" i="42"/>
  <c r="AR270" i="42"/>
  <c r="BS270" i="42"/>
  <c r="AR271" i="42"/>
  <c r="BS271" i="42"/>
  <c r="AR272" i="42"/>
  <c r="BS272" i="42"/>
  <c r="AR273" i="42"/>
  <c r="BS273" i="42"/>
  <c r="AR274" i="42"/>
  <c r="BS274" i="42"/>
  <c r="AR275" i="42"/>
  <c r="BS275" i="42"/>
  <c r="AR276" i="42"/>
  <c r="BS276" i="42"/>
  <c r="AR277" i="42"/>
  <c r="BS277" i="42"/>
  <c r="AR278" i="42"/>
  <c r="BS278" i="42"/>
  <c r="AR279" i="42"/>
  <c r="BS279" i="42"/>
  <c r="AR280" i="42"/>
  <c r="BS280" i="42"/>
  <c r="AR281" i="42"/>
  <c r="BS281" i="42"/>
  <c r="AR282" i="42"/>
  <c r="BS282" i="42"/>
  <c r="AR283" i="42"/>
  <c r="BS283" i="42"/>
  <c r="AR284" i="42"/>
  <c r="BS284" i="42"/>
  <c r="AR285" i="42"/>
  <c r="BS285" i="42"/>
  <c r="AR286" i="42"/>
  <c r="BS286" i="42"/>
  <c r="AR287" i="42"/>
  <c r="BS287" i="42"/>
  <c r="AR288" i="42"/>
  <c r="BS288" i="42"/>
  <c r="AR289" i="42"/>
  <c r="BS289" i="42"/>
  <c r="AR290" i="42"/>
  <c r="BS290" i="42"/>
  <c r="AR291" i="42"/>
  <c r="BS291" i="42"/>
  <c r="AR292" i="42"/>
  <c r="BS292" i="42"/>
  <c r="AR293" i="42"/>
  <c r="BS293" i="42"/>
  <c r="AR294" i="42"/>
  <c r="BS294" i="42"/>
  <c r="AR295" i="42"/>
  <c r="BS295" i="42"/>
  <c r="AR296" i="42"/>
  <c r="BS296" i="42"/>
  <c r="AR297" i="42"/>
  <c r="BS297" i="42"/>
  <c r="AR298" i="42"/>
  <c r="BS298" i="42"/>
  <c r="AR299" i="42"/>
  <c r="BS299" i="42"/>
  <c r="AR300" i="42"/>
  <c r="BS300" i="42"/>
  <c r="AR301" i="42"/>
  <c r="BS301" i="42"/>
  <c r="AR302" i="42"/>
  <c r="BS302" i="42"/>
  <c r="AR303" i="42"/>
  <c r="BS303" i="42"/>
  <c r="AR304" i="42"/>
  <c r="BS304" i="42"/>
  <c r="AR305" i="42"/>
  <c r="BS305" i="42"/>
  <c r="AR306" i="42"/>
  <c r="BS306" i="42"/>
  <c r="AR307" i="42"/>
  <c r="BS307" i="42"/>
  <c r="AR308" i="42"/>
  <c r="BS308" i="42"/>
  <c r="AR309" i="42"/>
  <c r="BS309" i="42"/>
  <c r="AR310" i="42"/>
  <c r="BS310" i="42"/>
  <c r="AR311" i="42"/>
  <c r="BS311" i="42"/>
  <c r="AR312" i="42"/>
  <c r="BS312" i="42"/>
  <c r="AR313" i="42"/>
  <c r="BS313" i="42"/>
  <c r="AR314" i="42"/>
  <c r="BS314" i="42"/>
  <c r="AR315" i="42"/>
  <c r="BS315" i="42"/>
  <c r="AR316" i="42"/>
  <c r="BS316" i="42"/>
  <c r="AR317" i="42"/>
  <c r="BS317" i="42"/>
  <c r="AR318" i="42"/>
  <c r="BS318" i="42"/>
  <c r="AR319" i="42"/>
  <c r="BS319" i="42"/>
  <c r="AR320" i="42"/>
  <c r="BS320" i="42"/>
  <c r="AR321" i="42"/>
  <c r="BS321" i="42"/>
  <c r="AR322" i="42"/>
  <c r="BS322" i="42"/>
  <c r="AR323" i="42"/>
  <c r="BS323" i="42"/>
  <c r="AR324" i="42"/>
  <c r="BS324" i="42"/>
  <c r="AR325" i="42"/>
  <c r="BS325" i="42"/>
  <c r="AR326" i="42"/>
  <c r="BS326" i="42"/>
  <c r="AR327" i="42"/>
  <c r="BS327" i="42"/>
  <c r="AR328" i="42"/>
  <c r="BS328" i="42"/>
  <c r="AR329" i="42"/>
  <c r="BS329" i="42"/>
  <c r="AR330" i="42"/>
  <c r="BS330" i="42"/>
  <c r="AR331" i="42"/>
  <c r="BS331" i="42"/>
  <c r="AR332" i="42"/>
  <c r="BS332" i="42"/>
  <c r="AR333" i="42"/>
  <c r="BS333" i="42"/>
  <c r="AR334" i="42"/>
  <c r="BS334" i="42"/>
  <c r="AR335" i="42"/>
  <c r="BS335" i="42"/>
  <c r="AR336" i="42"/>
  <c r="BS336" i="42"/>
  <c r="AR337" i="42"/>
  <c r="BS337" i="42"/>
  <c r="AR338" i="42"/>
  <c r="BS338" i="42"/>
  <c r="AR339" i="42"/>
  <c r="BS339" i="42"/>
  <c r="AR340" i="42"/>
  <c r="BS340" i="42"/>
  <c r="AR341" i="42"/>
  <c r="BS341" i="42"/>
  <c r="AR342" i="42"/>
  <c r="BS342" i="42"/>
  <c r="AR343" i="42"/>
  <c r="BS343" i="42"/>
  <c r="AR344" i="42"/>
  <c r="BS344" i="42"/>
  <c r="AR345" i="42"/>
  <c r="BS345" i="42"/>
  <c r="AR346" i="42"/>
  <c r="BS346" i="42"/>
  <c r="AR347" i="42"/>
  <c r="BS347" i="42"/>
  <c r="AR348" i="42"/>
  <c r="BS348" i="42"/>
  <c r="AR349" i="42"/>
  <c r="BS349" i="42"/>
  <c r="AR350" i="42"/>
  <c r="BS350" i="42"/>
  <c r="AR351" i="42"/>
  <c r="BS351" i="42"/>
  <c r="AR352" i="42"/>
  <c r="BS352" i="42"/>
  <c r="AR353" i="42"/>
  <c r="BS353" i="42"/>
  <c r="AR354" i="42"/>
  <c r="BS354" i="42"/>
  <c r="AR355" i="42"/>
  <c r="BS355" i="42"/>
  <c r="AR356" i="42"/>
  <c r="BS356" i="42"/>
  <c r="AR357" i="42"/>
  <c r="BS357" i="42"/>
  <c r="AR358" i="42"/>
  <c r="BS358" i="42"/>
  <c r="AR359" i="42"/>
  <c r="BS359" i="42"/>
  <c r="AR360" i="42"/>
  <c r="BS360" i="42"/>
  <c r="AR361" i="42"/>
  <c r="BS361" i="42"/>
  <c r="AR362" i="42"/>
  <c r="BS362" i="42"/>
  <c r="AR363" i="42"/>
  <c r="BS363" i="42"/>
  <c r="AR364" i="42"/>
  <c r="BS364" i="42"/>
  <c r="AR365" i="42"/>
  <c r="BS365" i="42"/>
  <c r="AR366" i="42"/>
  <c r="BS366" i="42"/>
  <c r="AR367" i="42"/>
  <c r="BS367" i="42"/>
  <c r="AR368" i="42"/>
  <c r="BS368" i="42"/>
  <c r="AR369" i="42"/>
  <c r="BS369" i="42"/>
  <c r="AR370" i="42"/>
  <c r="BS370" i="42"/>
  <c r="AR371" i="42"/>
  <c r="BS371" i="42"/>
  <c r="AR372" i="42"/>
  <c r="BS372" i="42"/>
  <c r="AR373" i="42"/>
  <c r="BS373" i="42"/>
  <c r="AR374" i="42"/>
  <c r="BS374" i="42"/>
  <c r="AR375" i="42"/>
  <c r="BS375" i="42"/>
  <c r="AR376" i="42"/>
  <c r="BS376" i="42"/>
  <c r="AR377" i="42"/>
  <c r="BS377" i="42"/>
  <c r="AR378" i="42"/>
  <c r="BS378" i="42"/>
  <c r="AR379" i="42"/>
  <c r="BS379" i="42"/>
  <c r="AR380" i="42"/>
  <c r="BS380" i="42"/>
  <c r="AR381" i="42"/>
  <c r="BS381" i="42"/>
  <c r="AR382" i="42"/>
  <c r="BS382" i="42"/>
  <c r="AR383" i="42"/>
  <c r="BS383" i="42"/>
  <c r="AR384" i="42"/>
  <c r="BS384" i="42"/>
  <c r="AR385" i="42"/>
  <c r="BS385" i="42"/>
  <c r="AR386" i="42"/>
  <c r="BS386" i="42"/>
  <c r="AR387" i="42"/>
  <c r="BS387" i="42"/>
  <c r="AR388" i="42"/>
  <c r="BS388" i="42"/>
  <c r="AR389" i="42"/>
  <c r="BS389" i="42"/>
  <c r="AR390" i="42"/>
  <c r="BS390" i="42"/>
  <c r="AR391" i="42"/>
  <c r="BS391" i="42"/>
  <c r="AR392" i="42"/>
  <c r="BS392" i="42"/>
  <c r="AR393" i="42"/>
  <c r="BS393" i="42"/>
  <c r="AR394" i="42"/>
  <c r="BS394" i="42"/>
  <c r="AR395" i="42"/>
  <c r="BS395" i="42"/>
  <c r="AR396" i="42"/>
  <c r="BS396" i="42"/>
  <c r="AR397" i="42"/>
  <c r="BS397" i="42"/>
  <c r="AR398" i="42"/>
  <c r="BS398" i="42"/>
  <c r="AR399" i="42"/>
  <c r="BS399" i="42"/>
  <c r="AR400" i="42"/>
  <c r="BS400" i="42"/>
  <c r="AR401" i="42"/>
  <c r="BS401" i="42"/>
  <c r="AR402" i="42"/>
  <c r="BS402" i="42"/>
  <c r="AR403" i="42"/>
  <c r="BS403" i="42"/>
  <c r="AR404" i="42"/>
  <c r="BS404" i="42"/>
  <c r="AR405" i="42"/>
  <c r="BS405" i="42"/>
  <c r="AR406" i="42"/>
  <c r="BS406" i="42"/>
  <c r="AR407" i="42"/>
  <c r="BS407" i="42"/>
  <c r="AR408" i="42"/>
  <c r="BS408" i="42"/>
  <c r="AR409" i="42"/>
  <c r="BS409" i="42"/>
  <c r="AR410" i="42"/>
  <c r="BS410" i="42"/>
  <c r="AR411" i="42"/>
  <c r="BS411" i="42"/>
  <c r="AR412" i="42"/>
  <c r="BS412" i="42"/>
  <c r="AR413" i="42"/>
  <c r="BS413" i="42"/>
  <c r="AR414" i="42"/>
  <c r="BS414" i="42"/>
  <c r="AR415" i="42"/>
  <c r="BS415" i="42"/>
  <c r="AR416" i="42"/>
  <c r="BS416" i="42"/>
  <c r="AR417" i="42"/>
  <c r="BS417" i="42"/>
  <c r="AR418" i="42"/>
  <c r="BS418" i="42"/>
  <c r="AR419" i="42"/>
  <c r="BS419" i="42"/>
  <c r="AR420" i="42"/>
  <c r="BS420" i="42"/>
  <c r="AR421" i="42"/>
  <c r="BS421" i="42"/>
  <c r="AR422" i="42"/>
  <c r="BS422" i="42"/>
  <c r="AR423" i="42"/>
  <c r="BS423" i="42"/>
  <c r="AR424" i="42"/>
  <c r="BS424" i="42"/>
  <c r="AR425" i="42"/>
  <c r="BS425" i="42"/>
  <c r="AR426" i="42"/>
  <c r="BS426" i="42"/>
  <c r="AR427" i="42"/>
  <c r="BS427" i="42"/>
  <c r="AR428" i="42"/>
  <c r="BS428" i="42"/>
  <c r="AR429" i="42"/>
  <c r="BS429" i="42"/>
  <c r="AR430" i="42"/>
  <c r="BS430" i="42"/>
  <c r="AR431" i="42"/>
  <c r="BS431" i="42"/>
  <c r="AR432" i="42"/>
  <c r="BS432" i="42"/>
  <c r="AR433" i="42"/>
  <c r="BS433" i="42"/>
  <c r="AR434" i="42"/>
  <c r="BS434" i="42"/>
  <c r="AR435" i="42"/>
  <c r="BS435" i="42"/>
  <c r="AR436" i="42"/>
  <c r="BS436" i="42"/>
  <c r="AR437" i="42"/>
  <c r="BS437" i="42"/>
  <c r="AR438" i="42"/>
  <c r="BS438" i="42"/>
  <c r="AR439" i="42"/>
  <c r="BS439" i="42"/>
  <c r="AR440" i="42"/>
  <c r="BS440" i="42"/>
  <c r="AR441" i="42"/>
  <c r="BS441" i="42"/>
  <c r="AR442" i="42"/>
  <c r="BS442" i="42"/>
  <c r="AR443" i="42"/>
  <c r="BS443" i="42"/>
  <c r="AR444" i="42"/>
  <c r="BS444" i="42"/>
  <c r="AR445" i="42"/>
  <c r="BS445" i="42"/>
  <c r="AR446" i="42"/>
  <c r="BS446" i="42"/>
  <c r="AR447" i="42"/>
  <c r="BS447" i="42"/>
  <c r="AR448" i="42"/>
  <c r="BS448" i="42"/>
  <c r="AR449" i="42"/>
  <c r="BS449" i="42"/>
  <c r="AR450" i="42"/>
  <c r="BS450" i="42"/>
  <c r="AR451" i="42"/>
  <c r="BS451" i="42"/>
  <c r="AR452" i="42"/>
  <c r="BS452" i="42"/>
  <c r="AR453" i="42"/>
  <c r="BS453" i="42"/>
  <c r="AR454" i="42"/>
  <c r="BS454" i="42"/>
  <c r="AR455" i="42"/>
  <c r="BS455" i="42"/>
  <c r="AR456" i="42"/>
  <c r="BS456" i="42"/>
  <c r="BS457" i="42"/>
  <c r="AR458" i="42"/>
  <c r="BS458" i="42"/>
  <c r="BS460" i="42"/>
  <c r="BT2" i="42"/>
  <c r="BT3" i="42"/>
  <c r="BT4" i="42"/>
  <c r="BT5" i="42"/>
  <c r="BT6" i="42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123" i="42"/>
  <c r="BT124" i="42"/>
  <c r="BT125" i="42"/>
  <c r="BT126" i="42"/>
  <c r="BT127" i="42"/>
  <c r="BT128" i="42"/>
  <c r="BT129" i="42"/>
  <c r="BT130" i="42"/>
  <c r="BT131" i="42"/>
  <c r="BT132" i="42"/>
  <c r="BT133" i="42"/>
  <c r="BT134" i="42"/>
  <c r="BT135" i="42"/>
  <c r="BT136" i="42"/>
  <c r="BT137" i="42"/>
  <c r="BT138" i="42"/>
  <c r="BT139" i="42"/>
  <c r="BT140" i="42"/>
  <c r="BT141" i="42"/>
  <c r="BT142" i="42"/>
  <c r="BT143" i="42"/>
  <c r="BT144" i="42"/>
  <c r="BT145" i="42"/>
  <c r="BT146" i="42"/>
  <c r="BT147" i="42"/>
  <c r="BT148" i="42"/>
  <c r="BT149" i="42"/>
  <c r="BT150" i="42"/>
  <c r="BT151" i="42"/>
  <c r="BT152" i="42"/>
  <c r="BT153" i="42"/>
  <c r="BT154" i="42"/>
  <c r="BT155" i="42"/>
  <c r="BT156" i="42"/>
  <c r="BT157" i="42"/>
  <c r="BT158" i="42"/>
  <c r="BT159" i="42"/>
  <c r="BT160" i="42"/>
  <c r="BT161" i="42"/>
  <c r="BT162" i="42"/>
  <c r="BT163" i="42"/>
  <c r="BT164" i="42"/>
  <c r="BT165" i="42"/>
  <c r="BT166" i="42"/>
  <c r="BT167" i="42"/>
  <c r="BT168" i="42"/>
  <c r="BT169" i="42"/>
  <c r="BT170" i="42"/>
  <c r="BT171" i="42"/>
  <c r="BT172" i="42"/>
  <c r="BT173" i="42"/>
  <c r="BT174" i="42"/>
  <c r="BT175" i="42"/>
  <c r="BT176" i="42"/>
  <c r="BT177" i="42"/>
  <c r="BT178" i="42"/>
  <c r="BT179" i="42"/>
  <c r="BT180" i="42"/>
  <c r="BT181" i="42"/>
  <c r="BT182" i="42"/>
  <c r="BT183" i="42"/>
  <c r="BT184" i="42"/>
  <c r="BT185" i="42"/>
  <c r="BT186" i="42"/>
  <c r="BT187" i="42"/>
  <c r="BT188" i="42"/>
  <c r="BT189" i="42"/>
  <c r="BT190" i="42"/>
  <c r="BT191" i="42"/>
  <c r="BT192" i="42"/>
  <c r="BT193" i="42"/>
  <c r="BT194" i="42"/>
  <c r="BT195" i="42"/>
  <c r="BT196" i="42"/>
  <c r="BT197" i="42"/>
  <c r="BT198" i="42"/>
  <c r="BT199" i="42"/>
  <c r="BT200" i="42"/>
  <c r="BT201" i="42"/>
  <c r="BT202" i="42"/>
  <c r="BT203" i="42"/>
  <c r="BT204" i="42"/>
  <c r="BT205" i="42"/>
  <c r="BT206" i="42"/>
  <c r="BT207" i="42"/>
  <c r="BT208" i="42"/>
  <c r="BT209" i="42"/>
  <c r="BT210" i="42"/>
  <c r="BT211" i="42"/>
  <c r="BT212" i="42"/>
  <c r="BT213" i="42"/>
  <c r="BT214" i="42"/>
  <c r="BT215" i="42"/>
  <c r="BT216" i="42"/>
  <c r="BT217" i="42"/>
  <c r="BT218" i="42"/>
  <c r="BT219" i="42"/>
  <c r="BT220" i="42"/>
  <c r="BT221" i="42"/>
  <c r="BT222" i="42"/>
  <c r="BT223" i="42"/>
  <c r="BT224" i="42"/>
  <c r="BT225" i="42"/>
  <c r="BT226" i="42"/>
  <c r="BT227" i="42"/>
  <c r="BT228" i="42"/>
  <c r="BT229" i="42"/>
  <c r="BT230" i="42"/>
  <c r="BT231" i="42"/>
  <c r="BT232" i="42"/>
  <c r="BT233" i="42"/>
  <c r="BT234" i="42"/>
  <c r="BT235" i="42"/>
  <c r="BT236" i="42"/>
  <c r="BT237" i="42"/>
  <c r="BT238" i="42"/>
  <c r="BT239" i="42"/>
  <c r="BT240" i="42"/>
  <c r="BT241" i="42"/>
  <c r="BT242" i="42"/>
  <c r="BT243" i="42"/>
  <c r="BT244" i="42"/>
  <c r="BT245" i="42"/>
  <c r="BT246" i="42"/>
  <c r="BT247" i="42"/>
  <c r="BT248" i="42"/>
  <c r="BT249" i="42"/>
  <c r="BT250" i="42"/>
  <c r="BT251" i="42"/>
  <c r="BT252" i="42"/>
  <c r="BT253" i="42"/>
  <c r="BT254" i="42"/>
  <c r="BT255" i="42"/>
  <c r="BT256" i="42"/>
  <c r="BT257" i="42"/>
  <c r="BT258" i="42"/>
  <c r="BT259" i="42"/>
  <c r="BT260" i="42"/>
  <c r="BT261" i="42"/>
  <c r="BT262" i="42"/>
  <c r="BT263" i="42"/>
  <c r="BT264" i="42"/>
  <c r="BT265" i="42"/>
  <c r="BT266" i="42"/>
  <c r="BT267" i="42"/>
  <c r="BT268" i="42"/>
  <c r="BT269" i="42"/>
  <c r="BT270" i="42"/>
  <c r="BT271" i="42"/>
  <c r="BT272" i="42"/>
  <c r="BT273" i="42"/>
  <c r="BT274" i="42"/>
  <c r="BT275" i="42"/>
  <c r="BT276" i="42"/>
  <c r="BT277" i="42"/>
  <c r="BT278" i="42"/>
  <c r="BT279" i="42"/>
  <c r="BT280" i="42"/>
  <c r="BT281" i="42"/>
  <c r="BT282" i="42"/>
  <c r="BT283" i="42"/>
  <c r="BT284" i="42"/>
  <c r="BT285" i="42"/>
  <c r="BT286" i="42"/>
  <c r="BT287" i="42"/>
  <c r="BT288" i="42"/>
  <c r="BT289" i="42"/>
  <c r="BT290" i="42"/>
  <c r="BT291" i="42"/>
  <c r="BT292" i="42"/>
  <c r="BT293" i="42"/>
  <c r="BT294" i="42"/>
  <c r="BT295" i="42"/>
  <c r="BT296" i="42"/>
  <c r="BT297" i="42"/>
  <c r="BT298" i="42"/>
  <c r="BT299" i="42"/>
  <c r="BT300" i="42"/>
  <c r="BT301" i="42"/>
  <c r="BT302" i="42"/>
  <c r="BT303" i="42"/>
  <c r="BT304" i="42"/>
  <c r="BT305" i="42"/>
  <c r="BT306" i="42"/>
  <c r="BT307" i="42"/>
  <c r="BT308" i="42"/>
  <c r="BT309" i="42"/>
  <c r="BT310" i="42"/>
  <c r="BT311" i="42"/>
  <c r="BT312" i="42"/>
  <c r="BT313" i="42"/>
  <c r="BT314" i="42"/>
  <c r="BT315" i="42"/>
  <c r="BT316" i="42"/>
  <c r="BT317" i="42"/>
  <c r="BT318" i="42"/>
  <c r="BT319" i="42"/>
  <c r="BT320" i="42"/>
  <c r="BT321" i="42"/>
  <c r="BT322" i="42"/>
  <c r="BT323" i="42"/>
  <c r="BT324" i="42"/>
  <c r="BT325" i="42"/>
  <c r="BT326" i="42"/>
  <c r="BT327" i="42"/>
  <c r="BT328" i="42"/>
  <c r="BT329" i="42"/>
  <c r="BT330" i="42"/>
  <c r="BT331" i="42"/>
  <c r="BT332" i="42"/>
  <c r="BT333" i="42"/>
  <c r="BT334" i="42"/>
  <c r="BT335" i="42"/>
  <c r="BT336" i="42"/>
  <c r="BT337" i="42"/>
  <c r="BT338" i="42"/>
  <c r="BT339" i="42"/>
  <c r="BT340" i="42"/>
  <c r="BT341" i="42"/>
  <c r="BT342" i="42"/>
  <c r="BT343" i="42"/>
  <c r="BT344" i="42"/>
  <c r="BT345" i="42"/>
  <c r="BT346" i="42"/>
  <c r="BT347" i="42"/>
  <c r="BT348" i="42"/>
  <c r="BT349" i="42"/>
  <c r="BT350" i="42"/>
  <c r="BT351" i="42"/>
  <c r="BT352" i="42"/>
  <c r="BT353" i="42"/>
  <c r="BT354" i="42"/>
  <c r="BT355" i="42"/>
  <c r="BT356" i="42"/>
  <c r="BT357" i="42"/>
  <c r="BT358" i="42"/>
  <c r="BT359" i="42"/>
  <c r="BT360" i="42"/>
  <c r="BT361" i="42"/>
  <c r="BT362" i="42"/>
  <c r="BT363" i="42"/>
  <c r="BT364" i="42"/>
  <c r="BT365" i="42"/>
  <c r="BT366" i="42"/>
  <c r="BT367" i="42"/>
  <c r="BT368" i="42"/>
  <c r="BT369" i="42"/>
  <c r="BT370" i="42"/>
  <c r="BT371" i="42"/>
  <c r="BT372" i="42"/>
  <c r="BT373" i="42"/>
  <c r="BT374" i="42"/>
  <c r="BT375" i="42"/>
  <c r="BT376" i="42"/>
  <c r="BT377" i="42"/>
  <c r="BT378" i="42"/>
  <c r="BT379" i="42"/>
  <c r="BT380" i="42"/>
  <c r="BT381" i="42"/>
  <c r="BT382" i="42"/>
  <c r="BT383" i="42"/>
  <c r="BT384" i="42"/>
  <c r="BT385" i="42"/>
  <c r="BT386" i="42"/>
  <c r="BT387" i="42"/>
  <c r="BT388" i="42"/>
  <c r="BT389" i="42"/>
  <c r="BT390" i="42"/>
  <c r="BT391" i="42"/>
  <c r="BT392" i="42"/>
  <c r="BT393" i="42"/>
  <c r="BT394" i="42"/>
  <c r="BT395" i="42"/>
  <c r="BT396" i="42"/>
  <c r="BT397" i="42"/>
  <c r="BT398" i="42"/>
  <c r="BT399" i="42"/>
  <c r="BT400" i="42"/>
  <c r="BT401" i="42"/>
  <c r="BT402" i="42"/>
  <c r="BT403" i="42"/>
  <c r="BT404" i="42"/>
  <c r="BT405" i="42"/>
  <c r="BT406" i="42"/>
  <c r="BT407" i="42"/>
  <c r="BT408" i="42"/>
  <c r="BT409" i="42"/>
  <c r="BT410" i="42"/>
  <c r="BT411" i="42"/>
  <c r="BT412" i="42"/>
  <c r="BT413" i="42"/>
  <c r="BT414" i="42"/>
  <c r="BT415" i="42"/>
  <c r="BT416" i="42"/>
  <c r="BT417" i="42"/>
  <c r="BT418" i="42"/>
  <c r="BT419" i="42"/>
  <c r="BT420" i="42"/>
  <c r="BT421" i="42"/>
  <c r="BT422" i="42"/>
  <c r="BT423" i="42"/>
  <c r="BT424" i="42"/>
  <c r="BT425" i="42"/>
  <c r="BT426" i="42"/>
  <c r="BT427" i="42"/>
  <c r="BT428" i="42"/>
  <c r="BT429" i="42"/>
  <c r="BT430" i="42"/>
  <c r="BT431" i="42"/>
  <c r="BT432" i="42"/>
  <c r="BT433" i="42"/>
  <c r="BT434" i="42"/>
  <c r="BT435" i="42"/>
  <c r="BT436" i="42"/>
  <c r="BT437" i="42"/>
  <c r="BT438" i="42"/>
  <c r="BT439" i="42"/>
  <c r="BT440" i="42"/>
  <c r="BT441" i="42"/>
  <c r="BT442" i="42"/>
  <c r="BT443" i="42"/>
  <c r="BT444" i="42"/>
  <c r="BT445" i="42"/>
  <c r="BT446" i="42"/>
  <c r="BT447" i="42"/>
  <c r="BT448" i="42"/>
  <c r="BT449" i="42"/>
  <c r="BT450" i="42"/>
  <c r="BT451" i="42"/>
  <c r="BT452" i="42"/>
  <c r="BT453" i="42"/>
  <c r="BT454" i="42"/>
  <c r="BT455" i="42"/>
  <c r="BT456" i="42"/>
  <c r="BT457" i="42"/>
  <c r="BT458" i="42"/>
  <c r="BT460" i="42"/>
  <c r="BE3" i="42"/>
  <c r="BU3" i="42"/>
  <c r="BE4" i="42"/>
  <c r="BU4" i="42"/>
  <c r="BE5" i="42"/>
  <c r="BU5" i="42"/>
  <c r="BE6" i="42"/>
  <c r="BU6" i="42"/>
  <c r="BE7" i="42"/>
  <c r="BU7" i="42"/>
  <c r="BE8" i="42"/>
  <c r="BU8" i="42"/>
  <c r="BE9" i="42"/>
  <c r="BU9" i="42"/>
  <c r="BE10" i="42"/>
  <c r="BU10" i="42"/>
  <c r="BE11" i="42"/>
  <c r="BU11" i="42"/>
  <c r="BE12" i="42"/>
  <c r="BU12" i="42"/>
  <c r="BE13" i="42"/>
  <c r="BU13" i="42"/>
  <c r="BE14" i="42"/>
  <c r="BU14" i="42"/>
  <c r="BE15" i="42"/>
  <c r="BU15" i="42"/>
  <c r="BE16" i="42"/>
  <c r="BU16" i="42"/>
  <c r="BE17" i="42"/>
  <c r="BU17" i="42"/>
  <c r="BE18" i="42"/>
  <c r="BU18" i="42"/>
  <c r="BE19" i="42"/>
  <c r="BU19" i="42"/>
  <c r="BE20" i="42"/>
  <c r="BU20" i="42"/>
  <c r="BE21" i="42"/>
  <c r="BU21" i="42"/>
  <c r="BE22" i="42"/>
  <c r="BU22" i="42"/>
  <c r="BE23" i="42"/>
  <c r="BU23" i="42"/>
  <c r="BE24" i="42"/>
  <c r="BU24" i="42"/>
  <c r="BE25" i="42"/>
  <c r="BU25" i="42"/>
  <c r="BE26" i="42"/>
  <c r="BU26" i="42"/>
  <c r="BE27" i="42"/>
  <c r="BU27" i="42"/>
  <c r="BE28" i="42"/>
  <c r="BU28" i="42"/>
  <c r="BE29" i="42"/>
  <c r="BU29" i="42"/>
  <c r="BE30" i="42"/>
  <c r="BU30" i="42"/>
  <c r="BE31" i="42"/>
  <c r="BU31" i="42"/>
  <c r="BE32" i="42"/>
  <c r="BU32" i="42"/>
  <c r="BE33" i="42"/>
  <c r="BU33" i="42"/>
  <c r="BE34" i="42"/>
  <c r="BU34" i="42"/>
  <c r="BE35" i="42"/>
  <c r="BU35" i="42"/>
  <c r="BE36" i="42"/>
  <c r="BU36" i="42"/>
  <c r="BE37" i="42"/>
  <c r="BU37" i="42"/>
  <c r="BE38" i="42"/>
  <c r="BU38" i="42"/>
  <c r="BE39" i="42"/>
  <c r="BU39" i="42"/>
  <c r="BE40" i="42"/>
  <c r="BU40" i="42"/>
  <c r="BE41" i="42"/>
  <c r="BU41" i="42"/>
  <c r="BE42" i="42"/>
  <c r="BU42" i="42"/>
  <c r="BE43" i="42"/>
  <c r="BU43" i="42"/>
  <c r="BE44" i="42"/>
  <c r="BU44" i="42"/>
  <c r="BE45" i="42"/>
  <c r="BU45" i="42"/>
  <c r="BE46" i="42"/>
  <c r="BU46" i="42"/>
  <c r="BE47" i="42"/>
  <c r="BU47" i="42"/>
  <c r="BE48" i="42"/>
  <c r="BU48" i="42"/>
  <c r="BE49" i="42"/>
  <c r="BU49" i="42"/>
  <c r="BE50" i="42"/>
  <c r="BU50" i="42"/>
  <c r="BE51" i="42"/>
  <c r="BU51" i="42"/>
  <c r="BE52" i="42"/>
  <c r="BU52" i="42"/>
  <c r="BE53" i="42"/>
  <c r="BU53" i="42"/>
  <c r="BE54" i="42"/>
  <c r="BU54" i="42"/>
  <c r="BE55" i="42"/>
  <c r="BU55" i="42"/>
  <c r="BE56" i="42"/>
  <c r="BU56" i="42"/>
  <c r="BE57" i="42"/>
  <c r="BU57" i="42"/>
  <c r="BE58" i="42"/>
  <c r="BU58" i="42"/>
  <c r="BE59" i="42"/>
  <c r="BU59" i="42"/>
  <c r="BE60" i="42"/>
  <c r="BU60" i="42"/>
  <c r="BE61" i="42"/>
  <c r="BU61" i="42"/>
  <c r="BE62" i="42"/>
  <c r="BU62" i="42"/>
  <c r="BE63" i="42"/>
  <c r="BU63" i="42"/>
  <c r="BE64" i="42"/>
  <c r="BU64" i="42"/>
  <c r="BE65" i="42"/>
  <c r="BU65" i="42"/>
  <c r="BE66" i="42"/>
  <c r="BU66" i="42"/>
  <c r="BE67" i="42"/>
  <c r="BU67" i="42"/>
  <c r="BE68" i="42"/>
  <c r="BU68" i="42"/>
  <c r="BE69" i="42"/>
  <c r="BU69" i="42"/>
  <c r="BE70" i="42"/>
  <c r="BU70" i="42"/>
  <c r="BE71" i="42"/>
  <c r="BU71" i="42"/>
  <c r="BE72" i="42"/>
  <c r="BU72" i="42"/>
  <c r="BE73" i="42"/>
  <c r="BU73" i="42"/>
  <c r="BE74" i="42"/>
  <c r="BU74" i="42"/>
  <c r="BE75" i="42"/>
  <c r="BU75" i="42"/>
  <c r="BE76" i="42"/>
  <c r="BU76" i="42"/>
  <c r="BE77" i="42"/>
  <c r="BU77" i="42"/>
  <c r="BE78" i="42"/>
  <c r="BU78" i="42"/>
  <c r="BE79" i="42"/>
  <c r="BU79" i="42"/>
  <c r="BE80" i="42"/>
  <c r="BU80" i="42"/>
  <c r="BE81" i="42"/>
  <c r="BU81" i="42"/>
  <c r="BE82" i="42"/>
  <c r="BU82" i="42"/>
  <c r="BE83" i="42"/>
  <c r="BU83" i="42"/>
  <c r="BE84" i="42"/>
  <c r="BU84" i="42"/>
  <c r="BE85" i="42"/>
  <c r="BU85" i="42"/>
  <c r="BE86" i="42"/>
  <c r="BU86" i="42"/>
  <c r="BE87" i="42"/>
  <c r="BU87" i="42"/>
  <c r="BE88" i="42"/>
  <c r="BU88" i="42"/>
  <c r="BE89" i="42"/>
  <c r="BU89" i="42"/>
  <c r="BE90" i="42"/>
  <c r="BU90" i="42"/>
  <c r="BE91" i="42"/>
  <c r="BU91" i="42"/>
  <c r="BE92" i="42"/>
  <c r="BU92" i="42"/>
  <c r="BE93" i="42"/>
  <c r="BU93" i="42"/>
  <c r="BE94" i="42"/>
  <c r="BU94" i="42"/>
  <c r="BE95" i="42"/>
  <c r="BU95" i="42"/>
  <c r="BE96" i="42"/>
  <c r="BU96" i="42"/>
  <c r="BE97" i="42"/>
  <c r="BU97" i="42"/>
  <c r="BE98" i="42"/>
  <c r="BU98" i="42"/>
  <c r="BE99" i="42"/>
  <c r="BU99" i="42"/>
  <c r="BE100" i="42"/>
  <c r="BU100" i="42"/>
  <c r="BE101" i="42"/>
  <c r="BU101" i="42"/>
  <c r="BE102" i="42"/>
  <c r="BU102" i="42"/>
  <c r="BE103" i="42"/>
  <c r="BU103" i="42"/>
  <c r="BE104" i="42"/>
  <c r="BU104" i="42"/>
  <c r="BE105" i="42"/>
  <c r="BU105" i="42"/>
  <c r="BE106" i="42"/>
  <c r="BU106" i="42"/>
  <c r="BE107" i="42"/>
  <c r="BU107" i="42"/>
  <c r="BE108" i="42"/>
  <c r="BU108" i="42"/>
  <c r="BE109" i="42"/>
  <c r="BU109" i="42"/>
  <c r="BE110" i="42"/>
  <c r="BU110" i="42"/>
  <c r="BE111" i="42"/>
  <c r="BU111" i="42"/>
  <c r="BE112" i="42"/>
  <c r="BU112" i="42"/>
  <c r="BE113" i="42"/>
  <c r="BU113" i="42"/>
  <c r="BE114" i="42"/>
  <c r="BU114" i="42"/>
  <c r="BE115" i="42"/>
  <c r="BU115" i="42"/>
  <c r="BE116" i="42"/>
  <c r="BU116" i="42"/>
  <c r="BE117" i="42"/>
  <c r="BU117" i="42"/>
  <c r="BE118" i="42"/>
  <c r="BU118" i="42"/>
  <c r="BE119" i="42"/>
  <c r="BU119" i="42"/>
  <c r="BE120" i="42"/>
  <c r="BU120" i="42"/>
  <c r="BE121" i="42"/>
  <c r="BU121" i="42"/>
  <c r="BE122" i="42"/>
  <c r="BU122" i="42"/>
  <c r="BE123" i="42"/>
  <c r="BU123" i="42"/>
  <c r="BE124" i="42"/>
  <c r="BU124" i="42"/>
  <c r="BE125" i="42"/>
  <c r="BU125" i="42"/>
  <c r="BE126" i="42"/>
  <c r="BU126" i="42"/>
  <c r="BE127" i="42"/>
  <c r="BU127" i="42"/>
  <c r="BE128" i="42"/>
  <c r="BU128" i="42"/>
  <c r="BE129" i="42"/>
  <c r="BU129" i="42"/>
  <c r="BE130" i="42"/>
  <c r="BU130" i="42"/>
  <c r="BE131" i="42"/>
  <c r="BU131" i="42"/>
  <c r="BE132" i="42"/>
  <c r="BU132" i="42"/>
  <c r="BE133" i="42"/>
  <c r="BU133" i="42"/>
  <c r="BE134" i="42"/>
  <c r="BU134" i="42"/>
  <c r="BE135" i="42"/>
  <c r="BU135" i="42"/>
  <c r="BE136" i="42"/>
  <c r="BU136" i="42"/>
  <c r="BE137" i="42"/>
  <c r="BU137" i="42"/>
  <c r="BE138" i="42"/>
  <c r="BU138" i="42"/>
  <c r="BE139" i="42"/>
  <c r="BU139" i="42"/>
  <c r="BE140" i="42"/>
  <c r="BU140" i="42"/>
  <c r="BE141" i="42"/>
  <c r="BU141" i="42"/>
  <c r="BE142" i="42"/>
  <c r="BU142" i="42"/>
  <c r="BE143" i="42"/>
  <c r="BU143" i="42"/>
  <c r="BE144" i="42"/>
  <c r="BU144" i="42"/>
  <c r="BE145" i="42"/>
  <c r="BU145" i="42"/>
  <c r="BE146" i="42"/>
  <c r="BU146" i="42"/>
  <c r="BE147" i="42"/>
  <c r="BU147" i="42"/>
  <c r="BE148" i="42"/>
  <c r="BU148" i="42"/>
  <c r="BE149" i="42"/>
  <c r="BU149" i="42"/>
  <c r="BE150" i="42"/>
  <c r="BU150" i="42"/>
  <c r="BE151" i="42"/>
  <c r="BU151" i="42"/>
  <c r="BE152" i="42"/>
  <c r="BU152" i="42"/>
  <c r="BE153" i="42"/>
  <c r="BU153" i="42"/>
  <c r="BE154" i="42"/>
  <c r="BU154" i="42"/>
  <c r="BE155" i="42"/>
  <c r="BU155" i="42"/>
  <c r="BE156" i="42"/>
  <c r="BU156" i="42"/>
  <c r="BE157" i="42"/>
  <c r="BU157" i="42"/>
  <c r="BE158" i="42"/>
  <c r="BU158" i="42"/>
  <c r="BE159" i="42"/>
  <c r="BU159" i="42"/>
  <c r="BE160" i="42"/>
  <c r="BU160" i="42"/>
  <c r="BE161" i="42"/>
  <c r="BU161" i="42"/>
  <c r="BE162" i="42"/>
  <c r="BU162" i="42"/>
  <c r="BE163" i="42"/>
  <c r="BU163" i="42"/>
  <c r="BE164" i="42"/>
  <c r="BU164" i="42"/>
  <c r="BE165" i="42"/>
  <c r="BU165" i="42"/>
  <c r="BE166" i="42"/>
  <c r="BU166" i="42"/>
  <c r="BE167" i="42"/>
  <c r="BU167" i="42"/>
  <c r="BE168" i="42"/>
  <c r="BU168" i="42"/>
  <c r="BE169" i="42"/>
  <c r="BU169" i="42"/>
  <c r="BE170" i="42"/>
  <c r="BU170" i="42"/>
  <c r="BE171" i="42"/>
  <c r="BU171" i="42"/>
  <c r="BE172" i="42"/>
  <c r="BU172" i="42"/>
  <c r="BE173" i="42"/>
  <c r="BU173" i="42"/>
  <c r="BE174" i="42"/>
  <c r="BU174" i="42"/>
  <c r="BE175" i="42"/>
  <c r="BU175" i="42"/>
  <c r="BE176" i="42"/>
  <c r="BU176" i="42"/>
  <c r="BE177" i="42"/>
  <c r="BU177" i="42"/>
  <c r="BE178" i="42"/>
  <c r="BU178" i="42"/>
  <c r="BE179" i="42"/>
  <c r="BU179" i="42"/>
  <c r="BE180" i="42"/>
  <c r="BU180" i="42"/>
  <c r="BE181" i="42"/>
  <c r="BU181" i="42"/>
  <c r="BE182" i="42"/>
  <c r="BU182" i="42"/>
  <c r="BE183" i="42"/>
  <c r="BU183" i="42"/>
  <c r="BE184" i="42"/>
  <c r="BU184" i="42"/>
  <c r="BE185" i="42"/>
  <c r="BU185" i="42"/>
  <c r="BE186" i="42"/>
  <c r="BU186" i="42"/>
  <c r="BE187" i="42"/>
  <c r="BU187" i="42"/>
  <c r="BE188" i="42"/>
  <c r="BU188" i="42"/>
  <c r="BE189" i="42"/>
  <c r="BU189" i="42"/>
  <c r="BE190" i="42"/>
  <c r="BU190" i="42"/>
  <c r="BE191" i="42"/>
  <c r="BU191" i="42"/>
  <c r="BE192" i="42"/>
  <c r="BU192" i="42"/>
  <c r="BE193" i="42"/>
  <c r="BU193" i="42"/>
  <c r="BE194" i="42"/>
  <c r="BU194" i="42"/>
  <c r="BE195" i="42"/>
  <c r="BU195" i="42"/>
  <c r="BE196" i="42"/>
  <c r="BU196" i="42"/>
  <c r="BE197" i="42"/>
  <c r="BU197" i="42"/>
  <c r="BE198" i="42"/>
  <c r="BU198" i="42"/>
  <c r="BE199" i="42"/>
  <c r="BU199" i="42"/>
  <c r="BE200" i="42"/>
  <c r="BU200" i="42"/>
  <c r="BE201" i="42"/>
  <c r="BU201" i="42"/>
  <c r="BE202" i="42"/>
  <c r="BU202" i="42"/>
  <c r="BE203" i="42"/>
  <c r="BU203" i="42"/>
  <c r="BE204" i="42"/>
  <c r="BU204" i="42"/>
  <c r="BE205" i="42"/>
  <c r="BU205" i="42"/>
  <c r="BE206" i="42"/>
  <c r="BU206" i="42"/>
  <c r="BE207" i="42"/>
  <c r="BU207" i="42"/>
  <c r="BE208" i="42"/>
  <c r="BU208" i="42"/>
  <c r="BE209" i="42"/>
  <c r="BU209" i="42"/>
  <c r="BE210" i="42"/>
  <c r="BU210" i="42"/>
  <c r="BE211" i="42"/>
  <c r="BU211" i="42"/>
  <c r="BE212" i="42"/>
  <c r="BU212" i="42"/>
  <c r="BE213" i="42"/>
  <c r="BU213" i="42"/>
  <c r="BE214" i="42"/>
  <c r="BU214" i="42"/>
  <c r="BE215" i="42"/>
  <c r="BU215" i="42"/>
  <c r="BE216" i="42"/>
  <c r="BU216" i="42"/>
  <c r="BE217" i="42"/>
  <c r="BU217" i="42"/>
  <c r="BE218" i="42"/>
  <c r="BU218" i="42"/>
  <c r="BE219" i="42"/>
  <c r="BU219" i="42"/>
  <c r="BE220" i="42"/>
  <c r="BU220" i="42"/>
  <c r="BE221" i="42"/>
  <c r="BU221" i="42"/>
  <c r="BE222" i="42"/>
  <c r="BU222" i="42"/>
  <c r="BE223" i="42"/>
  <c r="BU223" i="42"/>
  <c r="BE224" i="42"/>
  <c r="BU224" i="42"/>
  <c r="BE225" i="42"/>
  <c r="BU225" i="42"/>
  <c r="BE226" i="42"/>
  <c r="BU226" i="42"/>
  <c r="BE227" i="42"/>
  <c r="BU227" i="42"/>
  <c r="BE228" i="42"/>
  <c r="BU228" i="42"/>
  <c r="BE229" i="42"/>
  <c r="BU229" i="42"/>
  <c r="BE230" i="42"/>
  <c r="BU230" i="42"/>
  <c r="BE231" i="42"/>
  <c r="BU231" i="42"/>
  <c r="BE232" i="42"/>
  <c r="BU232" i="42"/>
  <c r="BE233" i="42"/>
  <c r="BU233" i="42"/>
  <c r="BE234" i="42"/>
  <c r="BU234" i="42"/>
  <c r="BE235" i="42"/>
  <c r="BU235" i="42"/>
  <c r="BE236" i="42"/>
  <c r="BU236" i="42"/>
  <c r="BE237" i="42"/>
  <c r="BU237" i="42"/>
  <c r="BE238" i="42"/>
  <c r="BU238" i="42"/>
  <c r="BE239" i="42"/>
  <c r="BU239" i="42"/>
  <c r="BE240" i="42"/>
  <c r="BU240" i="42"/>
  <c r="BE241" i="42"/>
  <c r="BU241" i="42"/>
  <c r="BE242" i="42"/>
  <c r="BU242" i="42"/>
  <c r="BE243" i="42"/>
  <c r="BU243" i="42"/>
  <c r="BE244" i="42"/>
  <c r="BU244" i="42"/>
  <c r="BE245" i="42"/>
  <c r="BU245" i="42"/>
  <c r="BE246" i="42"/>
  <c r="BU246" i="42"/>
  <c r="BE247" i="42"/>
  <c r="BU247" i="42"/>
  <c r="BE248" i="42"/>
  <c r="BU248" i="42"/>
  <c r="BE249" i="42"/>
  <c r="BU249" i="42"/>
  <c r="BE250" i="42"/>
  <c r="BU250" i="42"/>
  <c r="BE251" i="42"/>
  <c r="BU251" i="42"/>
  <c r="BE252" i="42"/>
  <c r="BU252" i="42"/>
  <c r="BE253" i="42"/>
  <c r="BU253" i="42"/>
  <c r="BE254" i="42"/>
  <c r="BU254" i="42"/>
  <c r="BE255" i="42"/>
  <c r="BU255" i="42"/>
  <c r="BE256" i="42"/>
  <c r="BU256" i="42"/>
  <c r="BE257" i="42"/>
  <c r="BU257" i="42"/>
  <c r="BE258" i="42"/>
  <c r="BU258" i="42"/>
  <c r="BE259" i="42"/>
  <c r="BU259" i="42"/>
  <c r="BE260" i="42"/>
  <c r="BU260" i="42"/>
  <c r="BE261" i="42"/>
  <c r="BU261" i="42"/>
  <c r="BE262" i="42"/>
  <c r="BU262" i="42"/>
  <c r="BE263" i="42"/>
  <c r="BU263" i="42"/>
  <c r="BE264" i="42"/>
  <c r="BU264" i="42"/>
  <c r="BE265" i="42"/>
  <c r="BU265" i="42"/>
  <c r="BE266" i="42"/>
  <c r="BU266" i="42"/>
  <c r="BE267" i="42"/>
  <c r="BU267" i="42"/>
  <c r="BE268" i="42"/>
  <c r="BU268" i="42"/>
  <c r="BE269" i="42"/>
  <c r="BU269" i="42"/>
  <c r="BE270" i="42"/>
  <c r="BU270" i="42"/>
  <c r="BE271" i="42"/>
  <c r="BU271" i="42"/>
  <c r="BE272" i="42"/>
  <c r="BU272" i="42"/>
  <c r="BE273" i="42"/>
  <c r="BU273" i="42"/>
  <c r="BE274" i="42"/>
  <c r="BU274" i="42"/>
  <c r="BE275" i="42"/>
  <c r="BU275" i="42"/>
  <c r="BE276" i="42"/>
  <c r="BU276" i="42"/>
  <c r="BE277" i="42"/>
  <c r="BU277" i="42"/>
  <c r="BE278" i="42"/>
  <c r="BU278" i="42"/>
  <c r="BE279" i="42"/>
  <c r="BU279" i="42"/>
  <c r="BE280" i="42"/>
  <c r="BU280" i="42"/>
  <c r="BE281" i="42"/>
  <c r="BU281" i="42"/>
  <c r="BE282" i="42"/>
  <c r="BU282" i="42"/>
  <c r="BE283" i="42"/>
  <c r="BU283" i="42"/>
  <c r="BE284" i="42"/>
  <c r="BU284" i="42"/>
  <c r="BE285" i="42"/>
  <c r="BU285" i="42"/>
  <c r="BE286" i="42"/>
  <c r="BU286" i="42"/>
  <c r="BE287" i="42"/>
  <c r="BU287" i="42"/>
  <c r="BE288" i="42"/>
  <c r="BU288" i="42"/>
  <c r="BE289" i="42"/>
  <c r="BU289" i="42"/>
  <c r="BE290" i="42"/>
  <c r="BU290" i="42"/>
  <c r="BE291" i="42"/>
  <c r="BU291" i="42"/>
  <c r="BE292" i="42"/>
  <c r="BU292" i="42"/>
  <c r="BE293" i="42"/>
  <c r="BU293" i="42"/>
  <c r="BE294" i="42"/>
  <c r="BU294" i="42"/>
  <c r="BE295" i="42"/>
  <c r="BU295" i="42"/>
  <c r="BE296" i="42"/>
  <c r="BU296" i="42"/>
  <c r="BE297" i="42"/>
  <c r="BU297" i="42"/>
  <c r="BE298" i="42"/>
  <c r="BU298" i="42"/>
  <c r="BE299" i="42"/>
  <c r="BU299" i="42"/>
  <c r="BE300" i="42"/>
  <c r="BU300" i="42"/>
  <c r="BE301" i="42"/>
  <c r="BU301" i="42"/>
  <c r="BE302" i="42"/>
  <c r="BU302" i="42"/>
  <c r="BE303" i="42"/>
  <c r="BU303" i="42"/>
  <c r="BE304" i="42"/>
  <c r="BU304" i="42"/>
  <c r="BE305" i="42"/>
  <c r="BU305" i="42"/>
  <c r="BE306" i="42"/>
  <c r="BU306" i="42"/>
  <c r="BE307" i="42"/>
  <c r="BU307" i="42"/>
  <c r="BE308" i="42"/>
  <c r="BU308" i="42"/>
  <c r="BE309" i="42"/>
  <c r="BU309" i="42"/>
  <c r="BE310" i="42"/>
  <c r="BU310" i="42"/>
  <c r="BE311" i="42"/>
  <c r="BU311" i="42"/>
  <c r="BE312" i="42"/>
  <c r="BU312" i="42"/>
  <c r="BE313" i="42"/>
  <c r="BU313" i="42"/>
  <c r="BE314" i="42"/>
  <c r="BU314" i="42"/>
  <c r="BE315" i="42"/>
  <c r="BU315" i="42"/>
  <c r="BE316" i="42"/>
  <c r="BU316" i="42"/>
  <c r="BE317" i="42"/>
  <c r="BU317" i="42"/>
  <c r="BE318" i="42"/>
  <c r="BU318" i="42"/>
  <c r="BE319" i="42"/>
  <c r="BU319" i="42"/>
  <c r="BE320" i="42"/>
  <c r="BU320" i="42"/>
  <c r="BE321" i="42"/>
  <c r="BU321" i="42"/>
  <c r="BE322" i="42"/>
  <c r="BU322" i="42"/>
  <c r="BE323" i="42"/>
  <c r="BU323" i="42"/>
  <c r="BE324" i="42"/>
  <c r="BU324" i="42"/>
  <c r="BE325" i="42"/>
  <c r="BU325" i="42"/>
  <c r="BE326" i="42"/>
  <c r="BU326" i="42"/>
  <c r="BE327" i="42"/>
  <c r="BU327" i="42"/>
  <c r="BE328" i="42"/>
  <c r="BU328" i="42"/>
  <c r="BE329" i="42"/>
  <c r="BU329" i="42"/>
  <c r="BE330" i="42"/>
  <c r="BU330" i="42"/>
  <c r="BE331" i="42"/>
  <c r="BU331" i="42"/>
  <c r="BE332" i="42"/>
  <c r="BU332" i="42"/>
  <c r="BE333" i="42"/>
  <c r="BU333" i="42"/>
  <c r="BE334" i="42"/>
  <c r="BU334" i="42"/>
  <c r="BE335" i="42"/>
  <c r="BU335" i="42"/>
  <c r="BE336" i="42"/>
  <c r="BU336" i="42"/>
  <c r="BE337" i="42"/>
  <c r="BU337" i="42"/>
  <c r="BE338" i="42"/>
  <c r="BU338" i="42"/>
  <c r="BE339" i="42"/>
  <c r="BU339" i="42"/>
  <c r="BE340" i="42"/>
  <c r="BU340" i="42"/>
  <c r="BE341" i="42"/>
  <c r="BU341" i="42"/>
  <c r="BE342" i="42"/>
  <c r="BU342" i="42"/>
  <c r="BE343" i="42"/>
  <c r="BU343" i="42"/>
  <c r="BE344" i="42"/>
  <c r="BU344" i="42"/>
  <c r="BE345" i="42"/>
  <c r="BU345" i="42"/>
  <c r="BE346" i="42"/>
  <c r="BU346" i="42"/>
  <c r="BE347" i="42"/>
  <c r="BU347" i="42"/>
  <c r="BE348" i="42"/>
  <c r="BU348" i="42"/>
  <c r="BE349" i="42"/>
  <c r="BU349" i="42"/>
  <c r="BE350" i="42"/>
  <c r="BU350" i="42"/>
  <c r="BE351" i="42"/>
  <c r="BU351" i="42"/>
  <c r="BE352" i="42"/>
  <c r="BU352" i="42"/>
  <c r="BE353" i="42"/>
  <c r="BU353" i="42"/>
  <c r="BE354" i="42"/>
  <c r="BU354" i="42"/>
  <c r="BE355" i="42"/>
  <c r="BU355" i="42"/>
  <c r="BE356" i="42"/>
  <c r="BU356" i="42"/>
  <c r="BE357" i="42"/>
  <c r="BU357" i="42"/>
  <c r="BE358" i="42"/>
  <c r="BU358" i="42"/>
  <c r="BE359" i="42"/>
  <c r="BU359" i="42"/>
  <c r="BE360" i="42"/>
  <c r="BU360" i="42"/>
  <c r="BE361" i="42"/>
  <c r="BU361" i="42"/>
  <c r="BE362" i="42"/>
  <c r="BU362" i="42"/>
  <c r="BE363" i="42"/>
  <c r="BU363" i="42"/>
  <c r="BE364" i="42"/>
  <c r="BU364" i="42"/>
  <c r="BE365" i="42"/>
  <c r="BU365" i="42"/>
  <c r="BE366" i="42"/>
  <c r="BU366" i="42"/>
  <c r="BE367" i="42"/>
  <c r="BU367" i="42"/>
  <c r="BE368" i="42"/>
  <c r="BU368" i="42"/>
  <c r="BE369" i="42"/>
  <c r="BU369" i="42"/>
  <c r="BE370" i="42"/>
  <c r="BU370" i="42"/>
  <c r="BE371" i="42"/>
  <c r="BU371" i="42"/>
  <c r="BE372" i="42"/>
  <c r="BU372" i="42"/>
  <c r="BE373" i="42"/>
  <c r="BU373" i="42"/>
  <c r="BE374" i="42"/>
  <c r="BU374" i="42"/>
  <c r="BE375" i="42"/>
  <c r="BU375" i="42"/>
  <c r="BE376" i="42"/>
  <c r="BU376" i="42"/>
  <c r="BE377" i="42"/>
  <c r="BU377" i="42"/>
  <c r="BE378" i="42"/>
  <c r="BU378" i="42"/>
  <c r="BE379" i="42"/>
  <c r="BU379" i="42"/>
  <c r="BE380" i="42"/>
  <c r="BU380" i="42"/>
  <c r="BE381" i="42"/>
  <c r="BU381" i="42"/>
  <c r="BE382" i="42"/>
  <c r="BU382" i="42"/>
  <c r="BE383" i="42"/>
  <c r="BU383" i="42"/>
  <c r="BE384" i="42"/>
  <c r="BU384" i="42"/>
  <c r="BE385" i="42"/>
  <c r="BU385" i="42"/>
  <c r="BE386" i="42"/>
  <c r="BU386" i="42"/>
  <c r="BE387" i="42"/>
  <c r="BU387" i="42"/>
  <c r="BE388" i="42"/>
  <c r="BU388" i="42"/>
  <c r="BE389" i="42"/>
  <c r="BU389" i="42"/>
  <c r="BE390" i="42"/>
  <c r="BU390" i="42"/>
  <c r="BE391" i="42"/>
  <c r="BU391" i="42"/>
  <c r="BE392" i="42"/>
  <c r="BU392" i="42"/>
  <c r="BE393" i="42"/>
  <c r="BU393" i="42"/>
  <c r="BE394" i="42"/>
  <c r="BU394" i="42"/>
  <c r="BE395" i="42"/>
  <c r="BU395" i="42"/>
  <c r="BE396" i="42"/>
  <c r="BU396" i="42"/>
  <c r="BE397" i="42"/>
  <c r="BU397" i="42"/>
  <c r="BE398" i="42"/>
  <c r="BU398" i="42"/>
  <c r="BE399" i="42"/>
  <c r="BU399" i="42"/>
  <c r="BE400" i="42"/>
  <c r="BU400" i="42"/>
  <c r="BE401" i="42"/>
  <c r="BU401" i="42"/>
  <c r="BE402" i="42"/>
  <c r="BU402" i="42"/>
  <c r="BE403" i="42"/>
  <c r="BU403" i="42"/>
  <c r="BE404" i="42"/>
  <c r="BU404" i="42"/>
  <c r="BE405" i="42"/>
  <c r="BU405" i="42"/>
  <c r="BE406" i="42"/>
  <c r="BU406" i="42"/>
  <c r="BE407" i="42"/>
  <c r="BU407" i="42"/>
  <c r="BE408" i="42"/>
  <c r="BU408" i="42"/>
  <c r="BE409" i="42"/>
  <c r="BU409" i="42"/>
  <c r="BE410" i="42"/>
  <c r="BU410" i="42"/>
  <c r="BE411" i="42"/>
  <c r="BU411" i="42"/>
  <c r="BE412" i="42"/>
  <c r="BU412" i="42"/>
  <c r="BE413" i="42"/>
  <c r="BU413" i="42"/>
  <c r="BE414" i="42"/>
  <c r="BU414" i="42"/>
  <c r="BE415" i="42"/>
  <c r="BU415" i="42"/>
  <c r="BE416" i="42"/>
  <c r="BU416" i="42"/>
  <c r="BE417" i="42"/>
  <c r="BU417" i="42"/>
  <c r="BE418" i="42"/>
  <c r="BU418" i="42"/>
  <c r="BE419" i="42"/>
  <c r="BU419" i="42"/>
  <c r="BE420" i="42"/>
  <c r="BU420" i="42"/>
  <c r="BE421" i="42"/>
  <c r="BU421" i="42"/>
  <c r="BE422" i="42"/>
  <c r="BU422" i="42"/>
  <c r="BE423" i="42"/>
  <c r="BU423" i="42"/>
  <c r="BE424" i="42"/>
  <c r="BU424" i="42"/>
  <c r="BE425" i="42"/>
  <c r="BU425" i="42"/>
  <c r="BE426" i="42"/>
  <c r="BU426" i="42"/>
  <c r="BE427" i="42"/>
  <c r="BU427" i="42"/>
  <c r="BE428" i="42"/>
  <c r="BU428" i="42"/>
  <c r="BE429" i="42"/>
  <c r="BU429" i="42"/>
  <c r="BE430" i="42"/>
  <c r="BU430" i="42"/>
  <c r="BE431" i="42"/>
  <c r="BU431" i="42"/>
  <c r="BE432" i="42"/>
  <c r="BU432" i="42"/>
  <c r="BE433" i="42"/>
  <c r="BU433" i="42"/>
  <c r="BE434" i="42"/>
  <c r="BU434" i="42"/>
  <c r="BE435" i="42"/>
  <c r="BU435" i="42"/>
  <c r="BE436" i="42"/>
  <c r="BU436" i="42"/>
  <c r="BE437" i="42"/>
  <c r="BU437" i="42"/>
  <c r="BE438" i="42"/>
  <c r="BU438" i="42"/>
  <c r="BE439" i="42"/>
  <c r="BU439" i="42"/>
  <c r="BE440" i="42"/>
  <c r="BU440" i="42"/>
  <c r="BE441" i="42"/>
  <c r="BU441" i="42"/>
  <c r="BE442" i="42"/>
  <c r="BU442" i="42"/>
  <c r="BE443" i="42"/>
  <c r="BU443" i="42"/>
  <c r="BE444" i="42"/>
  <c r="BU444" i="42"/>
  <c r="BE445" i="42"/>
  <c r="BU445" i="42"/>
  <c r="BE446" i="42"/>
  <c r="BU446" i="42"/>
  <c r="BE447" i="42"/>
  <c r="BU447" i="42"/>
  <c r="BE448" i="42"/>
  <c r="BU448" i="42"/>
  <c r="BE449" i="42"/>
  <c r="BU449" i="42"/>
  <c r="BE450" i="42"/>
  <c r="BU450" i="42"/>
  <c r="BE451" i="42"/>
  <c r="BU451" i="42"/>
  <c r="BE452" i="42"/>
  <c r="BU452" i="42"/>
  <c r="BE453" i="42"/>
  <c r="BU453" i="42"/>
  <c r="BE454" i="42"/>
  <c r="BU454" i="42"/>
  <c r="BE455" i="42"/>
  <c r="BU455" i="42"/>
  <c r="BE456" i="42"/>
  <c r="BU456" i="42"/>
  <c r="BE457" i="42"/>
  <c r="BU457" i="42"/>
  <c r="BE458" i="42"/>
  <c r="BU458" i="42"/>
  <c r="BU460" i="42"/>
  <c r="BF2" i="42"/>
  <c r="BV2" i="42"/>
  <c r="BF3" i="42"/>
  <c r="BV3" i="42"/>
  <c r="BF4" i="42"/>
  <c r="BV4" i="42"/>
  <c r="BF5" i="42"/>
  <c r="BV5" i="42"/>
  <c r="BF6" i="42"/>
  <c r="BV6" i="42"/>
  <c r="BF7" i="42"/>
  <c r="BV7" i="42"/>
  <c r="BF8" i="42"/>
  <c r="BV8" i="42"/>
  <c r="BF9" i="42"/>
  <c r="BV9" i="42"/>
  <c r="BF10" i="42"/>
  <c r="BV10" i="42"/>
  <c r="BF11" i="42"/>
  <c r="BV11" i="42"/>
  <c r="BF12" i="42"/>
  <c r="BV12" i="42"/>
  <c r="BF13" i="42"/>
  <c r="BV13" i="42"/>
  <c r="BF14" i="42"/>
  <c r="BV14" i="42"/>
  <c r="BF15" i="42"/>
  <c r="BV15" i="42"/>
  <c r="BF16" i="42"/>
  <c r="BV16" i="42"/>
  <c r="BF17" i="42"/>
  <c r="BV17" i="42"/>
  <c r="BF18" i="42"/>
  <c r="BV18" i="42"/>
  <c r="BF19" i="42"/>
  <c r="BV19" i="42"/>
  <c r="BF20" i="42"/>
  <c r="BV20" i="42"/>
  <c r="BF21" i="42"/>
  <c r="BV21" i="42"/>
  <c r="BF22" i="42"/>
  <c r="BV22" i="42"/>
  <c r="BF23" i="42"/>
  <c r="BV23" i="42"/>
  <c r="BF24" i="42"/>
  <c r="BV24" i="42"/>
  <c r="BF25" i="42"/>
  <c r="BV25" i="42"/>
  <c r="BF26" i="42"/>
  <c r="BV26" i="42"/>
  <c r="BF27" i="42"/>
  <c r="BV27" i="42"/>
  <c r="BF28" i="42"/>
  <c r="BV28" i="42"/>
  <c r="BF29" i="42"/>
  <c r="BV29" i="42"/>
  <c r="BF30" i="42"/>
  <c r="BV30" i="42"/>
  <c r="BF31" i="42"/>
  <c r="BV31" i="42"/>
  <c r="BF32" i="42"/>
  <c r="BV32" i="42"/>
  <c r="BF33" i="42"/>
  <c r="BV33" i="42"/>
  <c r="BF34" i="42"/>
  <c r="BV34" i="42"/>
  <c r="BF35" i="42"/>
  <c r="BV35" i="42"/>
  <c r="BF36" i="42"/>
  <c r="BV36" i="42"/>
  <c r="BF37" i="42"/>
  <c r="BV37" i="42"/>
  <c r="BF38" i="42"/>
  <c r="BV38" i="42"/>
  <c r="BF39" i="42"/>
  <c r="BV39" i="42"/>
  <c r="BF40" i="42"/>
  <c r="BV40" i="42"/>
  <c r="BF41" i="42"/>
  <c r="BV41" i="42"/>
  <c r="BF42" i="42"/>
  <c r="BV42" i="42"/>
  <c r="BF43" i="42"/>
  <c r="BV43" i="42"/>
  <c r="BF44" i="42"/>
  <c r="BV44" i="42"/>
  <c r="BF45" i="42"/>
  <c r="BV45" i="42"/>
  <c r="BF46" i="42"/>
  <c r="BV46" i="42"/>
  <c r="BF47" i="42"/>
  <c r="BV47" i="42"/>
  <c r="BF48" i="42"/>
  <c r="BV48" i="42"/>
  <c r="BF49" i="42"/>
  <c r="BV49" i="42"/>
  <c r="BF50" i="42"/>
  <c r="BV50" i="42"/>
  <c r="BF51" i="42"/>
  <c r="BV51" i="42"/>
  <c r="BF52" i="42"/>
  <c r="BV52" i="42"/>
  <c r="BF53" i="42"/>
  <c r="BV53" i="42"/>
  <c r="BF54" i="42"/>
  <c r="BV54" i="42"/>
  <c r="BF55" i="42"/>
  <c r="BV55" i="42"/>
  <c r="BF56" i="42"/>
  <c r="BV56" i="42"/>
  <c r="BF57" i="42"/>
  <c r="BV57" i="42"/>
  <c r="BF58" i="42"/>
  <c r="BV58" i="42"/>
  <c r="BF59" i="42"/>
  <c r="BV59" i="42"/>
  <c r="BF60" i="42"/>
  <c r="BV60" i="42"/>
  <c r="BF61" i="42"/>
  <c r="BV61" i="42"/>
  <c r="BF62" i="42"/>
  <c r="BV62" i="42"/>
  <c r="BF63" i="42"/>
  <c r="BV63" i="42"/>
  <c r="BF64" i="42"/>
  <c r="BV64" i="42"/>
  <c r="BF65" i="42"/>
  <c r="BV65" i="42"/>
  <c r="BF66" i="42"/>
  <c r="BV66" i="42"/>
  <c r="BF67" i="42"/>
  <c r="BV67" i="42"/>
  <c r="BF68" i="42"/>
  <c r="BV68" i="42"/>
  <c r="BF69" i="42"/>
  <c r="BV69" i="42"/>
  <c r="BF70" i="42"/>
  <c r="BV70" i="42"/>
  <c r="BF71" i="42"/>
  <c r="BV71" i="42"/>
  <c r="BF72" i="42"/>
  <c r="BV72" i="42"/>
  <c r="BF73" i="42"/>
  <c r="BV73" i="42"/>
  <c r="BF74" i="42"/>
  <c r="BV74" i="42"/>
  <c r="BF75" i="42"/>
  <c r="BV75" i="42"/>
  <c r="BF76" i="42"/>
  <c r="BV76" i="42"/>
  <c r="BF77" i="42"/>
  <c r="BV77" i="42"/>
  <c r="BF78" i="42"/>
  <c r="BV78" i="42"/>
  <c r="BF79" i="42"/>
  <c r="BV79" i="42"/>
  <c r="BF80" i="42"/>
  <c r="BV80" i="42"/>
  <c r="BF81" i="42"/>
  <c r="BV81" i="42"/>
  <c r="BF82" i="42"/>
  <c r="BV82" i="42"/>
  <c r="BF83" i="42"/>
  <c r="BV83" i="42"/>
  <c r="BF84" i="42"/>
  <c r="BV84" i="42"/>
  <c r="BF85" i="42"/>
  <c r="BV85" i="42"/>
  <c r="BF86" i="42"/>
  <c r="BV86" i="42"/>
  <c r="BF87" i="42"/>
  <c r="BV87" i="42"/>
  <c r="BF88" i="42"/>
  <c r="BV88" i="42"/>
  <c r="BF89" i="42"/>
  <c r="BV89" i="42"/>
  <c r="BF90" i="42"/>
  <c r="BV90" i="42"/>
  <c r="BF91" i="42"/>
  <c r="BV91" i="42"/>
  <c r="BF92" i="42"/>
  <c r="BV92" i="42"/>
  <c r="BF93" i="42"/>
  <c r="BV93" i="42"/>
  <c r="BF94" i="42"/>
  <c r="BV94" i="42"/>
  <c r="BF95" i="42"/>
  <c r="BV95" i="42"/>
  <c r="BF96" i="42"/>
  <c r="BV96" i="42"/>
  <c r="BF97" i="42"/>
  <c r="BV97" i="42"/>
  <c r="BF98" i="42"/>
  <c r="BV98" i="42"/>
  <c r="BF99" i="42"/>
  <c r="BV99" i="42"/>
  <c r="BF100" i="42"/>
  <c r="BV100" i="42"/>
  <c r="BF101" i="42"/>
  <c r="BV101" i="42"/>
  <c r="BF102" i="42"/>
  <c r="BV102" i="42"/>
  <c r="BF103" i="42"/>
  <c r="BV103" i="42"/>
  <c r="BF104" i="42"/>
  <c r="BV104" i="42"/>
  <c r="BF105" i="42"/>
  <c r="BV105" i="42"/>
  <c r="BF106" i="42"/>
  <c r="BV106" i="42"/>
  <c r="BF107" i="42"/>
  <c r="BV107" i="42"/>
  <c r="BF108" i="42"/>
  <c r="BV108" i="42"/>
  <c r="BF109" i="42"/>
  <c r="BV109" i="42"/>
  <c r="BF110" i="42"/>
  <c r="BV110" i="42"/>
  <c r="BF111" i="42"/>
  <c r="BV111" i="42"/>
  <c r="BF112" i="42"/>
  <c r="BV112" i="42"/>
  <c r="BF113" i="42"/>
  <c r="BV113" i="42"/>
  <c r="BF114" i="42"/>
  <c r="BV114" i="42"/>
  <c r="BF115" i="42"/>
  <c r="BV115" i="42"/>
  <c r="BF116" i="42"/>
  <c r="BV116" i="42"/>
  <c r="BF117" i="42"/>
  <c r="BV117" i="42"/>
  <c r="BF118" i="42"/>
  <c r="BV118" i="42"/>
  <c r="BF119" i="42"/>
  <c r="BV119" i="42"/>
  <c r="BF120" i="42"/>
  <c r="BV120" i="42"/>
  <c r="BF121" i="42"/>
  <c r="BV121" i="42"/>
  <c r="BF122" i="42"/>
  <c r="BV122" i="42"/>
  <c r="BF123" i="42"/>
  <c r="BV123" i="42"/>
  <c r="BF124" i="42"/>
  <c r="BV124" i="42"/>
  <c r="BF125" i="42"/>
  <c r="BV125" i="42"/>
  <c r="BF126" i="42"/>
  <c r="BV126" i="42"/>
  <c r="BF127" i="42"/>
  <c r="BV127" i="42"/>
  <c r="BF128" i="42"/>
  <c r="BV128" i="42"/>
  <c r="BF129" i="42"/>
  <c r="BV129" i="42"/>
  <c r="BF130" i="42"/>
  <c r="BV130" i="42"/>
  <c r="BF131" i="42"/>
  <c r="BV131" i="42"/>
  <c r="BF132" i="42"/>
  <c r="BV132" i="42"/>
  <c r="BF133" i="42"/>
  <c r="BV133" i="42"/>
  <c r="BF134" i="42"/>
  <c r="BV134" i="42"/>
  <c r="BF135" i="42"/>
  <c r="BV135" i="42"/>
  <c r="BF136" i="42"/>
  <c r="BV136" i="42"/>
  <c r="BF137" i="42"/>
  <c r="BV137" i="42"/>
  <c r="BF138" i="42"/>
  <c r="BV138" i="42"/>
  <c r="BF139" i="42"/>
  <c r="BV139" i="42"/>
  <c r="BF140" i="42"/>
  <c r="BV140" i="42"/>
  <c r="BF141" i="42"/>
  <c r="BV141" i="42"/>
  <c r="BF142" i="42"/>
  <c r="BV142" i="42"/>
  <c r="BF143" i="42"/>
  <c r="BV143" i="42"/>
  <c r="BF144" i="42"/>
  <c r="BV144" i="42"/>
  <c r="BF145" i="42"/>
  <c r="BV145" i="42"/>
  <c r="BF146" i="42"/>
  <c r="BV146" i="42"/>
  <c r="BF147" i="42"/>
  <c r="BV147" i="42"/>
  <c r="BF148" i="42"/>
  <c r="BV148" i="42"/>
  <c r="BF149" i="42"/>
  <c r="BV149" i="42"/>
  <c r="BF150" i="42"/>
  <c r="BV150" i="42"/>
  <c r="BF151" i="42"/>
  <c r="BV151" i="42"/>
  <c r="BF152" i="42"/>
  <c r="BV152" i="42"/>
  <c r="BF153" i="42"/>
  <c r="BV153" i="42"/>
  <c r="BF154" i="42"/>
  <c r="BV154" i="42"/>
  <c r="BF155" i="42"/>
  <c r="BV155" i="42"/>
  <c r="BF156" i="42"/>
  <c r="BV156" i="42"/>
  <c r="BF157" i="42"/>
  <c r="BV157" i="42"/>
  <c r="BF158" i="42"/>
  <c r="BV158" i="42"/>
  <c r="BF159" i="42"/>
  <c r="BV159" i="42"/>
  <c r="BF160" i="42"/>
  <c r="BV160" i="42"/>
  <c r="BF161" i="42"/>
  <c r="BV161" i="42"/>
  <c r="BF162" i="42"/>
  <c r="BV162" i="42"/>
  <c r="BF163" i="42"/>
  <c r="BV163" i="42"/>
  <c r="BF164" i="42"/>
  <c r="BV164" i="42"/>
  <c r="BF165" i="42"/>
  <c r="BV165" i="42"/>
  <c r="BF166" i="42"/>
  <c r="BV166" i="42"/>
  <c r="BF167" i="42"/>
  <c r="BV167" i="42"/>
  <c r="BF168" i="42"/>
  <c r="BV168" i="42"/>
  <c r="BF169" i="42"/>
  <c r="BV169" i="42"/>
  <c r="BF170" i="42"/>
  <c r="BV170" i="42"/>
  <c r="BF171" i="42"/>
  <c r="BV171" i="42"/>
  <c r="BF172" i="42"/>
  <c r="BV172" i="42"/>
  <c r="BF173" i="42"/>
  <c r="BV173" i="42"/>
  <c r="BF174" i="42"/>
  <c r="BV174" i="42"/>
  <c r="BF175" i="42"/>
  <c r="BV175" i="42"/>
  <c r="BF176" i="42"/>
  <c r="BV176" i="42"/>
  <c r="BF177" i="42"/>
  <c r="BV177" i="42"/>
  <c r="BF178" i="42"/>
  <c r="BV178" i="42"/>
  <c r="BF179" i="42"/>
  <c r="BV179" i="42"/>
  <c r="BF180" i="42"/>
  <c r="BV180" i="42"/>
  <c r="BF181" i="42"/>
  <c r="BV181" i="42"/>
  <c r="BF182" i="42"/>
  <c r="BV182" i="42"/>
  <c r="BF183" i="42"/>
  <c r="BV183" i="42"/>
  <c r="BF184" i="42"/>
  <c r="BV184" i="42"/>
  <c r="BF185" i="42"/>
  <c r="BV185" i="42"/>
  <c r="BF186" i="42"/>
  <c r="BV186" i="42"/>
  <c r="BF187" i="42"/>
  <c r="BV187" i="42"/>
  <c r="BF188" i="42"/>
  <c r="BV188" i="42"/>
  <c r="BF189" i="42"/>
  <c r="BV189" i="42"/>
  <c r="BF190" i="42"/>
  <c r="BV190" i="42"/>
  <c r="BF191" i="42"/>
  <c r="BV191" i="42"/>
  <c r="BF192" i="42"/>
  <c r="BV192" i="42"/>
  <c r="BF193" i="42"/>
  <c r="BV193" i="42"/>
  <c r="BF194" i="42"/>
  <c r="BV194" i="42"/>
  <c r="BF195" i="42"/>
  <c r="BV195" i="42"/>
  <c r="BF196" i="42"/>
  <c r="BV196" i="42"/>
  <c r="BF197" i="42"/>
  <c r="BV197" i="42"/>
  <c r="BF198" i="42"/>
  <c r="BV198" i="42"/>
  <c r="BF199" i="42"/>
  <c r="BV199" i="42"/>
  <c r="BF200" i="42"/>
  <c r="BV200" i="42"/>
  <c r="BF201" i="42"/>
  <c r="BV201" i="42"/>
  <c r="BF202" i="42"/>
  <c r="BV202" i="42"/>
  <c r="BF203" i="42"/>
  <c r="BV203" i="42"/>
  <c r="BF204" i="42"/>
  <c r="BV204" i="42"/>
  <c r="BF205" i="42"/>
  <c r="BV205" i="42"/>
  <c r="BF206" i="42"/>
  <c r="BV206" i="42"/>
  <c r="BF207" i="42"/>
  <c r="BV207" i="42"/>
  <c r="BF208" i="42"/>
  <c r="BV208" i="42"/>
  <c r="BF209" i="42"/>
  <c r="BV209" i="42"/>
  <c r="BF210" i="42"/>
  <c r="BV210" i="42"/>
  <c r="BF211" i="42"/>
  <c r="BV211" i="42"/>
  <c r="BF212" i="42"/>
  <c r="BV212" i="42"/>
  <c r="BF213" i="42"/>
  <c r="BV213" i="42"/>
  <c r="BF214" i="42"/>
  <c r="BV214" i="42"/>
  <c r="BF215" i="42"/>
  <c r="BV215" i="42"/>
  <c r="BF216" i="42"/>
  <c r="BV216" i="42"/>
  <c r="BF217" i="42"/>
  <c r="BV217" i="42"/>
  <c r="BF218" i="42"/>
  <c r="BV218" i="42"/>
  <c r="BF219" i="42"/>
  <c r="BV219" i="42"/>
  <c r="BF220" i="42"/>
  <c r="BV220" i="42"/>
  <c r="BF221" i="42"/>
  <c r="BV221" i="42"/>
  <c r="BF222" i="42"/>
  <c r="BV222" i="42"/>
  <c r="BF223" i="42"/>
  <c r="BV223" i="42"/>
  <c r="BF224" i="42"/>
  <c r="BV224" i="42"/>
  <c r="BF225" i="42"/>
  <c r="BV225" i="42"/>
  <c r="BF226" i="42"/>
  <c r="BV226" i="42"/>
  <c r="BF227" i="42"/>
  <c r="BV227" i="42"/>
  <c r="BF228" i="42"/>
  <c r="BV228" i="42"/>
  <c r="BF229" i="42"/>
  <c r="BV229" i="42"/>
  <c r="BF230" i="42"/>
  <c r="BV230" i="42"/>
  <c r="BF231" i="42"/>
  <c r="BV231" i="42"/>
  <c r="BF232" i="42"/>
  <c r="BV232" i="42"/>
  <c r="BF233" i="42"/>
  <c r="BV233" i="42"/>
  <c r="BF234" i="42"/>
  <c r="BV234" i="42"/>
  <c r="BF235" i="42"/>
  <c r="BV235" i="42"/>
  <c r="BF236" i="42"/>
  <c r="BV236" i="42"/>
  <c r="BF237" i="42"/>
  <c r="BV237" i="42"/>
  <c r="BF238" i="42"/>
  <c r="BV238" i="42"/>
  <c r="BF239" i="42"/>
  <c r="BV239" i="42"/>
  <c r="BF240" i="42"/>
  <c r="BV240" i="42"/>
  <c r="BF241" i="42"/>
  <c r="BV241" i="42"/>
  <c r="BF242" i="42"/>
  <c r="BV242" i="42"/>
  <c r="BF243" i="42"/>
  <c r="BV243" i="42"/>
  <c r="BF244" i="42"/>
  <c r="BV244" i="42"/>
  <c r="BF245" i="42"/>
  <c r="BV245" i="42"/>
  <c r="BF246" i="42"/>
  <c r="BV246" i="42"/>
  <c r="BF247" i="42"/>
  <c r="BV247" i="42"/>
  <c r="BF248" i="42"/>
  <c r="BV248" i="42"/>
  <c r="BF249" i="42"/>
  <c r="BV249" i="42"/>
  <c r="BF250" i="42"/>
  <c r="BV250" i="42"/>
  <c r="BF251" i="42"/>
  <c r="BV251" i="42"/>
  <c r="BF252" i="42"/>
  <c r="BV252" i="42"/>
  <c r="BF253" i="42"/>
  <c r="BV253" i="42"/>
  <c r="BF254" i="42"/>
  <c r="BV254" i="42"/>
  <c r="BF255" i="42"/>
  <c r="BV255" i="42"/>
  <c r="BF256" i="42"/>
  <c r="BV256" i="42"/>
  <c r="BF257" i="42"/>
  <c r="BV257" i="42"/>
  <c r="BF258" i="42"/>
  <c r="BV258" i="42"/>
  <c r="BF259" i="42"/>
  <c r="BV259" i="42"/>
  <c r="BF260" i="42"/>
  <c r="BV260" i="42"/>
  <c r="BF261" i="42"/>
  <c r="BV261" i="42"/>
  <c r="BF262" i="42"/>
  <c r="BV262" i="42"/>
  <c r="BF263" i="42"/>
  <c r="BV263" i="42"/>
  <c r="BF264" i="42"/>
  <c r="BV264" i="42"/>
  <c r="BF265" i="42"/>
  <c r="BV265" i="42"/>
  <c r="BF266" i="42"/>
  <c r="BV266" i="42"/>
  <c r="BF267" i="42"/>
  <c r="BV267" i="42"/>
  <c r="BF268" i="42"/>
  <c r="BV268" i="42"/>
  <c r="BF269" i="42"/>
  <c r="BV269" i="42"/>
  <c r="BF270" i="42"/>
  <c r="BV270" i="42"/>
  <c r="BF271" i="42"/>
  <c r="BV271" i="42"/>
  <c r="BF272" i="42"/>
  <c r="BV272" i="42"/>
  <c r="BF273" i="42"/>
  <c r="BV273" i="42"/>
  <c r="BF274" i="42"/>
  <c r="BV274" i="42"/>
  <c r="BF275" i="42"/>
  <c r="BV275" i="42"/>
  <c r="BF276" i="42"/>
  <c r="BV276" i="42"/>
  <c r="BF277" i="42"/>
  <c r="BV277" i="42"/>
  <c r="BF278" i="42"/>
  <c r="BV278" i="42"/>
  <c r="BF279" i="42"/>
  <c r="BV279" i="42"/>
  <c r="BF280" i="42"/>
  <c r="BV280" i="42"/>
  <c r="BF281" i="42"/>
  <c r="BV281" i="42"/>
  <c r="BF282" i="42"/>
  <c r="BV282" i="42"/>
  <c r="BF283" i="42"/>
  <c r="BV283" i="42"/>
  <c r="BF284" i="42"/>
  <c r="BV284" i="42"/>
  <c r="BF285" i="42"/>
  <c r="BV285" i="42"/>
  <c r="BF286" i="42"/>
  <c r="BV286" i="42"/>
  <c r="BF287" i="42"/>
  <c r="BV287" i="42"/>
  <c r="BF288" i="42"/>
  <c r="BV288" i="42"/>
  <c r="BF289" i="42"/>
  <c r="BV289" i="42"/>
  <c r="BF290" i="42"/>
  <c r="BV290" i="42"/>
  <c r="BF291" i="42"/>
  <c r="BV291" i="42"/>
  <c r="BF292" i="42"/>
  <c r="BV292" i="42"/>
  <c r="BF293" i="42"/>
  <c r="BV293" i="42"/>
  <c r="BF294" i="42"/>
  <c r="BV294" i="42"/>
  <c r="BF295" i="42"/>
  <c r="BV295" i="42"/>
  <c r="BF296" i="42"/>
  <c r="BV296" i="42"/>
  <c r="BF297" i="42"/>
  <c r="BV297" i="42"/>
  <c r="BF298" i="42"/>
  <c r="BV298" i="42"/>
  <c r="BF299" i="42"/>
  <c r="BV299" i="42"/>
  <c r="BF300" i="42"/>
  <c r="BV300" i="42"/>
  <c r="BF301" i="42"/>
  <c r="BV301" i="42"/>
  <c r="BF302" i="42"/>
  <c r="BV302" i="42"/>
  <c r="BF303" i="42"/>
  <c r="BV303" i="42"/>
  <c r="BF304" i="42"/>
  <c r="BV304" i="42"/>
  <c r="BF305" i="42"/>
  <c r="BV305" i="42"/>
  <c r="BF306" i="42"/>
  <c r="BV306" i="42"/>
  <c r="BF307" i="42"/>
  <c r="BV307" i="42"/>
  <c r="BF308" i="42"/>
  <c r="BV308" i="42"/>
  <c r="BF309" i="42"/>
  <c r="BV309" i="42"/>
  <c r="BF310" i="42"/>
  <c r="BV310" i="42"/>
  <c r="BF311" i="42"/>
  <c r="BV311" i="42"/>
  <c r="BF312" i="42"/>
  <c r="BV312" i="42"/>
  <c r="BF313" i="42"/>
  <c r="BV313" i="42"/>
  <c r="BF314" i="42"/>
  <c r="BV314" i="42"/>
  <c r="BF315" i="42"/>
  <c r="BV315" i="42"/>
  <c r="BF316" i="42"/>
  <c r="BV316" i="42"/>
  <c r="BF317" i="42"/>
  <c r="BV317" i="42"/>
  <c r="BF318" i="42"/>
  <c r="BV318" i="42"/>
  <c r="BF319" i="42"/>
  <c r="BV319" i="42"/>
  <c r="BF320" i="42"/>
  <c r="BV320" i="42"/>
  <c r="BF321" i="42"/>
  <c r="BV321" i="42"/>
  <c r="BF322" i="42"/>
  <c r="BV322" i="42"/>
  <c r="BF323" i="42"/>
  <c r="BV323" i="42"/>
  <c r="BF324" i="42"/>
  <c r="BV324" i="42"/>
  <c r="BF325" i="42"/>
  <c r="BV325" i="42"/>
  <c r="BF326" i="42"/>
  <c r="BV326" i="42"/>
  <c r="BF327" i="42"/>
  <c r="BV327" i="42"/>
  <c r="BF328" i="42"/>
  <c r="BV328" i="42"/>
  <c r="BF329" i="42"/>
  <c r="BV329" i="42"/>
  <c r="BF330" i="42"/>
  <c r="BV330" i="42"/>
  <c r="BF331" i="42"/>
  <c r="BV331" i="42"/>
  <c r="BF332" i="42"/>
  <c r="BV332" i="42"/>
  <c r="BF333" i="42"/>
  <c r="BV333" i="42"/>
  <c r="BF334" i="42"/>
  <c r="BV334" i="42"/>
  <c r="BF335" i="42"/>
  <c r="BV335" i="42"/>
  <c r="BF336" i="42"/>
  <c r="BV336" i="42"/>
  <c r="BF337" i="42"/>
  <c r="BV337" i="42"/>
  <c r="BF338" i="42"/>
  <c r="BV338" i="42"/>
  <c r="BF339" i="42"/>
  <c r="BV339" i="42"/>
  <c r="BF340" i="42"/>
  <c r="BV340" i="42"/>
  <c r="BF341" i="42"/>
  <c r="BV341" i="42"/>
  <c r="BF342" i="42"/>
  <c r="BV342" i="42"/>
  <c r="BF343" i="42"/>
  <c r="BV343" i="42"/>
  <c r="BF344" i="42"/>
  <c r="BV344" i="42"/>
  <c r="BF345" i="42"/>
  <c r="BV345" i="42"/>
  <c r="BF346" i="42"/>
  <c r="BV346" i="42"/>
  <c r="BF347" i="42"/>
  <c r="BV347" i="42"/>
  <c r="BF348" i="42"/>
  <c r="BV348" i="42"/>
  <c r="BF349" i="42"/>
  <c r="BV349" i="42"/>
  <c r="BF350" i="42"/>
  <c r="BV350" i="42"/>
  <c r="BF351" i="42"/>
  <c r="BV351" i="42"/>
  <c r="BF352" i="42"/>
  <c r="BV352" i="42"/>
  <c r="BF353" i="42"/>
  <c r="BV353" i="42"/>
  <c r="BF354" i="42"/>
  <c r="BV354" i="42"/>
  <c r="BF355" i="42"/>
  <c r="BV355" i="42"/>
  <c r="BF356" i="42"/>
  <c r="BV356" i="42"/>
  <c r="BF357" i="42"/>
  <c r="BV357" i="42"/>
  <c r="BF358" i="42"/>
  <c r="BV358" i="42"/>
  <c r="BF359" i="42"/>
  <c r="BV359" i="42"/>
  <c r="BF360" i="42"/>
  <c r="BV360" i="42"/>
  <c r="BF361" i="42"/>
  <c r="BV361" i="42"/>
  <c r="BF362" i="42"/>
  <c r="BV362" i="42"/>
  <c r="BF363" i="42"/>
  <c r="BV363" i="42"/>
  <c r="BF364" i="42"/>
  <c r="BV364" i="42"/>
  <c r="BF365" i="42"/>
  <c r="BV365" i="42"/>
  <c r="BF366" i="42"/>
  <c r="BV366" i="42"/>
  <c r="BF367" i="42"/>
  <c r="BV367" i="42"/>
  <c r="BF368" i="42"/>
  <c r="BV368" i="42"/>
  <c r="BF369" i="42"/>
  <c r="BV369" i="42"/>
  <c r="BF370" i="42"/>
  <c r="BV370" i="42"/>
  <c r="BF371" i="42"/>
  <c r="BV371" i="42"/>
  <c r="BF372" i="42"/>
  <c r="BV372" i="42"/>
  <c r="BF373" i="42"/>
  <c r="BV373" i="42"/>
  <c r="BF374" i="42"/>
  <c r="BV374" i="42"/>
  <c r="BF375" i="42"/>
  <c r="BV375" i="42"/>
  <c r="BF376" i="42"/>
  <c r="BV376" i="42"/>
  <c r="BF377" i="42"/>
  <c r="BV377" i="42"/>
  <c r="BF378" i="42"/>
  <c r="BV378" i="42"/>
  <c r="BF379" i="42"/>
  <c r="BV379" i="42"/>
  <c r="BF380" i="42"/>
  <c r="BV380" i="42"/>
  <c r="BF381" i="42"/>
  <c r="BV381" i="42"/>
  <c r="BF382" i="42"/>
  <c r="BV382" i="42"/>
  <c r="BF383" i="42"/>
  <c r="BV383" i="42"/>
  <c r="BF384" i="42"/>
  <c r="BV384" i="42"/>
  <c r="BF385" i="42"/>
  <c r="BV385" i="42"/>
  <c r="BF386" i="42"/>
  <c r="BV386" i="42"/>
  <c r="BF387" i="42"/>
  <c r="BV387" i="42"/>
  <c r="BF388" i="42"/>
  <c r="BV388" i="42"/>
  <c r="BF389" i="42"/>
  <c r="BV389" i="42"/>
  <c r="BF390" i="42"/>
  <c r="BV390" i="42"/>
  <c r="BF391" i="42"/>
  <c r="BV391" i="42"/>
  <c r="BF392" i="42"/>
  <c r="BV392" i="42"/>
  <c r="BF393" i="42"/>
  <c r="BV393" i="42"/>
  <c r="BF394" i="42"/>
  <c r="BV394" i="42"/>
  <c r="BF395" i="42"/>
  <c r="BV395" i="42"/>
  <c r="BF396" i="42"/>
  <c r="BV396" i="42"/>
  <c r="BF397" i="42"/>
  <c r="BV397" i="42"/>
  <c r="BF398" i="42"/>
  <c r="BV398" i="42"/>
  <c r="BF399" i="42"/>
  <c r="BV399" i="42"/>
  <c r="BF400" i="42"/>
  <c r="BV400" i="42"/>
  <c r="BF401" i="42"/>
  <c r="BV401" i="42"/>
  <c r="BF402" i="42"/>
  <c r="BV402" i="42"/>
  <c r="BF403" i="42"/>
  <c r="BV403" i="42"/>
  <c r="BF404" i="42"/>
  <c r="BV404" i="42"/>
  <c r="BF405" i="42"/>
  <c r="BV405" i="42"/>
  <c r="BF406" i="42"/>
  <c r="BV406" i="42"/>
  <c r="BF407" i="42"/>
  <c r="BV407" i="42"/>
  <c r="BF408" i="42"/>
  <c r="BV408" i="42"/>
  <c r="BF409" i="42"/>
  <c r="BV409" i="42"/>
  <c r="BF410" i="42"/>
  <c r="BV410" i="42"/>
  <c r="BF411" i="42"/>
  <c r="BV411" i="42"/>
  <c r="BF412" i="42"/>
  <c r="BV412" i="42"/>
  <c r="BF413" i="42"/>
  <c r="BV413" i="42"/>
  <c r="BF414" i="42"/>
  <c r="BV414" i="42"/>
  <c r="BF415" i="42"/>
  <c r="BV415" i="42"/>
  <c r="BF416" i="42"/>
  <c r="BV416" i="42"/>
  <c r="BF417" i="42"/>
  <c r="BV417" i="42"/>
  <c r="BF418" i="42"/>
  <c r="BV418" i="42"/>
  <c r="BF419" i="42"/>
  <c r="BV419" i="42"/>
  <c r="BF420" i="42"/>
  <c r="BV420" i="42"/>
  <c r="BF421" i="42"/>
  <c r="BV421" i="42"/>
  <c r="BF422" i="42"/>
  <c r="BV422" i="42"/>
  <c r="BF423" i="42"/>
  <c r="BV423" i="42"/>
  <c r="BF424" i="42"/>
  <c r="BV424" i="42"/>
  <c r="BF425" i="42"/>
  <c r="BV425" i="42"/>
  <c r="BF426" i="42"/>
  <c r="BV426" i="42"/>
  <c r="BF427" i="42"/>
  <c r="BV427" i="42"/>
  <c r="BF428" i="42"/>
  <c r="BV428" i="42"/>
  <c r="BF429" i="42"/>
  <c r="BV429" i="42"/>
  <c r="BF430" i="42"/>
  <c r="BV430" i="42"/>
  <c r="BF431" i="42"/>
  <c r="BV431" i="42"/>
  <c r="BF432" i="42"/>
  <c r="BV432" i="42"/>
  <c r="BF433" i="42"/>
  <c r="BV433" i="42"/>
  <c r="BF434" i="42"/>
  <c r="BV434" i="42"/>
  <c r="BF435" i="42"/>
  <c r="BV435" i="42"/>
  <c r="BF436" i="42"/>
  <c r="BV436" i="42"/>
  <c r="BF437" i="42"/>
  <c r="BV437" i="42"/>
  <c r="BF438" i="42"/>
  <c r="BV438" i="42"/>
  <c r="BF439" i="42"/>
  <c r="BV439" i="42"/>
  <c r="BF440" i="42"/>
  <c r="BV440" i="42"/>
  <c r="BF441" i="42"/>
  <c r="BV441" i="42"/>
  <c r="BF442" i="42"/>
  <c r="BV442" i="42"/>
  <c r="BF443" i="42"/>
  <c r="BV443" i="42"/>
  <c r="BF444" i="42"/>
  <c r="BV444" i="42"/>
  <c r="BF445" i="42"/>
  <c r="BV445" i="42"/>
  <c r="BF446" i="42"/>
  <c r="BV446" i="42"/>
  <c r="BF447" i="42"/>
  <c r="BV447" i="42"/>
  <c r="BF448" i="42"/>
  <c r="BV448" i="42"/>
  <c r="BF449" i="42"/>
  <c r="BV449" i="42"/>
  <c r="BF450" i="42"/>
  <c r="BV450" i="42"/>
  <c r="BF451" i="42"/>
  <c r="BV451" i="42"/>
  <c r="BF452" i="42"/>
  <c r="BV452" i="42"/>
  <c r="BF453" i="42"/>
  <c r="BV453" i="42"/>
  <c r="BF454" i="42"/>
  <c r="BV454" i="42"/>
  <c r="BF455" i="42"/>
  <c r="BV455" i="42"/>
  <c r="BF456" i="42"/>
  <c r="BV456" i="42"/>
  <c r="BF457" i="42"/>
  <c r="BV457" i="42"/>
  <c r="BF458" i="42"/>
  <c r="BV458" i="42"/>
  <c r="BV460" i="42"/>
  <c r="BG3" i="42"/>
  <c r="BW3" i="42"/>
  <c r="BG4" i="42"/>
  <c r="BW4" i="42"/>
  <c r="BG5" i="42"/>
  <c r="BW5" i="42"/>
  <c r="BG6" i="42"/>
  <c r="BW6" i="42"/>
  <c r="BG7" i="42"/>
  <c r="BW7" i="42"/>
  <c r="BG8" i="42"/>
  <c r="BW8" i="42"/>
  <c r="BG9" i="42"/>
  <c r="BW9" i="42"/>
  <c r="BG10" i="42"/>
  <c r="BW10" i="42"/>
  <c r="BG11" i="42"/>
  <c r="BW11" i="42"/>
  <c r="BG12" i="42"/>
  <c r="BW12" i="42"/>
  <c r="BG13" i="42"/>
  <c r="BW13" i="42"/>
  <c r="BG14" i="42"/>
  <c r="BW14" i="42"/>
  <c r="BG15" i="42"/>
  <c r="BW15" i="42"/>
  <c r="BG16" i="42"/>
  <c r="BW16" i="42"/>
  <c r="BG17" i="42"/>
  <c r="BW17" i="42"/>
  <c r="BG18" i="42"/>
  <c r="BW18" i="42"/>
  <c r="BG19" i="42"/>
  <c r="BW19" i="42"/>
  <c r="BG20" i="42"/>
  <c r="BW20" i="42"/>
  <c r="BG21" i="42"/>
  <c r="BW21" i="42"/>
  <c r="BG22" i="42"/>
  <c r="BW22" i="42"/>
  <c r="BG23" i="42"/>
  <c r="BW23" i="42"/>
  <c r="BG24" i="42"/>
  <c r="BW24" i="42"/>
  <c r="BG25" i="42"/>
  <c r="BW25" i="42"/>
  <c r="BG26" i="42"/>
  <c r="BW26" i="42"/>
  <c r="BG27" i="42"/>
  <c r="BW27" i="42"/>
  <c r="BG28" i="42"/>
  <c r="BW28" i="42"/>
  <c r="BG29" i="42"/>
  <c r="BW29" i="42"/>
  <c r="BG30" i="42"/>
  <c r="BW30" i="42"/>
  <c r="BG31" i="42"/>
  <c r="BW31" i="42"/>
  <c r="BG32" i="42"/>
  <c r="BW32" i="42"/>
  <c r="BG33" i="42"/>
  <c r="BW33" i="42"/>
  <c r="BG34" i="42"/>
  <c r="BW34" i="42"/>
  <c r="BG35" i="42"/>
  <c r="BW35" i="42"/>
  <c r="BG36" i="42"/>
  <c r="BW36" i="42"/>
  <c r="BG37" i="42"/>
  <c r="BW37" i="42"/>
  <c r="BG38" i="42"/>
  <c r="BW38" i="42"/>
  <c r="BG39" i="42"/>
  <c r="BW39" i="42"/>
  <c r="BG40" i="42"/>
  <c r="BW40" i="42"/>
  <c r="BG41" i="42"/>
  <c r="BW41" i="42"/>
  <c r="BG42" i="42"/>
  <c r="BW42" i="42"/>
  <c r="BG43" i="42"/>
  <c r="BW43" i="42"/>
  <c r="BG44" i="42"/>
  <c r="BW44" i="42"/>
  <c r="BG45" i="42"/>
  <c r="BW45" i="42"/>
  <c r="BG46" i="42"/>
  <c r="BW46" i="42"/>
  <c r="BG47" i="42"/>
  <c r="BW47" i="42"/>
  <c r="BG48" i="42"/>
  <c r="BW48" i="42"/>
  <c r="BG49" i="42"/>
  <c r="BW49" i="42"/>
  <c r="BG50" i="42"/>
  <c r="BW50" i="42"/>
  <c r="BG51" i="42"/>
  <c r="BW51" i="42"/>
  <c r="BG52" i="42"/>
  <c r="BW52" i="42"/>
  <c r="BG53" i="42"/>
  <c r="BW53" i="42"/>
  <c r="BG54" i="42"/>
  <c r="BW54" i="42"/>
  <c r="BG55" i="42"/>
  <c r="BW55" i="42"/>
  <c r="BG56" i="42"/>
  <c r="BW56" i="42"/>
  <c r="BG57" i="42"/>
  <c r="BW57" i="42"/>
  <c r="BG58" i="42"/>
  <c r="BW58" i="42"/>
  <c r="BG59" i="42"/>
  <c r="BW59" i="42"/>
  <c r="BG60" i="42"/>
  <c r="BW60" i="42"/>
  <c r="BG61" i="42"/>
  <c r="BW61" i="42"/>
  <c r="BG62" i="42"/>
  <c r="BW62" i="42"/>
  <c r="BG63" i="42"/>
  <c r="BW63" i="42"/>
  <c r="BG64" i="42"/>
  <c r="BW64" i="42"/>
  <c r="BG65" i="42"/>
  <c r="BW65" i="42"/>
  <c r="BG66" i="42"/>
  <c r="BW66" i="42"/>
  <c r="BG67" i="42"/>
  <c r="BW67" i="42"/>
  <c r="BG68" i="42"/>
  <c r="BW68" i="42"/>
  <c r="BG69" i="42"/>
  <c r="BW69" i="42"/>
  <c r="BG70" i="42"/>
  <c r="BW70" i="42"/>
  <c r="BG71" i="42"/>
  <c r="BW71" i="42"/>
  <c r="BG72" i="42"/>
  <c r="BW72" i="42"/>
  <c r="BG73" i="42"/>
  <c r="BW73" i="42"/>
  <c r="BG74" i="42"/>
  <c r="BW74" i="42"/>
  <c r="BG75" i="42"/>
  <c r="BW75" i="42"/>
  <c r="BG76" i="42"/>
  <c r="BW76" i="42"/>
  <c r="BG77" i="42"/>
  <c r="BW77" i="42"/>
  <c r="BG78" i="42"/>
  <c r="BW78" i="42"/>
  <c r="BG79" i="42"/>
  <c r="BW79" i="42"/>
  <c r="BG80" i="42"/>
  <c r="BW80" i="42"/>
  <c r="BG81" i="42"/>
  <c r="BW81" i="42"/>
  <c r="BG82" i="42"/>
  <c r="BW82" i="42"/>
  <c r="BG83" i="42"/>
  <c r="BW83" i="42"/>
  <c r="BG84" i="42"/>
  <c r="BW84" i="42"/>
  <c r="BG85" i="42"/>
  <c r="BW85" i="42"/>
  <c r="BG86" i="42"/>
  <c r="BW86" i="42"/>
  <c r="BG87" i="42"/>
  <c r="BW87" i="42"/>
  <c r="BG88" i="42"/>
  <c r="BW88" i="42"/>
  <c r="BG89" i="42"/>
  <c r="BW89" i="42"/>
  <c r="BG90" i="42"/>
  <c r="BW90" i="42"/>
  <c r="BG91" i="42"/>
  <c r="BW91" i="42"/>
  <c r="BG92" i="42"/>
  <c r="BW92" i="42"/>
  <c r="BG93" i="42"/>
  <c r="BW93" i="42"/>
  <c r="BG94" i="42"/>
  <c r="BW94" i="42"/>
  <c r="BG95" i="42"/>
  <c r="BW95" i="42"/>
  <c r="BG96" i="42"/>
  <c r="BW96" i="42"/>
  <c r="BG97" i="42"/>
  <c r="BW97" i="42"/>
  <c r="BG98" i="42"/>
  <c r="BW98" i="42"/>
  <c r="BG99" i="42"/>
  <c r="BW99" i="42"/>
  <c r="BG100" i="42"/>
  <c r="BW100" i="42"/>
  <c r="BG101" i="42"/>
  <c r="BW101" i="42"/>
  <c r="BG102" i="42"/>
  <c r="BW102" i="42"/>
  <c r="BG103" i="42"/>
  <c r="BW103" i="42"/>
  <c r="BG104" i="42"/>
  <c r="BW104" i="42"/>
  <c r="BG105" i="42"/>
  <c r="BW105" i="42"/>
  <c r="BG106" i="42"/>
  <c r="BW106" i="42"/>
  <c r="BG107" i="42"/>
  <c r="BW107" i="42"/>
  <c r="BG108" i="42"/>
  <c r="BW108" i="42"/>
  <c r="BG109" i="42"/>
  <c r="BW109" i="42"/>
  <c r="BG110" i="42"/>
  <c r="BW110" i="42"/>
  <c r="BG111" i="42"/>
  <c r="BW111" i="42"/>
  <c r="BG112" i="42"/>
  <c r="BW112" i="42"/>
  <c r="BG113" i="42"/>
  <c r="BW113" i="42"/>
  <c r="BG114" i="42"/>
  <c r="BW114" i="42"/>
  <c r="BG115" i="42"/>
  <c r="BW115" i="42"/>
  <c r="BG116" i="42"/>
  <c r="BW116" i="42"/>
  <c r="BG117" i="42"/>
  <c r="BW117" i="42"/>
  <c r="BG118" i="42"/>
  <c r="BW118" i="42"/>
  <c r="BG119" i="42"/>
  <c r="BW119" i="42"/>
  <c r="BG120" i="42"/>
  <c r="BW120" i="42"/>
  <c r="BG121" i="42"/>
  <c r="BW121" i="42"/>
  <c r="BG122" i="42"/>
  <c r="BW122" i="42"/>
  <c r="BG123" i="42"/>
  <c r="BW123" i="42"/>
  <c r="BG124" i="42"/>
  <c r="BW124" i="42"/>
  <c r="BG125" i="42"/>
  <c r="BW125" i="42"/>
  <c r="BG126" i="42"/>
  <c r="BW126" i="42"/>
  <c r="BG127" i="42"/>
  <c r="BW127" i="42"/>
  <c r="BG128" i="42"/>
  <c r="BW128" i="42"/>
  <c r="BG129" i="42"/>
  <c r="BW129" i="42"/>
  <c r="BG130" i="42"/>
  <c r="BW130" i="42"/>
  <c r="BG131" i="42"/>
  <c r="BW131" i="42"/>
  <c r="BG132" i="42"/>
  <c r="BW132" i="42"/>
  <c r="BG133" i="42"/>
  <c r="BW133" i="42"/>
  <c r="BG134" i="42"/>
  <c r="BW134" i="42"/>
  <c r="BG135" i="42"/>
  <c r="BW135" i="42"/>
  <c r="BG136" i="42"/>
  <c r="BW136" i="42"/>
  <c r="BG137" i="42"/>
  <c r="BW137" i="42"/>
  <c r="BG138" i="42"/>
  <c r="BW138" i="42"/>
  <c r="BG139" i="42"/>
  <c r="BW139" i="42"/>
  <c r="BG140" i="42"/>
  <c r="BW140" i="42"/>
  <c r="BG141" i="42"/>
  <c r="BW141" i="42"/>
  <c r="BG142" i="42"/>
  <c r="BW142" i="42"/>
  <c r="BG143" i="42"/>
  <c r="BW143" i="42"/>
  <c r="BG144" i="42"/>
  <c r="BW144" i="42"/>
  <c r="BG145" i="42"/>
  <c r="BW145" i="42"/>
  <c r="BG146" i="42"/>
  <c r="BW146" i="42"/>
  <c r="BG147" i="42"/>
  <c r="BW147" i="42"/>
  <c r="BG148" i="42"/>
  <c r="BW148" i="42"/>
  <c r="BG149" i="42"/>
  <c r="BW149" i="42"/>
  <c r="BG150" i="42"/>
  <c r="BW150" i="42"/>
  <c r="BG151" i="42"/>
  <c r="BW151" i="42"/>
  <c r="BG152" i="42"/>
  <c r="BW152" i="42"/>
  <c r="BG153" i="42"/>
  <c r="BW153" i="42"/>
  <c r="BG154" i="42"/>
  <c r="BW154" i="42"/>
  <c r="BG155" i="42"/>
  <c r="BW155" i="42"/>
  <c r="BG156" i="42"/>
  <c r="BW156" i="42"/>
  <c r="BG157" i="42"/>
  <c r="BW157" i="42"/>
  <c r="BG158" i="42"/>
  <c r="BW158" i="42"/>
  <c r="BG159" i="42"/>
  <c r="BW159" i="42"/>
  <c r="BG160" i="42"/>
  <c r="BW160" i="42"/>
  <c r="BG161" i="42"/>
  <c r="BW161" i="42"/>
  <c r="BG162" i="42"/>
  <c r="BW162" i="42"/>
  <c r="BG163" i="42"/>
  <c r="BW163" i="42"/>
  <c r="BG164" i="42"/>
  <c r="BW164" i="42"/>
  <c r="BG165" i="42"/>
  <c r="BW165" i="42"/>
  <c r="BG166" i="42"/>
  <c r="BW166" i="42"/>
  <c r="BG167" i="42"/>
  <c r="BW167" i="42"/>
  <c r="BG168" i="42"/>
  <c r="BW168" i="42"/>
  <c r="BG169" i="42"/>
  <c r="BW169" i="42"/>
  <c r="BG170" i="42"/>
  <c r="BW170" i="42"/>
  <c r="BG171" i="42"/>
  <c r="BW171" i="42"/>
  <c r="BG172" i="42"/>
  <c r="BW172" i="42"/>
  <c r="BG173" i="42"/>
  <c r="BW173" i="42"/>
  <c r="BG174" i="42"/>
  <c r="BW174" i="42"/>
  <c r="BG175" i="42"/>
  <c r="BW175" i="42"/>
  <c r="BG176" i="42"/>
  <c r="BW176" i="42"/>
  <c r="BG177" i="42"/>
  <c r="BW177" i="42"/>
  <c r="BG178" i="42"/>
  <c r="BW178" i="42"/>
  <c r="BG179" i="42"/>
  <c r="BW179" i="42"/>
  <c r="BG180" i="42"/>
  <c r="BW180" i="42"/>
  <c r="BG181" i="42"/>
  <c r="BW181" i="42"/>
  <c r="BG182" i="42"/>
  <c r="BW182" i="42"/>
  <c r="BG183" i="42"/>
  <c r="BW183" i="42"/>
  <c r="BG184" i="42"/>
  <c r="BW184" i="42"/>
  <c r="BG185" i="42"/>
  <c r="BW185" i="42"/>
  <c r="BG186" i="42"/>
  <c r="BW186" i="42"/>
  <c r="BG187" i="42"/>
  <c r="BW187" i="42"/>
  <c r="BG188" i="42"/>
  <c r="BW188" i="42"/>
  <c r="BG189" i="42"/>
  <c r="BW189" i="42"/>
  <c r="BG190" i="42"/>
  <c r="BW190" i="42"/>
  <c r="BG191" i="42"/>
  <c r="BW191" i="42"/>
  <c r="BG192" i="42"/>
  <c r="BW192" i="42"/>
  <c r="BG193" i="42"/>
  <c r="BW193" i="42"/>
  <c r="BG194" i="42"/>
  <c r="BW194" i="42"/>
  <c r="BG195" i="42"/>
  <c r="BW195" i="42"/>
  <c r="BG196" i="42"/>
  <c r="BW196" i="42"/>
  <c r="BG197" i="42"/>
  <c r="BW197" i="42"/>
  <c r="BG198" i="42"/>
  <c r="BW198" i="42"/>
  <c r="BG199" i="42"/>
  <c r="BW199" i="42"/>
  <c r="BG200" i="42"/>
  <c r="BW200" i="42"/>
  <c r="BG201" i="42"/>
  <c r="BW201" i="42"/>
  <c r="BG202" i="42"/>
  <c r="BW202" i="42"/>
  <c r="BG203" i="42"/>
  <c r="BW203" i="42"/>
  <c r="BG204" i="42"/>
  <c r="BW204" i="42"/>
  <c r="BG205" i="42"/>
  <c r="BW205" i="42"/>
  <c r="BG206" i="42"/>
  <c r="BW206" i="42"/>
  <c r="BG207" i="42"/>
  <c r="BW207" i="42"/>
  <c r="BG208" i="42"/>
  <c r="BW208" i="42"/>
  <c r="BG209" i="42"/>
  <c r="BW209" i="42"/>
  <c r="BG210" i="42"/>
  <c r="BW210" i="42"/>
  <c r="BG211" i="42"/>
  <c r="BW211" i="42"/>
  <c r="BG212" i="42"/>
  <c r="BW212" i="42"/>
  <c r="BG213" i="42"/>
  <c r="BW213" i="42"/>
  <c r="BG214" i="42"/>
  <c r="BW214" i="42"/>
  <c r="BG215" i="42"/>
  <c r="BW215" i="42"/>
  <c r="BG216" i="42"/>
  <c r="BW216" i="42"/>
  <c r="BG217" i="42"/>
  <c r="BW217" i="42"/>
  <c r="BG218" i="42"/>
  <c r="BW218" i="42"/>
  <c r="BG219" i="42"/>
  <c r="BW219" i="42"/>
  <c r="BG220" i="42"/>
  <c r="BW220" i="42"/>
  <c r="BG221" i="42"/>
  <c r="BW221" i="42"/>
  <c r="BG222" i="42"/>
  <c r="BW222" i="42"/>
  <c r="BG223" i="42"/>
  <c r="BW223" i="42"/>
  <c r="BG224" i="42"/>
  <c r="BW224" i="42"/>
  <c r="BG225" i="42"/>
  <c r="BW225" i="42"/>
  <c r="BG226" i="42"/>
  <c r="BW226" i="42"/>
  <c r="BG227" i="42"/>
  <c r="BW227" i="42"/>
  <c r="BG228" i="42"/>
  <c r="BW228" i="42"/>
  <c r="BG229" i="42"/>
  <c r="BW229" i="42"/>
  <c r="BG230" i="42"/>
  <c r="BW230" i="42"/>
  <c r="BG231" i="42"/>
  <c r="BW231" i="42"/>
  <c r="BG232" i="42"/>
  <c r="BW232" i="42"/>
  <c r="BG233" i="42"/>
  <c r="BW233" i="42"/>
  <c r="BG234" i="42"/>
  <c r="BW234" i="42"/>
  <c r="BG235" i="42"/>
  <c r="BW235" i="42"/>
  <c r="BG236" i="42"/>
  <c r="BW236" i="42"/>
  <c r="BG237" i="42"/>
  <c r="BW237" i="42"/>
  <c r="BG238" i="42"/>
  <c r="BW238" i="42"/>
  <c r="BG239" i="42"/>
  <c r="BW239" i="42"/>
  <c r="BG240" i="42"/>
  <c r="BW240" i="42"/>
  <c r="BG241" i="42"/>
  <c r="BW241" i="42"/>
  <c r="BG242" i="42"/>
  <c r="BW242" i="42"/>
  <c r="BG243" i="42"/>
  <c r="BW243" i="42"/>
  <c r="BG244" i="42"/>
  <c r="BW244" i="42"/>
  <c r="BG245" i="42"/>
  <c r="BW245" i="42"/>
  <c r="BG246" i="42"/>
  <c r="BW246" i="42"/>
  <c r="BG247" i="42"/>
  <c r="BW247" i="42"/>
  <c r="BG248" i="42"/>
  <c r="BW248" i="42"/>
  <c r="BG249" i="42"/>
  <c r="BW249" i="42"/>
  <c r="BG250" i="42"/>
  <c r="BW250" i="42"/>
  <c r="BG251" i="42"/>
  <c r="BW251" i="42"/>
  <c r="BG252" i="42"/>
  <c r="BW252" i="42"/>
  <c r="BG253" i="42"/>
  <c r="BW253" i="42"/>
  <c r="BG254" i="42"/>
  <c r="BW254" i="42"/>
  <c r="BG255" i="42"/>
  <c r="BW255" i="42"/>
  <c r="BG256" i="42"/>
  <c r="BW256" i="42"/>
  <c r="BG257" i="42"/>
  <c r="BW257" i="42"/>
  <c r="BG258" i="42"/>
  <c r="BW258" i="42"/>
  <c r="BG259" i="42"/>
  <c r="BW259" i="42"/>
  <c r="BG260" i="42"/>
  <c r="BW260" i="42"/>
  <c r="BG261" i="42"/>
  <c r="BW261" i="42"/>
  <c r="BG262" i="42"/>
  <c r="BW262" i="42"/>
  <c r="BG263" i="42"/>
  <c r="BW263" i="42"/>
  <c r="BG264" i="42"/>
  <c r="BW264" i="42"/>
  <c r="BG265" i="42"/>
  <c r="BW265" i="42"/>
  <c r="BG266" i="42"/>
  <c r="BW266" i="42"/>
  <c r="BG267" i="42"/>
  <c r="BW267" i="42"/>
  <c r="BG268" i="42"/>
  <c r="BW268" i="42"/>
  <c r="BG269" i="42"/>
  <c r="BW269" i="42"/>
  <c r="BG270" i="42"/>
  <c r="BW270" i="42"/>
  <c r="BG271" i="42"/>
  <c r="BW271" i="42"/>
  <c r="BG272" i="42"/>
  <c r="BW272" i="42"/>
  <c r="BG273" i="42"/>
  <c r="BW273" i="42"/>
  <c r="BG274" i="42"/>
  <c r="BW274" i="42"/>
  <c r="BG275" i="42"/>
  <c r="BW275" i="42"/>
  <c r="BG276" i="42"/>
  <c r="BW276" i="42"/>
  <c r="BG277" i="42"/>
  <c r="BW277" i="42"/>
  <c r="BG278" i="42"/>
  <c r="BW278" i="42"/>
  <c r="BG279" i="42"/>
  <c r="BW279" i="42"/>
  <c r="BG280" i="42"/>
  <c r="BW280" i="42"/>
  <c r="BG281" i="42"/>
  <c r="BW281" i="42"/>
  <c r="BG282" i="42"/>
  <c r="BW282" i="42"/>
  <c r="BG283" i="42"/>
  <c r="BW283" i="42"/>
  <c r="BG284" i="42"/>
  <c r="BW284" i="42"/>
  <c r="BG285" i="42"/>
  <c r="BW285" i="42"/>
  <c r="BG286" i="42"/>
  <c r="BW286" i="42"/>
  <c r="BG287" i="42"/>
  <c r="BW287" i="42"/>
  <c r="BG288" i="42"/>
  <c r="BW288" i="42"/>
  <c r="BG289" i="42"/>
  <c r="BW289" i="42"/>
  <c r="BG290" i="42"/>
  <c r="BW290" i="42"/>
  <c r="BG291" i="42"/>
  <c r="BW291" i="42"/>
  <c r="BG292" i="42"/>
  <c r="BW292" i="42"/>
  <c r="BG293" i="42"/>
  <c r="BW293" i="42"/>
  <c r="BG294" i="42"/>
  <c r="BW294" i="42"/>
  <c r="BG295" i="42"/>
  <c r="BW295" i="42"/>
  <c r="BG296" i="42"/>
  <c r="BW296" i="42"/>
  <c r="BG297" i="42"/>
  <c r="BW297" i="42"/>
  <c r="BG298" i="42"/>
  <c r="BW298" i="42"/>
  <c r="BG299" i="42"/>
  <c r="BW299" i="42"/>
  <c r="BG300" i="42"/>
  <c r="BW300" i="42"/>
  <c r="BG301" i="42"/>
  <c r="BW301" i="42"/>
  <c r="BG302" i="42"/>
  <c r="BW302" i="42"/>
  <c r="BG303" i="42"/>
  <c r="BW303" i="42"/>
  <c r="BG304" i="42"/>
  <c r="BW304" i="42"/>
  <c r="BG305" i="42"/>
  <c r="BW305" i="42"/>
  <c r="BG306" i="42"/>
  <c r="BW306" i="42"/>
  <c r="BG307" i="42"/>
  <c r="BW307" i="42"/>
  <c r="BG308" i="42"/>
  <c r="BW308" i="42"/>
  <c r="BG309" i="42"/>
  <c r="BW309" i="42"/>
  <c r="BG310" i="42"/>
  <c r="BW310" i="42"/>
  <c r="BG311" i="42"/>
  <c r="BW311" i="42"/>
  <c r="BG312" i="42"/>
  <c r="BW312" i="42"/>
  <c r="BG313" i="42"/>
  <c r="BW313" i="42"/>
  <c r="BG314" i="42"/>
  <c r="BW314" i="42"/>
  <c r="BG315" i="42"/>
  <c r="BW315" i="42"/>
  <c r="BG316" i="42"/>
  <c r="BW316" i="42"/>
  <c r="BG317" i="42"/>
  <c r="BW317" i="42"/>
  <c r="BG318" i="42"/>
  <c r="BW318" i="42"/>
  <c r="BG319" i="42"/>
  <c r="BW319" i="42"/>
  <c r="BG320" i="42"/>
  <c r="BW320" i="42"/>
  <c r="BG321" i="42"/>
  <c r="BW321" i="42"/>
  <c r="BG322" i="42"/>
  <c r="BW322" i="42"/>
  <c r="BG323" i="42"/>
  <c r="BW323" i="42"/>
  <c r="BG324" i="42"/>
  <c r="BW324" i="42"/>
  <c r="BG325" i="42"/>
  <c r="BW325" i="42"/>
  <c r="BG326" i="42"/>
  <c r="BW326" i="42"/>
  <c r="BG327" i="42"/>
  <c r="BW327" i="42"/>
  <c r="BG328" i="42"/>
  <c r="BW328" i="42"/>
  <c r="BG329" i="42"/>
  <c r="BW329" i="42"/>
  <c r="BG330" i="42"/>
  <c r="BW330" i="42"/>
  <c r="BG331" i="42"/>
  <c r="BW331" i="42"/>
  <c r="BG332" i="42"/>
  <c r="BW332" i="42"/>
  <c r="BG333" i="42"/>
  <c r="BW333" i="42"/>
  <c r="BG334" i="42"/>
  <c r="BW334" i="42"/>
  <c r="BG335" i="42"/>
  <c r="BW335" i="42"/>
  <c r="BG336" i="42"/>
  <c r="BW336" i="42"/>
  <c r="BG337" i="42"/>
  <c r="BW337" i="42"/>
  <c r="BG338" i="42"/>
  <c r="BW338" i="42"/>
  <c r="BG339" i="42"/>
  <c r="BW339" i="42"/>
  <c r="BG340" i="42"/>
  <c r="BW340" i="42"/>
  <c r="BG341" i="42"/>
  <c r="BW341" i="42"/>
  <c r="BG342" i="42"/>
  <c r="BW342" i="42"/>
  <c r="BG343" i="42"/>
  <c r="BW343" i="42"/>
  <c r="BG344" i="42"/>
  <c r="BW344" i="42"/>
  <c r="BG345" i="42"/>
  <c r="BW345" i="42"/>
  <c r="BG346" i="42"/>
  <c r="BW346" i="42"/>
  <c r="BG347" i="42"/>
  <c r="BW347" i="42"/>
  <c r="BG348" i="42"/>
  <c r="BW348" i="42"/>
  <c r="BG349" i="42"/>
  <c r="BW349" i="42"/>
  <c r="BG350" i="42"/>
  <c r="BW350" i="42"/>
  <c r="BG351" i="42"/>
  <c r="BW351" i="42"/>
  <c r="BG352" i="42"/>
  <c r="BW352" i="42"/>
  <c r="BG353" i="42"/>
  <c r="BW353" i="42"/>
  <c r="BG354" i="42"/>
  <c r="BW354" i="42"/>
  <c r="BG355" i="42"/>
  <c r="BW355" i="42"/>
  <c r="BG356" i="42"/>
  <c r="BW356" i="42"/>
  <c r="BG357" i="42"/>
  <c r="BW357" i="42"/>
  <c r="BG358" i="42"/>
  <c r="BW358" i="42"/>
  <c r="BG359" i="42"/>
  <c r="BW359" i="42"/>
  <c r="BG360" i="42"/>
  <c r="BW360" i="42"/>
  <c r="BG361" i="42"/>
  <c r="BW361" i="42"/>
  <c r="BG362" i="42"/>
  <c r="BW362" i="42"/>
  <c r="BG363" i="42"/>
  <c r="BW363" i="42"/>
  <c r="BG364" i="42"/>
  <c r="BW364" i="42"/>
  <c r="BG365" i="42"/>
  <c r="BW365" i="42"/>
  <c r="BG366" i="42"/>
  <c r="BW366" i="42"/>
  <c r="BG367" i="42"/>
  <c r="BW367" i="42"/>
  <c r="BG368" i="42"/>
  <c r="BW368" i="42"/>
  <c r="BG369" i="42"/>
  <c r="BW369" i="42"/>
  <c r="BG370" i="42"/>
  <c r="BW370" i="42"/>
  <c r="BG371" i="42"/>
  <c r="BW371" i="42"/>
  <c r="BG372" i="42"/>
  <c r="BW372" i="42"/>
  <c r="BG373" i="42"/>
  <c r="BW373" i="42"/>
  <c r="BG374" i="42"/>
  <c r="BW374" i="42"/>
  <c r="BG375" i="42"/>
  <c r="BW375" i="42"/>
  <c r="BG376" i="42"/>
  <c r="BW376" i="42"/>
  <c r="BG377" i="42"/>
  <c r="BW377" i="42"/>
  <c r="BG378" i="42"/>
  <c r="BW378" i="42"/>
  <c r="BG379" i="42"/>
  <c r="BW379" i="42"/>
  <c r="BG380" i="42"/>
  <c r="BW380" i="42"/>
  <c r="BG381" i="42"/>
  <c r="BW381" i="42"/>
  <c r="BG382" i="42"/>
  <c r="BW382" i="42"/>
  <c r="BG383" i="42"/>
  <c r="BW383" i="42"/>
  <c r="BG384" i="42"/>
  <c r="BW384" i="42"/>
  <c r="BG385" i="42"/>
  <c r="BW385" i="42"/>
  <c r="BG386" i="42"/>
  <c r="BW386" i="42"/>
  <c r="BG387" i="42"/>
  <c r="BW387" i="42"/>
  <c r="BG388" i="42"/>
  <c r="BW388" i="42"/>
  <c r="BG389" i="42"/>
  <c r="BW389" i="42"/>
  <c r="BG390" i="42"/>
  <c r="BW390" i="42"/>
  <c r="BG391" i="42"/>
  <c r="BW391" i="42"/>
  <c r="BG392" i="42"/>
  <c r="BW392" i="42"/>
  <c r="BG393" i="42"/>
  <c r="BW393" i="42"/>
  <c r="BG394" i="42"/>
  <c r="BW394" i="42"/>
  <c r="BG395" i="42"/>
  <c r="BW395" i="42"/>
  <c r="BG396" i="42"/>
  <c r="BW396" i="42"/>
  <c r="BG397" i="42"/>
  <c r="BW397" i="42"/>
  <c r="BG398" i="42"/>
  <c r="BW398" i="42"/>
  <c r="BG399" i="42"/>
  <c r="BW399" i="42"/>
  <c r="BG400" i="42"/>
  <c r="BW400" i="42"/>
  <c r="BG401" i="42"/>
  <c r="BW401" i="42"/>
  <c r="BG402" i="42"/>
  <c r="BW402" i="42"/>
  <c r="BG403" i="42"/>
  <c r="BW403" i="42"/>
  <c r="BG404" i="42"/>
  <c r="BW404" i="42"/>
  <c r="BG405" i="42"/>
  <c r="BW405" i="42"/>
  <c r="BG406" i="42"/>
  <c r="BW406" i="42"/>
  <c r="BG407" i="42"/>
  <c r="BW407" i="42"/>
  <c r="BG408" i="42"/>
  <c r="BW408" i="42"/>
  <c r="BG409" i="42"/>
  <c r="BW409" i="42"/>
  <c r="BG410" i="42"/>
  <c r="BW410" i="42"/>
  <c r="BG411" i="42"/>
  <c r="BW411" i="42"/>
  <c r="BG412" i="42"/>
  <c r="BW412" i="42"/>
  <c r="BG413" i="42"/>
  <c r="BW413" i="42"/>
  <c r="BG414" i="42"/>
  <c r="BW414" i="42"/>
  <c r="BG415" i="42"/>
  <c r="BW415" i="42"/>
  <c r="BG416" i="42"/>
  <c r="BW416" i="42"/>
  <c r="BG417" i="42"/>
  <c r="BW417" i="42"/>
  <c r="BG418" i="42"/>
  <c r="BW418" i="42"/>
  <c r="BG419" i="42"/>
  <c r="BW419" i="42"/>
  <c r="BG420" i="42"/>
  <c r="BW420" i="42"/>
  <c r="BG421" i="42"/>
  <c r="BW421" i="42"/>
  <c r="BG422" i="42"/>
  <c r="BW422" i="42"/>
  <c r="BG423" i="42"/>
  <c r="BW423" i="42"/>
  <c r="BG424" i="42"/>
  <c r="BW424" i="42"/>
  <c r="BG425" i="42"/>
  <c r="BW425" i="42"/>
  <c r="BG426" i="42"/>
  <c r="BW426" i="42"/>
  <c r="BG427" i="42"/>
  <c r="BW427" i="42"/>
  <c r="BG428" i="42"/>
  <c r="BW428" i="42"/>
  <c r="BG429" i="42"/>
  <c r="BW429" i="42"/>
  <c r="BG430" i="42"/>
  <c r="BW430" i="42"/>
  <c r="BG431" i="42"/>
  <c r="BW431" i="42"/>
  <c r="BG432" i="42"/>
  <c r="BW432" i="42"/>
  <c r="BG433" i="42"/>
  <c r="BW433" i="42"/>
  <c r="BG434" i="42"/>
  <c r="BW434" i="42"/>
  <c r="BG435" i="42"/>
  <c r="BW435" i="42"/>
  <c r="BG436" i="42"/>
  <c r="BW436" i="42"/>
  <c r="BG437" i="42"/>
  <c r="BW437" i="42"/>
  <c r="BG438" i="42"/>
  <c r="BW438" i="42"/>
  <c r="BG439" i="42"/>
  <c r="BW439" i="42"/>
  <c r="BG440" i="42"/>
  <c r="BW440" i="42"/>
  <c r="BG441" i="42"/>
  <c r="BW441" i="42"/>
  <c r="BG442" i="42"/>
  <c r="BW442" i="42"/>
  <c r="BG443" i="42"/>
  <c r="BW443" i="42"/>
  <c r="BG444" i="42"/>
  <c r="BW444" i="42"/>
  <c r="BG445" i="42"/>
  <c r="BW445" i="42"/>
  <c r="BG446" i="42"/>
  <c r="BW446" i="42"/>
  <c r="BG447" i="42"/>
  <c r="BW447" i="42"/>
  <c r="BG448" i="42"/>
  <c r="BW448" i="42"/>
  <c r="BG449" i="42"/>
  <c r="BW449" i="42"/>
  <c r="BG450" i="42"/>
  <c r="BW450" i="42"/>
  <c r="BG451" i="42"/>
  <c r="BW451" i="42"/>
  <c r="BG452" i="42"/>
  <c r="BW452" i="42"/>
  <c r="BG453" i="42"/>
  <c r="BW453" i="42"/>
  <c r="BG454" i="42"/>
  <c r="BW454" i="42"/>
  <c r="BG455" i="42"/>
  <c r="BW455" i="42"/>
  <c r="BG456" i="42"/>
  <c r="BW456" i="42"/>
  <c r="BG457" i="42"/>
  <c r="BW457" i="42"/>
  <c r="BG458" i="42"/>
  <c r="BW458" i="42"/>
  <c r="BW460" i="42"/>
  <c r="BX3" i="42"/>
  <c r="BX4" i="42"/>
  <c r="BX5" i="42"/>
  <c r="BX6" i="42"/>
  <c r="BX7" i="42"/>
  <c r="BX8" i="42"/>
  <c r="BX9" i="42"/>
  <c r="BX10" i="42"/>
  <c r="BX11" i="42"/>
  <c r="BX12" i="42"/>
  <c r="BX13" i="42"/>
  <c r="BX14" i="42"/>
  <c r="BX15" i="42"/>
  <c r="BX16" i="42"/>
  <c r="BX17" i="42"/>
  <c r="BX18" i="42"/>
  <c r="BX19" i="42"/>
  <c r="BX20" i="42"/>
  <c r="BX21" i="42"/>
  <c r="BX22" i="42"/>
  <c r="BX23" i="42"/>
  <c r="BX24" i="42"/>
  <c r="BX25" i="42"/>
  <c r="BX26" i="42"/>
  <c r="BX27" i="42"/>
  <c r="BX28" i="42"/>
  <c r="BX29" i="42"/>
  <c r="BX30" i="42"/>
  <c r="BX31" i="42"/>
  <c r="BX32" i="42"/>
  <c r="BX33" i="42"/>
  <c r="BX34" i="42"/>
  <c r="BX35" i="42"/>
  <c r="BX36" i="42"/>
  <c r="BX37" i="42"/>
  <c r="BX38" i="42"/>
  <c r="BX39" i="42"/>
  <c r="BX40" i="42"/>
  <c r="BX41" i="42"/>
  <c r="BX42" i="42"/>
  <c r="BX43" i="42"/>
  <c r="BX44" i="42"/>
  <c r="BX45" i="42"/>
  <c r="BX46" i="42"/>
  <c r="BX47" i="42"/>
  <c r="BX48" i="42"/>
  <c r="BX49" i="42"/>
  <c r="BX50" i="42"/>
  <c r="BX51" i="42"/>
  <c r="BX52" i="42"/>
  <c r="BX53" i="42"/>
  <c r="BX54" i="42"/>
  <c r="BX55" i="42"/>
  <c r="BX56" i="42"/>
  <c r="BX57" i="42"/>
  <c r="BX58" i="42"/>
  <c r="BX59" i="42"/>
  <c r="BX60" i="42"/>
  <c r="BX61" i="42"/>
  <c r="BX62" i="42"/>
  <c r="BX63" i="42"/>
  <c r="BX64" i="42"/>
  <c r="BX65" i="42"/>
  <c r="BX66" i="42"/>
  <c r="BX67" i="42"/>
  <c r="BX68" i="42"/>
  <c r="BX69" i="42"/>
  <c r="BX70" i="42"/>
  <c r="BX71" i="42"/>
  <c r="BX72" i="42"/>
  <c r="BX73" i="42"/>
  <c r="BX74" i="42"/>
  <c r="BX75" i="42"/>
  <c r="BX76" i="42"/>
  <c r="BX77" i="42"/>
  <c r="BX78" i="42"/>
  <c r="BX79" i="42"/>
  <c r="BX80" i="42"/>
  <c r="BX81" i="42"/>
  <c r="BX82" i="42"/>
  <c r="BX83" i="42"/>
  <c r="BX84" i="42"/>
  <c r="BX85" i="42"/>
  <c r="BX86" i="42"/>
  <c r="BX87" i="42"/>
  <c r="BX88" i="42"/>
  <c r="BX89" i="42"/>
  <c r="BX90" i="42"/>
  <c r="BX91" i="42"/>
  <c r="BX92" i="42"/>
  <c r="BX93" i="42"/>
  <c r="BX94" i="42"/>
  <c r="BX95" i="42"/>
  <c r="BX96" i="42"/>
  <c r="BX97" i="42"/>
  <c r="BX98" i="42"/>
  <c r="BX99" i="42"/>
  <c r="BX100" i="42"/>
  <c r="BX101" i="42"/>
  <c r="BX102" i="42"/>
  <c r="BX103" i="42"/>
  <c r="BX104" i="42"/>
  <c r="BX105" i="42"/>
  <c r="BX106" i="42"/>
  <c r="BX107" i="42"/>
  <c r="BX108" i="42"/>
  <c r="BX109" i="42"/>
  <c r="BX110" i="42"/>
  <c r="BX111" i="42"/>
  <c r="BX112" i="42"/>
  <c r="BX113" i="42"/>
  <c r="BX114" i="42"/>
  <c r="BX115" i="42"/>
  <c r="BX116" i="42"/>
  <c r="BX117" i="42"/>
  <c r="BX118" i="42"/>
  <c r="BX119" i="42"/>
  <c r="BX120" i="42"/>
  <c r="BX121" i="42"/>
  <c r="BX122" i="42"/>
  <c r="BX123" i="42"/>
  <c r="BX124" i="42"/>
  <c r="BX125" i="42"/>
  <c r="BX126" i="42"/>
  <c r="BX127" i="42"/>
  <c r="BX128" i="42"/>
  <c r="BX129" i="42"/>
  <c r="BX130" i="42"/>
  <c r="BX131" i="42"/>
  <c r="BX132" i="42"/>
  <c r="BX133" i="42"/>
  <c r="BX134" i="42"/>
  <c r="BX135" i="42"/>
  <c r="BX136" i="42"/>
  <c r="BX137" i="42"/>
  <c r="BX138" i="42"/>
  <c r="BX139" i="42"/>
  <c r="BX140" i="42"/>
  <c r="BX141" i="42"/>
  <c r="BX142" i="42"/>
  <c r="BX143" i="42"/>
  <c r="BX144" i="42"/>
  <c r="BX145" i="42"/>
  <c r="BX146" i="42"/>
  <c r="BX147" i="42"/>
  <c r="BX148" i="42"/>
  <c r="BX149" i="42"/>
  <c r="BX150" i="42"/>
  <c r="BX151" i="42"/>
  <c r="BX152" i="42"/>
  <c r="BX153" i="42"/>
  <c r="BX154" i="42"/>
  <c r="BX155" i="42"/>
  <c r="BX156" i="42"/>
  <c r="BX157" i="42"/>
  <c r="BX158" i="42"/>
  <c r="BX159" i="42"/>
  <c r="BX160" i="42"/>
  <c r="BX161" i="42"/>
  <c r="BX162" i="42"/>
  <c r="BX163" i="42"/>
  <c r="BX164" i="42"/>
  <c r="BX165" i="42"/>
  <c r="BX166" i="42"/>
  <c r="BX167" i="42"/>
  <c r="BX168" i="42"/>
  <c r="BX169" i="42"/>
  <c r="BX170" i="42"/>
  <c r="BX171" i="42"/>
  <c r="BX172" i="42"/>
  <c r="BX173" i="42"/>
  <c r="BX174" i="42"/>
  <c r="BX175" i="42"/>
  <c r="BX176" i="42"/>
  <c r="BX177" i="42"/>
  <c r="BX178" i="42"/>
  <c r="BX179" i="42"/>
  <c r="BX180" i="42"/>
  <c r="BX181" i="42"/>
  <c r="BX182" i="42"/>
  <c r="BX183" i="42"/>
  <c r="BX184" i="42"/>
  <c r="BX185" i="42"/>
  <c r="BX186" i="42"/>
  <c r="BX187" i="42"/>
  <c r="BX188" i="42"/>
  <c r="BX189" i="42"/>
  <c r="BX190" i="42"/>
  <c r="BX191" i="42"/>
  <c r="BX192" i="42"/>
  <c r="BX193" i="42"/>
  <c r="BX194" i="42"/>
  <c r="BX195" i="42"/>
  <c r="BX196" i="42"/>
  <c r="BX197" i="42"/>
  <c r="BX198" i="42"/>
  <c r="BX199" i="42"/>
  <c r="BX200" i="42"/>
  <c r="BX201" i="42"/>
  <c r="BX202" i="42"/>
  <c r="BX203" i="42"/>
  <c r="BX204" i="42"/>
  <c r="BX205" i="42"/>
  <c r="BX206" i="42"/>
  <c r="BX207" i="42"/>
  <c r="BX208" i="42"/>
  <c r="BX209" i="42"/>
  <c r="BX210" i="42"/>
  <c r="BX211" i="42"/>
  <c r="BX212" i="42"/>
  <c r="BX213" i="42"/>
  <c r="BX214" i="42"/>
  <c r="BX215" i="42"/>
  <c r="BX216" i="42"/>
  <c r="BX217" i="42"/>
  <c r="BX218" i="42"/>
  <c r="BX219" i="42"/>
  <c r="BX220" i="42"/>
  <c r="BX221" i="42"/>
  <c r="BX222" i="42"/>
  <c r="BX223" i="42"/>
  <c r="BX224" i="42"/>
  <c r="BX225" i="42"/>
  <c r="BX226" i="42"/>
  <c r="BX227" i="42"/>
  <c r="BX228" i="42"/>
  <c r="BX229" i="42"/>
  <c r="BX230" i="42"/>
  <c r="BX231" i="42"/>
  <c r="BX232" i="42"/>
  <c r="BX233" i="42"/>
  <c r="BX234" i="42"/>
  <c r="BX235" i="42"/>
  <c r="BX236" i="42"/>
  <c r="BX237" i="42"/>
  <c r="BX238" i="42"/>
  <c r="BX239" i="42"/>
  <c r="BX240" i="42"/>
  <c r="BX241" i="42"/>
  <c r="BX242" i="42"/>
  <c r="BX243" i="42"/>
  <c r="BX244" i="42"/>
  <c r="BX245" i="42"/>
  <c r="BX246" i="42"/>
  <c r="BX247" i="42"/>
  <c r="BX248" i="42"/>
  <c r="BX249" i="42"/>
  <c r="BX250" i="42"/>
  <c r="BX251" i="42"/>
  <c r="BX252" i="42"/>
  <c r="BX253" i="42"/>
  <c r="BX254" i="42"/>
  <c r="BX255" i="42"/>
  <c r="BX256" i="42"/>
  <c r="BX257" i="42"/>
  <c r="BX258" i="42"/>
  <c r="BX259" i="42"/>
  <c r="BX260" i="42"/>
  <c r="BX261" i="42"/>
  <c r="BX262" i="42"/>
  <c r="BX263" i="42"/>
  <c r="BX264" i="42"/>
  <c r="BX265" i="42"/>
  <c r="BX266" i="42"/>
  <c r="BX267" i="42"/>
  <c r="BX268" i="42"/>
  <c r="BX269" i="42"/>
  <c r="BX270" i="42"/>
  <c r="BX271" i="42"/>
  <c r="BX272" i="42"/>
  <c r="BX273" i="42"/>
  <c r="BX274" i="42"/>
  <c r="BX275" i="42"/>
  <c r="BX276" i="42"/>
  <c r="BX277" i="42"/>
  <c r="BX278" i="42"/>
  <c r="BX279" i="42"/>
  <c r="BX280" i="42"/>
  <c r="BX281" i="42"/>
  <c r="BX282" i="42"/>
  <c r="BX283" i="42"/>
  <c r="BX284" i="42"/>
  <c r="BX285" i="42"/>
  <c r="BX286" i="42"/>
  <c r="BX287" i="42"/>
  <c r="BX288" i="42"/>
  <c r="BX289" i="42"/>
  <c r="BX290" i="42"/>
  <c r="BX291" i="42"/>
  <c r="BX292" i="42"/>
  <c r="BX293" i="42"/>
  <c r="BX294" i="42"/>
  <c r="BX295" i="42"/>
  <c r="BX296" i="42"/>
  <c r="BX297" i="42"/>
  <c r="BX298" i="42"/>
  <c r="BX299" i="42"/>
  <c r="BX300" i="42"/>
  <c r="BX301" i="42"/>
  <c r="BX302" i="42"/>
  <c r="BX303" i="42"/>
  <c r="BX304" i="42"/>
  <c r="BX305" i="42"/>
  <c r="BX306" i="42"/>
  <c r="BX307" i="42"/>
  <c r="BX308" i="42"/>
  <c r="BX309" i="42"/>
  <c r="BX310" i="42"/>
  <c r="BX311" i="42"/>
  <c r="BX312" i="42"/>
  <c r="BX313" i="42"/>
  <c r="BX314" i="42"/>
  <c r="BX315" i="42"/>
  <c r="BX316" i="42"/>
  <c r="BX317" i="42"/>
  <c r="BX318" i="42"/>
  <c r="BX319" i="42"/>
  <c r="BX320" i="42"/>
  <c r="BX321" i="42"/>
  <c r="BX322" i="42"/>
  <c r="BX323" i="42"/>
  <c r="BX324" i="42"/>
  <c r="BX325" i="42"/>
  <c r="BX326" i="42"/>
  <c r="BX327" i="42"/>
  <c r="BX328" i="42"/>
  <c r="BX329" i="42"/>
  <c r="BX330" i="42"/>
  <c r="BX331" i="42"/>
  <c r="BX332" i="42"/>
  <c r="BX333" i="42"/>
  <c r="BX334" i="42"/>
  <c r="BX335" i="42"/>
  <c r="BX336" i="42"/>
  <c r="BX337" i="42"/>
  <c r="BX338" i="42"/>
  <c r="BX339" i="42"/>
  <c r="BX340" i="42"/>
  <c r="BX341" i="42"/>
  <c r="BX342" i="42"/>
  <c r="BX343" i="42"/>
  <c r="BX344" i="42"/>
  <c r="BX345" i="42"/>
  <c r="BX346" i="42"/>
  <c r="BX347" i="42"/>
  <c r="BX348" i="42"/>
  <c r="BX349" i="42"/>
  <c r="BX350" i="42"/>
  <c r="BX351" i="42"/>
  <c r="BX352" i="42"/>
  <c r="BX353" i="42"/>
  <c r="BX354" i="42"/>
  <c r="BX355" i="42"/>
  <c r="BX356" i="42"/>
  <c r="BX357" i="42"/>
  <c r="BX358" i="42"/>
  <c r="BX359" i="42"/>
  <c r="BX360" i="42"/>
  <c r="BX361" i="42"/>
  <c r="BX362" i="42"/>
  <c r="BX363" i="42"/>
  <c r="BX364" i="42"/>
  <c r="BX365" i="42"/>
  <c r="BX366" i="42"/>
  <c r="BX367" i="42"/>
  <c r="BX368" i="42"/>
  <c r="BX369" i="42"/>
  <c r="BX370" i="42"/>
  <c r="BX371" i="42"/>
  <c r="BX372" i="42"/>
  <c r="BX373" i="42"/>
  <c r="BX374" i="42"/>
  <c r="BX375" i="42"/>
  <c r="BX376" i="42"/>
  <c r="BX377" i="42"/>
  <c r="BX378" i="42"/>
  <c r="BX379" i="42"/>
  <c r="BX380" i="42"/>
  <c r="BX381" i="42"/>
  <c r="BX382" i="42"/>
  <c r="BX383" i="42"/>
  <c r="BX384" i="42"/>
  <c r="BX385" i="42"/>
  <c r="BX386" i="42"/>
  <c r="BX387" i="42"/>
  <c r="BX388" i="42"/>
  <c r="BX389" i="42"/>
  <c r="BX390" i="42"/>
  <c r="BX391" i="42"/>
  <c r="BX392" i="42"/>
  <c r="BX393" i="42"/>
  <c r="BX394" i="42"/>
  <c r="BX395" i="42"/>
  <c r="BX396" i="42"/>
  <c r="BX397" i="42"/>
  <c r="BX398" i="42"/>
  <c r="BX399" i="42"/>
  <c r="BX400" i="42"/>
  <c r="BX401" i="42"/>
  <c r="BX402" i="42"/>
  <c r="BX403" i="42"/>
  <c r="BX404" i="42"/>
  <c r="BX405" i="42"/>
  <c r="BX406" i="42"/>
  <c r="BX407" i="42"/>
  <c r="BX408" i="42"/>
  <c r="BX409" i="42"/>
  <c r="BX410" i="42"/>
  <c r="BX411" i="42"/>
  <c r="BX412" i="42"/>
  <c r="BX413" i="42"/>
  <c r="BX414" i="42"/>
  <c r="BX415" i="42"/>
  <c r="BX416" i="42"/>
  <c r="BX417" i="42"/>
  <c r="BX418" i="42"/>
  <c r="BX419" i="42"/>
  <c r="BX420" i="42"/>
  <c r="BX421" i="42"/>
  <c r="BX422" i="42"/>
  <c r="BX423" i="42"/>
  <c r="BX424" i="42"/>
  <c r="BX425" i="42"/>
  <c r="BX426" i="42"/>
  <c r="BX427" i="42"/>
  <c r="BX428" i="42"/>
  <c r="BX429" i="42"/>
  <c r="BX430" i="42"/>
  <c r="BX431" i="42"/>
  <c r="BX432" i="42"/>
  <c r="BX433" i="42"/>
  <c r="BX434" i="42"/>
  <c r="BX435" i="42"/>
  <c r="BX436" i="42"/>
  <c r="BX437" i="42"/>
  <c r="BX438" i="42"/>
  <c r="BX439" i="42"/>
  <c r="BX440" i="42"/>
  <c r="BX441" i="42"/>
  <c r="BX442" i="42"/>
  <c r="BX443" i="42"/>
  <c r="BX444" i="42"/>
  <c r="BX445" i="42"/>
  <c r="BX446" i="42"/>
  <c r="BX447" i="42"/>
  <c r="BX448" i="42"/>
  <c r="BX449" i="42"/>
  <c r="BX450" i="42"/>
  <c r="BX451" i="42"/>
  <c r="BX452" i="42"/>
  <c r="BX453" i="42"/>
  <c r="BX454" i="42"/>
  <c r="BX455" i="42"/>
  <c r="BX456" i="42"/>
  <c r="BX457" i="42"/>
  <c r="BX458" i="42"/>
  <c r="BX460" i="42"/>
  <c r="BY460" i="42"/>
  <c r="BZ460" i="42"/>
  <c r="CA460" i="42"/>
  <c r="CB460" i="42"/>
  <c r="CC460" i="42"/>
  <c r="CD3" i="42"/>
  <c r="CD4" i="42"/>
  <c r="CD5" i="42"/>
  <c r="CD6" i="42"/>
  <c r="CD7" i="42"/>
  <c r="CD8" i="42"/>
  <c r="CD9" i="42"/>
  <c r="CD10" i="42"/>
  <c r="CD11" i="42"/>
  <c r="CD12" i="42"/>
  <c r="CD13" i="42"/>
  <c r="CD14" i="42"/>
  <c r="CD15" i="42"/>
  <c r="CD16" i="42"/>
  <c r="CD17" i="42"/>
  <c r="CD18" i="42"/>
  <c r="CD19" i="42"/>
  <c r="CD20" i="42"/>
  <c r="CD21" i="42"/>
  <c r="CD22" i="42"/>
  <c r="CD23" i="42"/>
  <c r="CD24" i="42"/>
  <c r="CD25" i="42"/>
  <c r="CD26" i="42"/>
  <c r="CD27" i="42"/>
  <c r="CD28" i="42"/>
  <c r="CD29" i="42"/>
  <c r="CD30" i="42"/>
  <c r="CD31" i="42"/>
  <c r="CD32" i="42"/>
  <c r="CD33" i="42"/>
  <c r="CD34" i="42"/>
  <c r="CD35" i="42"/>
  <c r="CD36" i="42"/>
  <c r="CD37" i="42"/>
  <c r="CD38" i="42"/>
  <c r="CD39" i="42"/>
  <c r="CD40" i="42"/>
  <c r="CD41" i="42"/>
  <c r="CD42" i="42"/>
  <c r="CD43" i="42"/>
  <c r="CD44" i="42"/>
  <c r="CD45" i="42"/>
  <c r="CD46" i="42"/>
  <c r="CD47" i="42"/>
  <c r="CD48" i="42"/>
  <c r="CD49" i="42"/>
  <c r="CD50" i="42"/>
  <c r="CD51" i="42"/>
  <c r="CD52" i="42"/>
  <c r="CD53" i="42"/>
  <c r="CD54" i="42"/>
  <c r="CD55" i="42"/>
  <c r="CD56" i="42"/>
  <c r="CD57" i="42"/>
  <c r="CD58" i="42"/>
  <c r="CD59" i="42"/>
  <c r="CD60" i="42"/>
  <c r="CD61" i="42"/>
  <c r="CD62" i="42"/>
  <c r="CD63" i="42"/>
  <c r="CD64" i="42"/>
  <c r="CD65" i="42"/>
  <c r="CD66" i="42"/>
  <c r="CD67" i="42"/>
  <c r="CD68" i="42"/>
  <c r="CD69" i="42"/>
  <c r="CD70" i="42"/>
  <c r="CD71" i="42"/>
  <c r="CD72" i="42"/>
  <c r="CD73" i="42"/>
  <c r="CD74" i="42"/>
  <c r="CD75" i="42"/>
  <c r="CD76" i="42"/>
  <c r="CD77" i="42"/>
  <c r="CD78" i="42"/>
  <c r="CD79" i="42"/>
  <c r="CD80" i="42"/>
  <c r="CD81" i="42"/>
  <c r="CD82" i="42"/>
  <c r="CD83" i="42"/>
  <c r="CD84" i="42"/>
  <c r="CD85" i="42"/>
  <c r="CD86" i="42"/>
  <c r="CD87" i="42"/>
  <c r="CD88" i="42"/>
  <c r="CD89" i="42"/>
  <c r="CD90" i="42"/>
  <c r="CD91" i="42"/>
  <c r="CD92" i="42"/>
  <c r="CD93" i="42"/>
  <c r="CD94" i="42"/>
  <c r="CD95" i="42"/>
  <c r="CD96" i="42"/>
  <c r="CD97" i="42"/>
  <c r="CD98" i="42"/>
  <c r="CD99" i="42"/>
  <c r="CD100" i="42"/>
  <c r="CD101" i="42"/>
  <c r="CD102" i="42"/>
  <c r="CD103" i="42"/>
  <c r="CD104" i="42"/>
  <c r="CD105" i="42"/>
  <c r="CD106" i="42"/>
  <c r="CD107" i="42"/>
  <c r="CD108" i="42"/>
  <c r="CD109" i="42"/>
  <c r="CD110" i="42"/>
  <c r="CD111" i="42"/>
  <c r="CD112" i="42"/>
  <c r="CD113" i="42"/>
  <c r="CD114" i="42"/>
  <c r="CD115" i="42"/>
  <c r="CD116" i="42"/>
  <c r="CD117" i="42"/>
  <c r="CD118" i="42"/>
  <c r="CD119" i="42"/>
  <c r="CD120" i="42"/>
  <c r="CD121" i="42"/>
  <c r="CD122" i="42"/>
  <c r="CD123" i="42"/>
  <c r="CD124" i="42"/>
  <c r="CD125" i="42"/>
  <c r="CD126" i="42"/>
  <c r="CD127" i="42"/>
  <c r="CD128" i="42"/>
  <c r="CD129" i="42"/>
  <c r="CD130" i="42"/>
  <c r="CD131" i="42"/>
  <c r="CD132" i="42"/>
  <c r="CD133" i="42"/>
  <c r="CD134" i="42"/>
  <c r="CD135" i="42"/>
  <c r="CD136" i="42"/>
  <c r="CD137" i="42"/>
  <c r="CD138" i="42"/>
  <c r="CD139" i="42"/>
  <c r="CD140" i="42"/>
  <c r="CD141" i="42"/>
  <c r="CD142" i="42"/>
  <c r="CD143" i="42"/>
  <c r="CD144" i="42"/>
  <c r="CD145" i="42"/>
  <c r="CD146" i="42"/>
  <c r="CD147" i="42"/>
  <c r="CD148" i="42"/>
  <c r="CD149" i="42"/>
  <c r="CD150" i="42"/>
  <c r="CD151" i="42"/>
  <c r="CD152" i="42"/>
  <c r="CD153" i="42"/>
  <c r="CD154" i="42"/>
  <c r="CD155" i="42"/>
  <c r="CD156" i="42"/>
  <c r="CD157" i="42"/>
  <c r="CD158" i="42"/>
  <c r="CD159" i="42"/>
  <c r="CD160" i="42"/>
  <c r="CD161" i="42"/>
  <c r="CD162" i="42"/>
  <c r="CD163" i="42"/>
  <c r="CD164" i="42"/>
  <c r="CD165" i="42"/>
  <c r="CD166" i="42"/>
  <c r="CD167" i="42"/>
  <c r="CD168" i="42"/>
  <c r="CD169" i="42"/>
  <c r="CD170" i="42"/>
  <c r="CD171" i="42"/>
  <c r="CD172" i="42"/>
  <c r="CD173" i="42"/>
  <c r="CD174" i="42"/>
  <c r="CD175" i="42"/>
  <c r="CD176" i="42"/>
  <c r="CD177" i="42"/>
  <c r="CD178" i="42"/>
  <c r="CD179" i="42"/>
  <c r="CD180" i="42"/>
  <c r="CD181" i="42"/>
  <c r="CD182" i="42"/>
  <c r="CD183" i="42"/>
  <c r="CD184" i="42"/>
  <c r="CD185" i="42"/>
  <c r="CD186" i="42"/>
  <c r="CD187" i="42"/>
  <c r="CD188" i="42"/>
  <c r="CD189" i="42"/>
  <c r="CD190" i="42"/>
  <c r="CD191" i="42"/>
  <c r="CD192" i="42"/>
  <c r="CD193" i="42"/>
  <c r="CD194" i="42"/>
  <c r="CD195" i="42"/>
  <c r="CD196" i="42"/>
  <c r="CD197" i="42"/>
  <c r="CD198" i="42"/>
  <c r="CD199" i="42"/>
  <c r="CD200" i="42"/>
  <c r="CD201" i="42"/>
  <c r="CD202" i="42"/>
  <c r="CD203" i="42"/>
  <c r="CD204" i="42"/>
  <c r="CD205" i="42"/>
  <c r="CD206" i="42"/>
  <c r="CD207" i="42"/>
  <c r="CD208" i="42"/>
  <c r="CD209" i="42"/>
  <c r="CD210" i="42"/>
  <c r="CD211" i="42"/>
  <c r="CD212" i="42"/>
  <c r="CD213" i="42"/>
  <c r="CD214" i="42"/>
  <c r="CD215" i="42"/>
  <c r="CD216" i="42"/>
  <c r="CD217" i="42"/>
  <c r="CD218" i="42"/>
  <c r="CD219" i="42"/>
  <c r="CD220" i="42"/>
  <c r="CD221" i="42"/>
  <c r="CD222" i="42"/>
  <c r="CD223" i="42"/>
  <c r="CD224" i="42"/>
  <c r="CD225" i="42"/>
  <c r="CD226" i="42"/>
  <c r="CD227" i="42"/>
  <c r="CD228" i="42"/>
  <c r="CD229" i="42"/>
  <c r="CD230" i="42"/>
  <c r="CD231" i="42"/>
  <c r="CD232" i="42"/>
  <c r="CD233" i="42"/>
  <c r="CD234" i="42"/>
  <c r="CD235" i="42"/>
  <c r="CD236" i="42"/>
  <c r="CD237" i="42"/>
  <c r="CD238" i="42"/>
  <c r="CD239" i="42"/>
  <c r="CD240" i="42"/>
  <c r="CD241" i="42"/>
  <c r="CD242" i="42"/>
  <c r="CD243" i="42"/>
  <c r="CD244" i="42"/>
  <c r="CD245" i="42"/>
  <c r="CD246" i="42"/>
  <c r="CD247" i="42"/>
  <c r="CD248" i="42"/>
  <c r="CD249" i="42"/>
  <c r="CD250" i="42"/>
  <c r="CD251" i="42"/>
  <c r="CD252" i="42"/>
  <c r="CD253" i="42"/>
  <c r="CD254" i="42"/>
  <c r="CD255" i="42"/>
  <c r="CD256" i="42"/>
  <c r="CD257" i="42"/>
  <c r="CD258" i="42"/>
  <c r="CD259" i="42"/>
  <c r="CD260" i="42"/>
  <c r="CD261" i="42"/>
  <c r="CD262" i="42"/>
  <c r="CD263" i="42"/>
  <c r="CD264" i="42"/>
  <c r="CD265" i="42"/>
  <c r="CD266" i="42"/>
  <c r="CD267" i="42"/>
  <c r="CD268" i="42"/>
  <c r="CD269" i="42"/>
  <c r="CD270" i="42"/>
  <c r="CD271" i="42"/>
  <c r="CD272" i="42"/>
  <c r="CD273" i="42"/>
  <c r="CD274" i="42"/>
  <c r="CD275" i="42"/>
  <c r="CD276" i="42"/>
  <c r="CD277" i="42"/>
  <c r="CD278" i="42"/>
  <c r="CD279" i="42"/>
  <c r="CD280" i="42"/>
  <c r="CD281" i="42"/>
  <c r="CD282" i="42"/>
  <c r="CD283" i="42"/>
  <c r="CD284" i="42"/>
  <c r="CD285" i="42"/>
  <c r="CD286" i="42"/>
  <c r="CD287" i="42"/>
  <c r="CD288" i="42"/>
  <c r="CD289" i="42"/>
  <c r="CD290" i="42"/>
  <c r="CD291" i="42"/>
  <c r="CD292" i="42"/>
  <c r="CD293" i="42"/>
  <c r="CD294" i="42"/>
  <c r="CD295" i="42"/>
  <c r="CD296" i="42"/>
  <c r="CD297" i="42"/>
  <c r="CD298" i="42"/>
  <c r="CD299" i="42"/>
  <c r="CD300" i="42"/>
  <c r="CD301" i="42"/>
  <c r="CD302" i="42"/>
  <c r="CD303" i="42"/>
  <c r="CD304" i="42"/>
  <c r="CD305" i="42"/>
  <c r="CD306" i="42"/>
  <c r="CD307" i="42"/>
  <c r="CD308" i="42"/>
  <c r="CD309" i="42"/>
  <c r="CD310" i="42"/>
  <c r="CD311" i="42"/>
  <c r="CD312" i="42"/>
  <c r="CD313" i="42"/>
  <c r="CD314" i="42"/>
  <c r="CD315" i="42"/>
  <c r="CD316" i="42"/>
  <c r="CD317" i="42"/>
  <c r="CD318" i="42"/>
  <c r="CD319" i="42"/>
  <c r="CD320" i="42"/>
  <c r="CD321" i="42"/>
  <c r="CD322" i="42"/>
  <c r="CD323" i="42"/>
  <c r="CD324" i="42"/>
  <c r="CD325" i="42"/>
  <c r="CD326" i="42"/>
  <c r="CD327" i="42"/>
  <c r="CD328" i="42"/>
  <c r="CD329" i="42"/>
  <c r="CD330" i="42"/>
  <c r="CD331" i="42"/>
  <c r="CD332" i="42"/>
  <c r="CD333" i="42"/>
  <c r="CD334" i="42"/>
  <c r="CD335" i="42"/>
  <c r="CD336" i="42"/>
  <c r="CD337" i="42"/>
  <c r="CD338" i="42"/>
  <c r="CD339" i="42"/>
  <c r="CD340" i="42"/>
  <c r="CD341" i="42"/>
  <c r="CD342" i="42"/>
  <c r="CD343" i="42"/>
  <c r="CD344" i="42"/>
  <c r="CD345" i="42"/>
  <c r="CD346" i="42"/>
  <c r="CD347" i="42"/>
  <c r="CD348" i="42"/>
  <c r="CD349" i="42"/>
  <c r="CD350" i="42"/>
  <c r="CD351" i="42"/>
  <c r="CD352" i="42"/>
  <c r="CD353" i="42"/>
  <c r="CD354" i="42"/>
  <c r="CD355" i="42"/>
  <c r="CD356" i="42"/>
  <c r="CD357" i="42"/>
  <c r="CD358" i="42"/>
  <c r="CD359" i="42"/>
  <c r="CD360" i="42"/>
  <c r="CD361" i="42"/>
  <c r="CD362" i="42"/>
  <c r="CD363" i="42"/>
  <c r="CD364" i="42"/>
  <c r="CD365" i="42"/>
  <c r="CD366" i="42"/>
  <c r="CD367" i="42"/>
  <c r="CD368" i="42"/>
  <c r="CD369" i="42"/>
  <c r="CD370" i="42"/>
  <c r="CD371" i="42"/>
  <c r="CD372" i="42"/>
  <c r="CD373" i="42"/>
  <c r="CD374" i="42"/>
  <c r="CD375" i="42"/>
  <c r="CD376" i="42"/>
  <c r="CD377" i="42"/>
  <c r="CD378" i="42"/>
  <c r="CD379" i="42"/>
  <c r="CD380" i="42"/>
  <c r="CD381" i="42"/>
  <c r="CD382" i="42"/>
  <c r="CD383" i="42"/>
  <c r="CD384" i="42"/>
  <c r="CD385" i="42"/>
  <c r="CD386" i="42"/>
  <c r="CD387" i="42"/>
  <c r="CD388" i="42"/>
  <c r="CD389" i="42"/>
  <c r="CD390" i="42"/>
  <c r="CD391" i="42"/>
  <c r="CD392" i="42"/>
  <c r="CD393" i="42"/>
  <c r="CD394" i="42"/>
  <c r="CD395" i="42"/>
  <c r="CD396" i="42"/>
  <c r="CD397" i="42"/>
  <c r="CD398" i="42"/>
  <c r="CD399" i="42"/>
  <c r="CD400" i="42"/>
  <c r="CD401" i="42"/>
  <c r="CD402" i="42"/>
  <c r="CD403" i="42"/>
  <c r="CD404" i="42"/>
  <c r="CD405" i="42"/>
  <c r="CD406" i="42"/>
  <c r="CD407" i="42"/>
  <c r="CD408" i="42"/>
  <c r="CD409" i="42"/>
  <c r="CD410" i="42"/>
  <c r="CD411" i="42"/>
  <c r="CD412" i="42"/>
  <c r="CD413" i="42"/>
  <c r="CD414" i="42"/>
  <c r="CD415" i="42"/>
  <c r="CD416" i="42"/>
  <c r="CD417" i="42"/>
  <c r="CD418" i="42"/>
  <c r="CD419" i="42"/>
  <c r="CD420" i="42"/>
  <c r="CD421" i="42"/>
  <c r="CD422" i="42"/>
  <c r="CD423" i="42"/>
  <c r="CD424" i="42"/>
  <c r="CD425" i="42"/>
  <c r="CD426" i="42"/>
  <c r="CD427" i="42"/>
  <c r="CD428" i="42"/>
  <c r="CD429" i="42"/>
  <c r="CD430" i="42"/>
  <c r="CD431" i="42"/>
  <c r="CD432" i="42"/>
  <c r="CD433" i="42"/>
  <c r="CD434" i="42"/>
  <c r="CD435" i="42"/>
  <c r="CD436" i="42"/>
  <c r="CD437" i="42"/>
  <c r="CD438" i="42"/>
  <c r="CD439" i="42"/>
  <c r="CD440" i="42"/>
  <c r="CD441" i="42"/>
  <c r="CD442" i="42"/>
  <c r="CD443" i="42"/>
  <c r="CD444" i="42"/>
  <c r="CD445" i="42"/>
  <c r="CD446" i="42"/>
  <c r="CD447" i="42"/>
  <c r="CD448" i="42"/>
  <c r="CD449" i="42"/>
  <c r="CD451" i="42"/>
  <c r="CD452" i="42"/>
  <c r="CD453" i="42"/>
  <c r="CD454" i="42"/>
  <c r="CD455" i="42"/>
  <c r="CD456" i="42"/>
  <c r="CD458" i="42"/>
  <c r="CD460" i="42"/>
  <c r="CH3" i="42"/>
  <c r="CH4" i="42"/>
  <c r="CH5" i="42"/>
  <c r="CH6" i="42"/>
  <c r="CH7" i="42"/>
  <c r="CH8" i="42"/>
  <c r="CH9" i="42"/>
  <c r="CH10" i="42"/>
  <c r="CH11" i="42"/>
  <c r="CH12" i="42"/>
  <c r="CH13" i="42"/>
  <c r="CH14" i="42"/>
  <c r="CH15" i="42"/>
  <c r="CH16" i="42"/>
  <c r="CH17" i="42"/>
  <c r="CH18" i="42"/>
  <c r="CH19" i="42"/>
  <c r="CH20" i="42"/>
  <c r="CH21" i="42"/>
  <c r="CH22" i="42"/>
  <c r="CH23" i="42"/>
  <c r="CH24" i="42"/>
  <c r="CH25" i="42"/>
  <c r="CH26" i="42"/>
  <c r="CH27" i="42"/>
  <c r="CH28" i="42"/>
  <c r="CH29" i="42"/>
  <c r="CH30" i="42"/>
  <c r="CH31" i="42"/>
  <c r="CH32" i="42"/>
  <c r="CH33" i="42"/>
  <c r="CH34" i="42"/>
  <c r="CH35" i="42"/>
  <c r="CH36" i="42"/>
  <c r="CH37" i="42"/>
  <c r="CH38" i="42"/>
  <c r="CH39" i="42"/>
  <c r="CH40" i="42"/>
  <c r="CH41" i="42"/>
  <c r="CH42" i="42"/>
  <c r="CH43" i="42"/>
  <c r="CH44" i="42"/>
  <c r="CH45" i="42"/>
  <c r="CH46" i="42"/>
  <c r="CH47" i="42"/>
  <c r="CH48" i="42"/>
  <c r="CH49" i="42"/>
  <c r="CH50" i="42"/>
  <c r="CH51" i="42"/>
  <c r="CH52" i="42"/>
  <c r="CH53" i="42"/>
  <c r="CH54" i="42"/>
  <c r="CH55" i="42"/>
  <c r="CH56" i="42"/>
  <c r="CH57" i="42"/>
  <c r="CH58" i="42"/>
  <c r="CH59" i="42"/>
  <c r="CH60" i="42"/>
  <c r="CH61" i="42"/>
  <c r="CH62" i="42"/>
  <c r="CH63" i="42"/>
  <c r="CH64" i="42"/>
  <c r="CH65" i="42"/>
  <c r="CH66" i="42"/>
  <c r="CH67" i="42"/>
  <c r="CH68" i="42"/>
  <c r="CH69" i="42"/>
  <c r="CH70" i="42"/>
  <c r="CH71" i="42"/>
  <c r="CH72" i="42"/>
  <c r="CH73" i="42"/>
  <c r="CH74" i="42"/>
  <c r="CH75" i="42"/>
  <c r="CH76" i="42"/>
  <c r="CH77" i="42"/>
  <c r="CH78" i="42"/>
  <c r="CH79" i="42"/>
  <c r="CH80" i="42"/>
  <c r="CH81" i="42"/>
  <c r="CH82" i="42"/>
  <c r="CH83" i="42"/>
  <c r="CH84" i="42"/>
  <c r="CH85" i="42"/>
  <c r="CH86" i="42"/>
  <c r="CH87" i="42"/>
  <c r="CH88" i="42"/>
  <c r="CH89" i="42"/>
  <c r="CH90" i="42"/>
  <c r="CH91" i="42"/>
  <c r="CH92" i="42"/>
  <c r="CH93" i="42"/>
  <c r="CH94" i="42"/>
  <c r="CH95" i="42"/>
  <c r="CH96" i="42"/>
  <c r="CH97" i="42"/>
  <c r="CH98" i="42"/>
  <c r="CH99" i="42"/>
  <c r="CH100" i="42"/>
  <c r="CH101" i="42"/>
  <c r="CH102" i="42"/>
  <c r="CH103" i="42"/>
  <c r="CH104" i="42"/>
  <c r="CH105" i="42"/>
  <c r="CH106" i="42"/>
  <c r="CH107" i="42"/>
  <c r="CH108" i="42"/>
  <c r="CH109" i="42"/>
  <c r="CH110" i="42"/>
  <c r="CH111" i="42"/>
  <c r="CH112" i="42"/>
  <c r="CH113" i="42"/>
  <c r="CH114" i="42"/>
  <c r="CH115" i="42"/>
  <c r="CH116" i="42"/>
  <c r="CH117" i="42"/>
  <c r="CH118" i="42"/>
  <c r="CH119" i="42"/>
  <c r="CH120" i="42"/>
  <c r="CH121" i="42"/>
  <c r="CH122" i="42"/>
  <c r="CH123" i="42"/>
  <c r="CH124" i="42"/>
  <c r="CH125" i="42"/>
  <c r="CH126" i="42"/>
  <c r="CH127" i="42"/>
  <c r="CH128" i="42"/>
  <c r="CH129" i="42"/>
  <c r="CH130" i="42"/>
  <c r="CH131" i="42"/>
  <c r="CH132" i="42"/>
  <c r="CH133" i="42"/>
  <c r="CH134" i="42"/>
  <c r="CH135" i="42"/>
  <c r="CH136" i="42"/>
  <c r="CH137" i="42"/>
  <c r="CH138" i="42"/>
  <c r="CH139" i="42"/>
  <c r="CH140" i="42"/>
  <c r="CH141" i="42"/>
  <c r="CH142" i="42"/>
  <c r="CH143" i="42"/>
  <c r="CH144" i="42"/>
  <c r="CH145" i="42"/>
  <c r="CH146" i="42"/>
  <c r="CH147" i="42"/>
  <c r="CH148" i="42"/>
  <c r="CH149" i="42"/>
  <c r="CH150" i="42"/>
  <c r="CH151" i="42"/>
  <c r="CH152" i="42"/>
  <c r="CH153" i="42"/>
  <c r="CH154" i="42"/>
  <c r="CH155" i="42"/>
  <c r="CH156" i="42"/>
  <c r="CH157" i="42"/>
  <c r="CH158" i="42"/>
  <c r="CH159" i="42"/>
  <c r="CH160" i="42"/>
  <c r="CH161" i="42"/>
  <c r="CH162" i="42"/>
  <c r="CH163" i="42"/>
  <c r="CH164" i="42"/>
  <c r="CH165" i="42"/>
  <c r="CH166" i="42"/>
  <c r="CH167" i="42"/>
  <c r="CH168" i="42"/>
  <c r="CH169" i="42"/>
  <c r="CH170" i="42"/>
  <c r="CH171" i="42"/>
  <c r="CH172" i="42"/>
  <c r="CH173" i="42"/>
  <c r="CH174" i="42"/>
  <c r="CH175" i="42"/>
  <c r="CH176" i="42"/>
  <c r="CH177" i="42"/>
  <c r="CH178" i="42"/>
  <c r="CH179" i="42"/>
  <c r="CH180" i="42"/>
  <c r="CH181" i="42"/>
  <c r="CH182" i="42"/>
  <c r="CH183" i="42"/>
  <c r="CH184" i="42"/>
  <c r="CH185" i="42"/>
  <c r="CH186" i="42"/>
  <c r="CH187" i="42"/>
  <c r="CH188" i="42"/>
  <c r="CH189" i="42"/>
  <c r="CH190" i="42"/>
  <c r="CH191" i="42"/>
  <c r="CH192" i="42"/>
  <c r="CH193" i="42"/>
  <c r="CH194" i="42"/>
  <c r="CH195" i="42"/>
  <c r="CH196" i="42"/>
  <c r="CH197" i="42"/>
  <c r="CH198" i="42"/>
  <c r="CH199" i="42"/>
  <c r="CH200" i="42"/>
  <c r="CH201" i="42"/>
  <c r="CH202" i="42"/>
  <c r="CH203" i="42"/>
  <c r="CH204" i="42"/>
  <c r="CH205" i="42"/>
  <c r="CH206" i="42"/>
  <c r="CH207" i="42"/>
  <c r="CH208" i="42"/>
  <c r="CH209" i="42"/>
  <c r="CH210" i="42"/>
  <c r="CH211" i="42"/>
  <c r="CH212" i="42"/>
  <c r="CH213" i="42"/>
  <c r="CH214" i="42"/>
  <c r="CH215" i="42"/>
  <c r="CH216" i="42"/>
  <c r="CH217" i="42"/>
  <c r="CH218" i="42"/>
  <c r="CH219" i="42"/>
  <c r="CH220" i="42"/>
  <c r="CH221" i="42"/>
  <c r="CH222" i="42"/>
  <c r="CH223" i="42"/>
  <c r="CH224" i="42"/>
  <c r="CH225" i="42"/>
  <c r="CH226" i="42"/>
  <c r="CH227" i="42"/>
  <c r="CH228" i="42"/>
  <c r="CH229" i="42"/>
  <c r="CH230" i="42"/>
  <c r="CH231" i="42"/>
  <c r="CH232" i="42"/>
  <c r="CH233" i="42"/>
  <c r="CH234" i="42"/>
  <c r="CH235" i="42"/>
  <c r="CH236" i="42"/>
  <c r="CH237" i="42"/>
  <c r="CH238" i="42"/>
  <c r="CH239" i="42"/>
  <c r="CH240" i="42"/>
  <c r="CH241" i="42"/>
  <c r="CH242" i="42"/>
  <c r="CH243" i="42"/>
  <c r="CH244" i="42"/>
  <c r="CH245" i="42"/>
  <c r="CH246" i="42"/>
  <c r="CH247" i="42"/>
  <c r="CH248" i="42"/>
  <c r="CH249" i="42"/>
  <c r="CH250" i="42"/>
  <c r="CH251" i="42"/>
  <c r="CH252" i="42"/>
  <c r="CH253" i="42"/>
  <c r="CH254" i="42"/>
  <c r="CH255" i="42"/>
  <c r="CH256" i="42"/>
  <c r="CH257" i="42"/>
  <c r="CH258" i="42"/>
  <c r="CH259" i="42"/>
  <c r="CH260" i="42"/>
  <c r="CH261" i="42"/>
  <c r="CH262" i="42"/>
  <c r="CH263" i="42"/>
  <c r="CH264" i="42"/>
  <c r="CH265" i="42"/>
  <c r="CH266" i="42"/>
  <c r="CH267" i="42"/>
  <c r="CH268" i="42"/>
  <c r="CH269" i="42"/>
  <c r="CH270" i="42"/>
  <c r="CH271" i="42"/>
  <c r="CH272" i="42"/>
  <c r="CH273" i="42"/>
  <c r="CH274" i="42"/>
  <c r="CH275" i="42"/>
  <c r="CH276" i="42"/>
  <c r="CH277" i="42"/>
  <c r="CH278" i="42"/>
  <c r="CH279" i="42"/>
  <c r="CH280" i="42"/>
  <c r="CH281" i="42"/>
  <c r="CH282" i="42"/>
  <c r="CH283" i="42"/>
  <c r="CH284" i="42"/>
  <c r="CH285" i="42"/>
  <c r="CH286" i="42"/>
  <c r="CH287" i="42"/>
  <c r="CH288" i="42"/>
  <c r="CH289" i="42"/>
  <c r="CH290" i="42"/>
  <c r="CH291" i="42"/>
  <c r="CH292" i="42"/>
  <c r="CH293" i="42"/>
  <c r="CH294" i="42"/>
  <c r="CH295" i="42"/>
  <c r="CH296" i="42"/>
  <c r="CH297" i="42"/>
  <c r="CH298" i="42"/>
  <c r="CH299" i="42"/>
  <c r="CH300" i="42"/>
  <c r="CH301" i="42"/>
  <c r="CH302" i="42"/>
  <c r="CH303" i="42"/>
  <c r="CH304" i="42"/>
  <c r="CH305" i="42"/>
  <c r="CH306" i="42"/>
  <c r="CH307" i="42"/>
  <c r="CH308" i="42"/>
  <c r="CH309" i="42"/>
  <c r="CH310" i="42"/>
  <c r="CH311" i="42"/>
  <c r="CH312" i="42"/>
  <c r="CH313" i="42"/>
  <c r="CH314" i="42"/>
  <c r="CH315" i="42"/>
  <c r="CH316" i="42"/>
  <c r="CH317" i="42"/>
  <c r="CH318" i="42"/>
  <c r="CH319" i="42"/>
  <c r="CH320" i="42"/>
  <c r="CH321" i="42"/>
  <c r="CH322" i="42"/>
  <c r="CH323" i="42"/>
  <c r="CH324" i="42"/>
  <c r="CH325" i="42"/>
  <c r="CH326" i="42"/>
  <c r="CH327" i="42"/>
  <c r="CH328" i="42"/>
  <c r="CH329" i="42"/>
  <c r="CH330" i="42"/>
  <c r="CH331" i="42"/>
  <c r="CH332" i="42"/>
  <c r="CH333" i="42"/>
  <c r="CH334" i="42"/>
  <c r="CH335" i="42"/>
  <c r="CH336" i="42"/>
  <c r="CH337" i="42"/>
  <c r="CH338" i="42"/>
  <c r="CH339" i="42"/>
  <c r="CH340" i="42"/>
  <c r="CH341" i="42"/>
  <c r="CH342" i="42"/>
  <c r="CH343" i="42"/>
  <c r="CH344" i="42"/>
  <c r="CH345" i="42"/>
  <c r="CH346" i="42"/>
  <c r="CH347" i="42"/>
  <c r="CH348" i="42"/>
  <c r="CH349" i="42"/>
  <c r="CH350" i="42"/>
  <c r="CH351" i="42"/>
  <c r="CH352" i="42"/>
  <c r="CH353" i="42"/>
  <c r="CH354" i="42"/>
  <c r="CH355" i="42"/>
  <c r="CH356" i="42"/>
  <c r="CH357" i="42"/>
  <c r="CH358" i="42"/>
  <c r="CH359" i="42"/>
  <c r="CH360" i="42"/>
  <c r="CH361" i="42"/>
  <c r="CH362" i="42"/>
  <c r="CH363" i="42"/>
  <c r="CH364" i="42"/>
  <c r="CH365" i="42"/>
  <c r="CH366" i="42"/>
  <c r="CH367" i="42"/>
  <c r="CH368" i="42"/>
  <c r="CH369" i="42"/>
  <c r="CH370" i="42"/>
  <c r="CH371" i="42"/>
  <c r="CH372" i="42"/>
  <c r="CH373" i="42"/>
  <c r="CH374" i="42"/>
  <c r="CH375" i="42"/>
  <c r="CH376" i="42"/>
  <c r="CH377" i="42"/>
  <c r="CH378" i="42"/>
  <c r="CH379" i="42"/>
  <c r="CH380" i="42"/>
  <c r="CH381" i="42"/>
  <c r="CH382" i="42"/>
  <c r="CH383" i="42"/>
  <c r="CH384" i="42"/>
  <c r="CH385" i="42"/>
  <c r="CH386" i="42"/>
  <c r="CH387" i="42"/>
  <c r="CH388" i="42"/>
  <c r="CH389" i="42"/>
  <c r="CH390" i="42"/>
  <c r="CH391" i="42"/>
  <c r="CH392" i="42"/>
  <c r="CH393" i="42"/>
  <c r="CH394" i="42"/>
  <c r="CH395" i="42"/>
  <c r="CH396" i="42"/>
  <c r="CH397" i="42"/>
  <c r="CH398" i="42"/>
  <c r="CH399" i="42"/>
  <c r="CH400" i="42"/>
  <c r="CH401" i="42"/>
  <c r="CH402" i="42"/>
  <c r="CH403" i="42"/>
  <c r="CH404" i="42"/>
  <c r="CH405" i="42"/>
  <c r="CH406" i="42"/>
  <c r="CH407" i="42"/>
  <c r="CH408" i="42"/>
  <c r="CH409" i="42"/>
  <c r="CH410" i="42"/>
  <c r="CH411" i="42"/>
  <c r="CH412" i="42"/>
  <c r="CH413" i="42"/>
  <c r="CH414" i="42"/>
  <c r="CH415" i="42"/>
  <c r="CH416" i="42"/>
  <c r="CH417" i="42"/>
  <c r="CH418" i="42"/>
  <c r="CH419" i="42"/>
  <c r="CH420" i="42"/>
  <c r="CH421" i="42"/>
  <c r="CH422" i="42"/>
  <c r="CH423" i="42"/>
  <c r="CH424" i="42"/>
  <c r="CH425" i="42"/>
  <c r="CH426" i="42"/>
  <c r="CH427" i="42"/>
  <c r="CH428" i="42"/>
  <c r="CH429" i="42"/>
  <c r="CH430" i="42"/>
  <c r="CH431" i="42"/>
  <c r="CH432" i="42"/>
  <c r="CH433" i="42"/>
  <c r="CH434" i="42"/>
  <c r="CH435" i="42"/>
  <c r="CH436" i="42"/>
  <c r="CH437" i="42"/>
  <c r="CH438" i="42"/>
  <c r="CH439" i="42"/>
  <c r="CH440" i="42"/>
  <c r="CH441" i="42"/>
  <c r="CH442" i="42"/>
  <c r="CH443" i="42"/>
  <c r="CH444" i="42"/>
  <c r="CH445" i="42"/>
  <c r="CH446" i="42"/>
  <c r="CH447" i="42"/>
  <c r="CH448" i="42"/>
  <c r="CH449" i="42"/>
  <c r="CH450" i="42"/>
  <c r="CH451" i="42"/>
  <c r="CH452" i="42"/>
  <c r="CH453" i="42"/>
  <c r="CH454" i="42"/>
  <c r="CH455" i="42"/>
  <c r="CH456" i="42"/>
  <c r="CH457" i="42"/>
  <c r="CH458" i="42"/>
  <c r="CH460" i="42"/>
  <c r="CF3" i="42"/>
  <c r="CF4" i="42"/>
  <c r="CF5" i="42"/>
  <c r="CF6" i="42"/>
  <c r="CF7" i="42"/>
  <c r="CF8" i="42"/>
  <c r="CF9" i="42"/>
  <c r="CF10" i="42"/>
  <c r="CF11" i="42"/>
  <c r="CF12" i="42"/>
  <c r="CF13" i="42"/>
  <c r="CF14" i="42"/>
  <c r="CF15" i="42"/>
  <c r="CF16" i="42"/>
  <c r="CF17" i="42"/>
  <c r="CF18" i="42"/>
  <c r="CF19" i="42"/>
  <c r="CF20" i="42"/>
  <c r="CF21" i="42"/>
  <c r="CF22" i="42"/>
  <c r="CF23" i="42"/>
  <c r="CF24" i="42"/>
  <c r="CF25" i="42"/>
  <c r="CF26" i="42"/>
  <c r="CF27" i="42"/>
  <c r="CF28" i="42"/>
  <c r="CF29" i="42"/>
  <c r="CF30" i="42"/>
  <c r="CF31" i="42"/>
  <c r="CF32" i="42"/>
  <c r="CF33" i="42"/>
  <c r="CF34" i="42"/>
  <c r="CF35" i="42"/>
  <c r="CF36" i="42"/>
  <c r="CF37" i="42"/>
  <c r="CF38" i="42"/>
  <c r="CF39" i="42"/>
  <c r="CF40" i="42"/>
  <c r="CF41" i="42"/>
  <c r="CF42" i="42"/>
  <c r="CF43" i="42"/>
  <c r="CF44" i="42"/>
  <c r="CF45" i="42"/>
  <c r="CF46" i="42"/>
  <c r="CF47" i="42"/>
  <c r="CF48" i="42"/>
  <c r="CF49" i="42"/>
  <c r="CF50" i="42"/>
  <c r="CF51" i="42"/>
  <c r="CF52" i="42"/>
  <c r="CF53" i="42"/>
  <c r="CF54" i="42"/>
  <c r="CF55" i="42"/>
  <c r="CF56" i="42"/>
  <c r="CF57" i="42"/>
  <c r="CF58" i="42"/>
  <c r="CF59" i="42"/>
  <c r="CF60" i="42"/>
  <c r="CF61" i="42"/>
  <c r="CF62" i="42"/>
  <c r="CF63" i="42"/>
  <c r="CF64" i="42"/>
  <c r="CF65" i="42"/>
  <c r="CF66" i="42"/>
  <c r="CF67" i="42"/>
  <c r="CF68" i="42"/>
  <c r="CF69" i="42"/>
  <c r="CF70" i="42"/>
  <c r="CF71" i="42"/>
  <c r="CF72" i="42"/>
  <c r="CF73" i="42"/>
  <c r="CF74" i="42"/>
  <c r="CF75" i="42"/>
  <c r="CF76" i="42"/>
  <c r="CF77" i="42"/>
  <c r="CF78" i="42"/>
  <c r="CF79" i="42"/>
  <c r="CF80" i="42"/>
  <c r="CF81" i="42"/>
  <c r="CF82" i="42"/>
  <c r="CF83" i="42"/>
  <c r="CF84" i="42"/>
  <c r="CF85" i="42"/>
  <c r="CF86" i="42"/>
  <c r="CF87" i="42"/>
  <c r="CF88" i="42"/>
  <c r="CF89" i="42"/>
  <c r="CF90" i="42"/>
  <c r="CF91" i="42"/>
  <c r="CF92" i="42"/>
  <c r="CF93" i="42"/>
  <c r="CF94" i="42"/>
  <c r="CF95" i="42"/>
  <c r="CF96" i="42"/>
  <c r="CF97" i="42"/>
  <c r="CF98" i="42"/>
  <c r="CF99" i="42"/>
  <c r="CF100" i="42"/>
  <c r="CF101" i="42"/>
  <c r="CF102" i="42"/>
  <c r="CF103" i="42"/>
  <c r="CF104" i="42"/>
  <c r="CF105" i="42"/>
  <c r="CF106" i="42"/>
  <c r="CF107" i="42"/>
  <c r="CF108" i="42"/>
  <c r="CF109" i="42"/>
  <c r="CF110" i="42"/>
  <c r="CF111" i="42"/>
  <c r="CF112" i="42"/>
  <c r="CF113" i="42"/>
  <c r="CF114" i="42"/>
  <c r="CF115" i="42"/>
  <c r="CF116" i="42"/>
  <c r="CF117" i="42"/>
  <c r="CF118" i="42"/>
  <c r="CF119" i="42"/>
  <c r="CF120" i="42"/>
  <c r="CF121" i="42"/>
  <c r="CF122" i="42"/>
  <c r="CF123" i="42"/>
  <c r="CF124" i="42"/>
  <c r="CF125" i="42"/>
  <c r="CF126" i="42"/>
  <c r="CF127" i="42"/>
  <c r="CF128" i="42"/>
  <c r="CF129" i="42"/>
  <c r="CF130" i="42"/>
  <c r="CF131" i="42"/>
  <c r="CF132" i="42"/>
  <c r="CF133" i="42"/>
  <c r="CF134" i="42"/>
  <c r="CF135" i="42"/>
  <c r="CF136" i="42"/>
  <c r="CF137" i="42"/>
  <c r="CF138" i="42"/>
  <c r="CF139" i="42"/>
  <c r="CF140" i="42"/>
  <c r="CF141" i="42"/>
  <c r="CF142" i="42"/>
  <c r="CF143" i="42"/>
  <c r="CF144" i="42"/>
  <c r="CF145" i="42"/>
  <c r="CF146" i="42"/>
  <c r="CF147" i="42"/>
  <c r="CF148" i="42"/>
  <c r="CF149" i="42"/>
  <c r="CF150" i="42"/>
  <c r="CF151" i="42"/>
  <c r="CF152" i="42"/>
  <c r="CF153" i="42"/>
  <c r="CF154" i="42"/>
  <c r="CF155" i="42"/>
  <c r="CF156" i="42"/>
  <c r="CF157" i="42"/>
  <c r="CF158" i="42"/>
  <c r="CF159" i="42"/>
  <c r="CF160" i="42"/>
  <c r="CF161" i="42"/>
  <c r="CF162" i="42"/>
  <c r="CF163" i="42"/>
  <c r="CF164" i="42"/>
  <c r="CF165" i="42"/>
  <c r="CF166" i="42"/>
  <c r="CF167" i="42"/>
  <c r="CF168" i="42"/>
  <c r="CF169" i="42"/>
  <c r="CF170" i="42"/>
  <c r="CF171" i="42"/>
  <c r="CF172" i="42"/>
  <c r="CF173" i="42"/>
  <c r="CF174" i="42"/>
  <c r="CF175" i="42"/>
  <c r="CF176" i="42"/>
  <c r="CF177" i="42"/>
  <c r="CF178" i="42"/>
  <c r="CF179" i="42"/>
  <c r="CF180" i="42"/>
  <c r="CF181" i="42"/>
  <c r="CF182" i="42"/>
  <c r="CF183" i="42"/>
  <c r="CF184" i="42"/>
  <c r="CF185" i="42"/>
  <c r="CF186" i="42"/>
  <c r="CF187" i="42"/>
  <c r="CF188" i="42"/>
  <c r="CF189" i="42"/>
  <c r="CF190" i="42"/>
  <c r="CF191" i="42"/>
  <c r="CF192" i="42"/>
  <c r="CF193" i="42"/>
  <c r="CF194" i="42"/>
  <c r="CF195" i="42"/>
  <c r="CF196" i="42"/>
  <c r="CF197" i="42"/>
  <c r="CF198" i="42"/>
  <c r="CF199" i="42"/>
  <c r="CF200" i="42"/>
  <c r="CF201" i="42"/>
  <c r="CF202" i="42"/>
  <c r="CF203" i="42"/>
  <c r="CF204" i="42"/>
  <c r="CF205" i="42"/>
  <c r="CF206" i="42"/>
  <c r="CF207" i="42"/>
  <c r="CF208" i="42"/>
  <c r="CF209" i="42"/>
  <c r="CF210" i="42"/>
  <c r="CF211" i="42"/>
  <c r="CF212" i="42"/>
  <c r="CF213" i="42"/>
  <c r="CF214" i="42"/>
  <c r="CF215" i="42"/>
  <c r="CF216" i="42"/>
  <c r="CF217" i="42"/>
  <c r="CF218" i="42"/>
  <c r="CF219" i="42"/>
  <c r="CF220" i="42"/>
  <c r="CF221" i="42"/>
  <c r="CF222" i="42"/>
  <c r="CF223" i="42"/>
  <c r="CF224" i="42"/>
  <c r="CF225" i="42"/>
  <c r="CF226" i="42"/>
  <c r="CF227" i="42"/>
  <c r="CF228" i="42"/>
  <c r="CF229" i="42"/>
  <c r="CF230" i="42"/>
  <c r="CF231" i="42"/>
  <c r="CF232" i="42"/>
  <c r="CF233" i="42"/>
  <c r="CF234" i="42"/>
  <c r="CF235" i="42"/>
  <c r="CF236" i="42"/>
  <c r="CF237" i="42"/>
  <c r="CF238" i="42"/>
  <c r="CF239" i="42"/>
  <c r="CF240" i="42"/>
  <c r="CF241" i="42"/>
  <c r="CF242" i="42"/>
  <c r="CF243" i="42"/>
  <c r="CF244" i="42"/>
  <c r="CF245" i="42"/>
  <c r="CF246" i="42"/>
  <c r="CF247" i="42"/>
  <c r="CF248" i="42"/>
  <c r="CF249" i="42"/>
  <c r="CF250" i="42"/>
  <c r="CF251" i="42"/>
  <c r="CF252" i="42"/>
  <c r="CF253" i="42"/>
  <c r="CF254" i="42"/>
  <c r="CF255" i="42"/>
  <c r="CF256" i="42"/>
  <c r="CF257" i="42"/>
  <c r="CF258" i="42"/>
  <c r="CF259" i="42"/>
  <c r="CF260" i="42"/>
  <c r="CF261" i="42"/>
  <c r="CF262" i="42"/>
  <c r="CF263" i="42"/>
  <c r="CF264" i="42"/>
  <c r="CF265" i="42"/>
  <c r="CF266" i="42"/>
  <c r="CF267" i="42"/>
  <c r="CF268" i="42"/>
  <c r="CF269" i="42"/>
  <c r="CF270" i="42"/>
  <c r="CF271" i="42"/>
  <c r="CF272" i="42"/>
  <c r="CF273" i="42"/>
  <c r="CF274" i="42"/>
  <c r="CF275" i="42"/>
  <c r="CF276" i="42"/>
  <c r="CF277" i="42"/>
  <c r="CF278" i="42"/>
  <c r="CF279" i="42"/>
  <c r="CF280" i="42"/>
  <c r="CF281" i="42"/>
  <c r="CF282" i="42"/>
  <c r="CF283" i="42"/>
  <c r="CF284" i="42"/>
  <c r="CF285" i="42"/>
  <c r="CF286" i="42"/>
  <c r="CF287" i="42"/>
  <c r="CF288" i="42"/>
  <c r="CF289" i="42"/>
  <c r="CF290" i="42"/>
  <c r="CF291" i="42"/>
  <c r="CF292" i="42"/>
  <c r="CF293" i="42"/>
  <c r="CF294" i="42"/>
  <c r="CF295" i="42"/>
  <c r="CF296" i="42"/>
  <c r="CF297" i="42"/>
  <c r="CF298" i="42"/>
  <c r="CF299" i="42"/>
  <c r="CF300" i="42"/>
  <c r="CF301" i="42"/>
  <c r="CF302" i="42"/>
  <c r="CF303" i="42"/>
  <c r="CF304" i="42"/>
  <c r="CF305" i="42"/>
  <c r="CF306" i="42"/>
  <c r="CF307" i="42"/>
  <c r="CF308" i="42"/>
  <c r="CF309" i="42"/>
  <c r="CF310" i="42"/>
  <c r="CF311" i="42"/>
  <c r="CF312" i="42"/>
  <c r="CF313" i="42"/>
  <c r="CF314" i="42"/>
  <c r="CF315" i="42"/>
  <c r="CF316" i="42"/>
  <c r="CF317" i="42"/>
  <c r="CF318" i="42"/>
  <c r="CF319" i="42"/>
  <c r="CF320" i="42"/>
  <c r="CF321" i="42"/>
  <c r="CF322" i="42"/>
  <c r="CF323" i="42"/>
  <c r="CF324" i="42"/>
  <c r="CF325" i="42"/>
  <c r="CF326" i="42"/>
  <c r="CF327" i="42"/>
  <c r="CF328" i="42"/>
  <c r="CF329" i="42"/>
  <c r="CF330" i="42"/>
  <c r="CF331" i="42"/>
  <c r="CF332" i="42"/>
  <c r="CF333" i="42"/>
  <c r="CF334" i="42"/>
  <c r="CF335" i="42"/>
  <c r="CF336" i="42"/>
  <c r="CF337" i="42"/>
  <c r="CF338" i="42"/>
  <c r="CF339" i="42"/>
  <c r="CF340" i="42"/>
  <c r="CF341" i="42"/>
  <c r="CF342" i="42"/>
  <c r="CF343" i="42"/>
  <c r="CF344" i="42"/>
  <c r="CF345" i="42"/>
  <c r="CF346" i="42"/>
  <c r="CF347" i="42"/>
  <c r="CF348" i="42"/>
  <c r="CF349" i="42"/>
  <c r="CF350" i="42"/>
  <c r="CF351" i="42"/>
  <c r="CF352" i="42"/>
  <c r="CF353" i="42"/>
  <c r="CF354" i="42"/>
  <c r="CF355" i="42"/>
  <c r="CF356" i="42"/>
  <c r="CF357" i="42"/>
  <c r="CF358" i="42"/>
  <c r="CF359" i="42"/>
  <c r="CF360" i="42"/>
  <c r="CF361" i="42"/>
  <c r="CF362" i="42"/>
  <c r="CF363" i="42"/>
  <c r="CF364" i="42"/>
  <c r="CF365" i="42"/>
  <c r="CF366" i="42"/>
  <c r="CF367" i="42"/>
  <c r="CF368" i="42"/>
  <c r="CF369" i="42"/>
  <c r="CF370" i="42"/>
  <c r="CF371" i="42"/>
  <c r="CF372" i="42"/>
  <c r="CF373" i="42"/>
  <c r="CF374" i="42"/>
  <c r="CF375" i="42"/>
  <c r="CF376" i="42"/>
  <c r="CF377" i="42"/>
  <c r="CF378" i="42"/>
  <c r="CF379" i="42"/>
  <c r="CF380" i="42"/>
  <c r="CF381" i="42"/>
  <c r="CF382" i="42"/>
  <c r="CF383" i="42"/>
  <c r="CF384" i="42"/>
  <c r="CF385" i="42"/>
  <c r="CF386" i="42"/>
  <c r="CF387" i="42"/>
  <c r="CF388" i="42"/>
  <c r="CF389" i="42"/>
  <c r="CF390" i="42"/>
  <c r="CF391" i="42"/>
  <c r="CF392" i="42"/>
  <c r="CF393" i="42"/>
  <c r="CF394" i="42"/>
  <c r="CF395" i="42"/>
  <c r="CF396" i="42"/>
  <c r="CF397" i="42"/>
  <c r="CF398" i="42"/>
  <c r="CF399" i="42"/>
  <c r="CF400" i="42"/>
  <c r="CF401" i="42"/>
  <c r="CF402" i="42"/>
  <c r="CF403" i="42"/>
  <c r="CF404" i="42"/>
  <c r="CF405" i="42"/>
  <c r="CF406" i="42"/>
  <c r="CF407" i="42"/>
  <c r="CF408" i="42"/>
  <c r="CF409" i="42"/>
  <c r="CF410" i="42"/>
  <c r="CF411" i="42"/>
  <c r="CF412" i="42"/>
  <c r="CF413" i="42"/>
  <c r="CF414" i="42"/>
  <c r="CF415" i="42"/>
  <c r="CF416" i="42"/>
  <c r="CF417" i="42"/>
  <c r="CF418" i="42"/>
  <c r="CF419" i="42"/>
  <c r="CF420" i="42"/>
  <c r="CF421" i="42"/>
  <c r="CF422" i="42"/>
  <c r="CF423" i="42"/>
  <c r="CF424" i="42"/>
  <c r="CF425" i="42"/>
  <c r="CF426" i="42"/>
  <c r="CF427" i="42"/>
  <c r="CF428" i="42"/>
  <c r="CF429" i="42"/>
  <c r="CF430" i="42"/>
  <c r="CF431" i="42"/>
  <c r="CF432" i="42"/>
  <c r="CF433" i="42"/>
  <c r="CF434" i="42"/>
  <c r="CF435" i="42"/>
  <c r="CF436" i="42"/>
  <c r="CF437" i="42"/>
  <c r="CF438" i="42"/>
  <c r="CF439" i="42"/>
  <c r="CF440" i="42"/>
  <c r="CF441" i="42"/>
  <c r="CF442" i="42"/>
  <c r="CF443" i="42"/>
  <c r="CF444" i="42"/>
  <c r="CF445" i="42"/>
  <c r="CF446" i="42"/>
  <c r="CF447" i="42"/>
  <c r="CF448" i="42"/>
  <c r="CF449" i="42"/>
  <c r="CF450" i="42"/>
  <c r="CF451" i="42"/>
  <c r="CF452" i="42"/>
  <c r="CF453" i="42"/>
  <c r="CF454" i="42"/>
  <c r="CF455" i="42"/>
  <c r="CF456" i="42"/>
  <c r="CF457" i="42"/>
  <c r="CF458" i="42"/>
  <c r="CF460" i="42"/>
  <c r="CG3" i="42"/>
  <c r="CG4" i="42"/>
  <c r="CG5" i="42"/>
  <c r="CG6" i="42"/>
  <c r="CG7" i="42"/>
  <c r="CG8" i="42"/>
  <c r="CG9" i="42"/>
  <c r="CG10" i="42"/>
  <c r="CG11" i="42"/>
  <c r="CG12" i="42"/>
  <c r="CG13" i="42"/>
  <c r="CG14" i="42"/>
  <c r="CG15" i="42"/>
  <c r="CG16" i="42"/>
  <c r="CG17" i="42"/>
  <c r="CG18" i="42"/>
  <c r="CG19" i="42"/>
  <c r="CG20" i="42"/>
  <c r="CG21" i="42"/>
  <c r="CG22" i="42"/>
  <c r="CG23" i="42"/>
  <c r="CG24" i="42"/>
  <c r="CG25" i="42"/>
  <c r="CG26" i="42"/>
  <c r="CG27" i="42"/>
  <c r="CG28" i="42"/>
  <c r="CG29" i="42"/>
  <c r="CG30" i="42"/>
  <c r="CG31" i="42"/>
  <c r="CG32" i="42"/>
  <c r="CG33" i="42"/>
  <c r="CG34" i="42"/>
  <c r="CG35" i="42"/>
  <c r="CG36" i="42"/>
  <c r="CG37" i="42"/>
  <c r="CG38" i="42"/>
  <c r="CG39" i="42"/>
  <c r="CG40" i="42"/>
  <c r="CG41" i="42"/>
  <c r="CG42" i="42"/>
  <c r="CG43" i="42"/>
  <c r="CG44" i="42"/>
  <c r="CG45" i="42"/>
  <c r="CG46" i="42"/>
  <c r="CG47" i="42"/>
  <c r="CG48" i="42"/>
  <c r="CG49" i="42"/>
  <c r="CG50" i="42"/>
  <c r="CG51" i="42"/>
  <c r="CG52" i="42"/>
  <c r="CG53" i="42"/>
  <c r="CG54" i="42"/>
  <c r="CG55" i="42"/>
  <c r="CG56" i="42"/>
  <c r="CG57" i="42"/>
  <c r="CG58" i="42"/>
  <c r="CG59" i="42"/>
  <c r="CG60" i="42"/>
  <c r="CG61" i="42"/>
  <c r="CG62" i="42"/>
  <c r="CG63" i="42"/>
  <c r="CG64" i="42"/>
  <c r="CG65" i="42"/>
  <c r="CG66" i="42"/>
  <c r="CG67" i="42"/>
  <c r="CG68" i="42"/>
  <c r="CG69" i="42"/>
  <c r="CG70" i="42"/>
  <c r="CG71" i="42"/>
  <c r="CG72" i="42"/>
  <c r="CG73" i="42"/>
  <c r="CG74" i="42"/>
  <c r="CG75" i="42"/>
  <c r="CG76" i="42"/>
  <c r="CG77" i="42"/>
  <c r="CG78" i="42"/>
  <c r="CG79" i="42"/>
  <c r="CG80" i="42"/>
  <c r="CG81" i="42"/>
  <c r="CG82" i="42"/>
  <c r="CG83" i="42"/>
  <c r="CG84" i="42"/>
  <c r="CG85" i="42"/>
  <c r="CG86" i="42"/>
  <c r="CG87" i="42"/>
  <c r="CG88" i="42"/>
  <c r="CG89" i="42"/>
  <c r="CG90" i="42"/>
  <c r="CG91" i="42"/>
  <c r="CG92" i="42"/>
  <c r="CG93" i="42"/>
  <c r="CG94" i="42"/>
  <c r="CG95" i="42"/>
  <c r="CG96" i="42"/>
  <c r="CG97" i="42"/>
  <c r="CG98" i="42"/>
  <c r="CG99" i="42"/>
  <c r="CG100" i="42"/>
  <c r="CG101" i="42"/>
  <c r="CG102" i="42"/>
  <c r="CG103" i="42"/>
  <c r="CG104" i="42"/>
  <c r="CG105" i="42"/>
  <c r="CG106" i="42"/>
  <c r="CG107" i="42"/>
  <c r="CG108" i="42"/>
  <c r="CG109" i="42"/>
  <c r="CG110" i="42"/>
  <c r="CG111" i="42"/>
  <c r="CG112" i="42"/>
  <c r="CG113" i="42"/>
  <c r="CG114" i="42"/>
  <c r="CG115" i="42"/>
  <c r="CG116" i="42"/>
  <c r="CG117" i="42"/>
  <c r="CG118" i="42"/>
  <c r="CG119" i="42"/>
  <c r="CG120" i="42"/>
  <c r="CG121" i="42"/>
  <c r="CG122" i="42"/>
  <c r="CG123" i="42"/>
  <c r="CG124" i="42"/>
  <c r="CG125" i="42"/>
  <c r="CG126" i="42"/>
  <c r="CG127" i="42"/>
  <c r="CG128" i="42"/>
  <c r="CG129" i="42"/>
  <c r="CG130" i="42"/>
  <c r="CG131" i="42"/>
  <c r="CG132" i="42"/>
  <c r="CG133" i="42"/>
  <c r="CG134" i="42"/>
  <c r="CG135" i="42"/>
  <c r="CG136" i="42"/>
  <c r="CG137" i="42"/>
  <c r="CG138" i="42"/>
  <c r="CG139" i="42"/>
  <c r="CG140" i="42"/>
  <c r="CG141" i="42"/>
  <c r="CG142" i="42"/>
  <c r="CG143" i="42"/>
  <c r="CG144" i="42"/>
  <c r="CG145" i="42"/>
  <c r="CG146" i="42"/>
  <c r="CG147" i="42"/>
  <c r="CG148" i="42"/>
  <c r="CG149" i="42"/>
  <c r="CG150" i="42"/>
  <c r="CG151" i="42"/>
  <c r="CG152" i="42"/>
  <c r="CG153" i="42"/>
  <c r="CG154" i="42"/>
  <c r="CG155" i="42"/>
  <c r="CG156" i="42"/>
  <c r="CG157" i="42"/>
  <c r="CG158" i="42"/>
  <c r="CG159" i="42"/>
  <c r="CG160" i="42"/>
  <c r="CG161" i="42"/>
  <c r="CG162" i="42"/>
  <c r="CG163" i="42"/>
  <c r="CG164" i="42"/>
  <c r="CG165" i="42"/>
  <c r="CG166" i="42"/>
  <c r="CG167" i="42"/>
  <c r="CG168" i="42"/>
  <c r="CG169" i="42"/>
  <c r="CG170" i="42"/>
  <c r="CG171" i="42"/>
  <c r="CG172" i="42"/>
  <c r="CG173" i="42"/>
  <c r="CG174" i="42"/>
  <c r="CG175" i="42"/>
  <c r="CG176" i="42"/>
  <c r="CG177" i="42"/>
  <c r="CG178" i="42"/>
  <c r="CG179" i="42"/>
  <c r="CG180" i="42"/>
  <c r="CG181" i="42"/>
  <c r="CG182" i="42"/>
  <c r="CG183" i="42"/>
  <c r="CG184" i="42"/>
  <c r="CG185" i="42"/>
  <c r="CG186" i="42"/>
  <c r="CG187" i="42"/>
  <c r="CG188" i="42"/>
  <c r="CG189" i="42"/>
  <c r="CG190" i="42"/>
  <c r="CG191" i="42"/>
  <c r="CG192" i="42"/>
  <c r="CG193" i="42"/>
  <c r="CG194" i="42"/>
  <c r="CG195" i="42"/>
  <c r="CG196" i="42"/>
  <c r="CG197" i="42"/>
  <c r="CG198" i="42"/>
  <c r="CG199" i="42"/>
  <c r="CG200" i="42"/>
  <c r="CG201" i="42"/>
  <c r="CG202" i="42"/>
  <c r="CG203" i="42"/>
  <c r="CG204" i="42"/>
  <c r="CG205" i="42"/>
  <c r="CG206" i="42"/>
  <c r="CG207" i="42"/>
  <c r="CG208" i="42"/>
  <c r="CG209" i="42"/>
  <c r="CG210" i="42"/>
  <c r="CG211" i="42"/>
  <c r="CG212" i="42"/>
  <c r="CG213" i="42"/>
  <c r="CG214" i="42"/>
  <c r="CG215" i="42"/>
  <c r="CG216" i="42"/>
  <c r="CG217" i="42"/>
  <c r="CG218" i="42"/>
  <c r="CG219" i="42"/>
  <c r="CG220" i="42"/>
  <c r="CG221" i="42"/>
  <c r="CG222" i="42"/>
  <c r="CG223" i="42"/>
  <c r="CG224" i="42"/>
  <c r="CG225" i="42"/>
  <c r="CG226" i="42"/>
  <c r="CG227" i="42"/>
  <c r="CG228" i="42"/>
  <c r="CG229" i="42"/>
  <c r="CG230" i="42"/>
  <c r="CG231" i="42"/>
  <c r="CG232" i="42"/>
  <c r="CG233" i="42"/>
  <c r="CG234" i="42"/>
  <c r="CG235" i="42"/>
  <c r="CG236" i="42"/>
  <c r="CG237" i="42"/>
  <c r="CG238" i="42"/>
  <c r="CG239" i="42"/>
  <c r="CG240" i="42"/>
  <c r="CG241" i="42"/>
  <c r="CG242" i="42"/>
  <c r="CG243" i="42"/>
  <c r="CG244" i="42"/>
  <c r="CG245" i="42"/>
  <c r="CG246" i="42"/>
  <c r="CG247" i="42"/>
  <c r="CG248" i="42"/>
  <c r="CG249" i="42"/>
  <c r="CG250" i="42"/>
  <c r="CG251" i="42"/>
  <c r="CG252" i="42"/>
  <c r="CG253" i="42"/>
  <c r="CG254" i="42"/>
  <c r="CG255" i="42"/>
  <c r="CG256" i="42"/>
  <c r="CG257" i="42"/>
  <c r="CG258" i="42"/>
  <c r="CG259" i="42"/>
  <c r="CG260" i="42"/>
  <c r="CG261" i="42"/>
  <c r="CG262" i="42"/>
  <c r="CG263" i="42"/>
  <c r="CG264" i="42"/>
  <c r="CG265" i="42"/>
  <c r="CG266" i="42"/>
  <c r="CG267" i="42"/>
  <c r="CG268" i="42"/>
  <c r="CG269" i="42"/>
  <c r="CG270" i="42"/>
  <c r="CG271" i="42"/>
  <c r="CG272" i="42"/>
  <c r="CG273" i="42"/>
  <c r="CG274" i="42"/>
  <c r="CG275" i="42"/>
  <c r="CG276" i="42"/>
  <c r="CG277" i="42"/>
  <c r="CG278" i="42"/>
  <c r="CG279" i="42"/>
  <c r="CG280" i="42"/>
  <c r="CG281" i="42"/>
  <c r="CG282" i="42"/>
  <c r="CG283" i="42"/>
  <c r="CG284" i="42"/>
  <c r="CG285" i="42"/>
  <c r="CG286" i="42"/>
  <c r="CG287" i="42"/>
  <c r="CG288" i="42"/>
  <c r="CG289" i="42"/>
  <c r="CG290" i="42"/>
  <c r="CG291" i="42"/>
  <c r="CG292" i="42"/>
  <c r="CG293" i="42"/>
  <c r="CG294" i="42"/>
  <c r="CG295" i="42"/>
  <c r="CG296" i="42"/>
  <c r="CG297" i="42"/>
  <c r="CG298" i="42"/>
  <c r="CG299" i="42"/>
  <c r="CG300" i="42"/>
  <c r="CG301" i="42"/>
  <c r="CG302" i="42"/>
  <c r="CG303" i="42"/>
  <c r="CG304" i="42"/>
  <c r="CG305" i="42"/>
  <c r="CG306" i="42"/>
  <c r="CG307" i="42"/>
  <c r="CG308" i="42"/>
  <c r="CG309" i="42"/>
  <c r="CG310" i="42"/>
  <c r="CG311" i="42"/>
  <c r="CG312" i="42"/>
  <c r="CG313" i="42"/>
  <c r="CG314" i="42"/>
  <c r="CG315" i="42"/>
  <c r="CG316" i="42"/>
  <c r="CG317" i="42"/>
  <c r="CG318" i="42"/>
  <c r="CG319" i="42"/>
  <c r="CG320" i="42"/>
  <c r="CG321" i="42"/>
  <c r="CG322" i="42"/>
  <c r="CG323" i="42"/>
  <c r="CG324" i="42"/>
  <c r="CG325" i="42"/>
  <c r="CG326" i="42"/>
  <c r="CG327" i="42"/>
  <c r="CG328" i="42"/>
  <c r="CG329" i="42"/>
  <c r="CG330" i="42"/>
  <c r="CG331" i="42"/>
  <c r="CG332" i="42"/>
  <c r="CG333" i="42"/>
  <c r="CG334" i="42"/>
  <c r="CG335" i="42"/>
  <c r="CG336" i="42"/>
  <c r="CG337" i="42"/>
  <c r="CG338" i="42"/>
  <c r="CG339" i="42"/>
  <c r="CG340" i="42"/>
  <c r="CG341" i="42"/>
  <c r="CG342" i="42"/>
  <c r="CG343" i="42"/>
  <c r="CG344" i="42"/>
  <c r="CG345" i="42"/>
  <c r="CG346" i="42"/>
  <c r="CG347" i="42"/>
  <c r="CG348" i="42"/>
  <c r="CG349" i="42"/>
  <c r="CG350" i="42"/>
  <c r="CG351" i="42"/>
  <c r="CG352" i="42"/>
  <c r="CG353" i="42"/>
  <c r="CG354" i="42"/>
  <c r="CG355" i="42"/>
  <c r="CG356" i="42"/>
  <c r="CG357" i="42"/>
  <c r="CG358" i="42"/>
  <c r="CG359" i="42"/>
  <c r="CG360" i="42"/>
  <c r="CG361" i="42"/>
  <c r="CG362" i="42"/>
  <c r="CG363" i="42"/>
  <c r="CG364" i="42"/>
  <c r="CG365" i="42"/>
  <c r="CG366" i="42"/>
  <c r="CG367" i="42"/>
  <c r="CG368" i="42"/>
  <c r="CG369" i="42"/>
  <c r="CG370" i="42"/>
  <c r="CG371" i="42"/>
  <c r="CG372" i="42"/>
  <c r="CG373" i="42"/>
  <c r="CG374" i="42"/>
  <c r="CG375" i="42"/>
  <c r="CG376" i="42"/>
  <c r="CG377" i="42"/>
  <c r="CG378" i="42"/>
  <c r="CG379" i="42"/>
  <c r="CG380" i="42"/>
  <c r="CG381" i="42"/>
  <c r="CG382" i="42"/>
  <c r="CG383" i="42"/>
  <c r="CG384" i="42"/>
  <c r="CG385" i="42"/>
  <c r="CG386" i="42"/>
  <c r="CG387" i="42"/>
  <c r="CG388" i="42"/>
  <c r="CG389" i="42"/>
  <c r="CG390" i="42"/>
  <c r="CG391" i="42"/>
  <c r="CG392" i="42"/>
  <c r="CG393" i="42"/>
  <c r="CG394" i="42"/>
  <c r="CG395" i="42"/>
  <c r="CG396" i="42"/>
  <c r="CG397" i="42"/>
  <c r="CG398" i="42"/>
  <c r="CG399" i="42"/>
  <c r="CG400" i="42"/>
  <c r="CG401" i="42"/>
  <c r="CG402" i="42"/>
  <c r="CG403" i="42"/>
  <c r="CG404" i="42"/>
  <c r="CG405" i="42"/>
  <c r="CG406" i="42"/>
  <c r="CG407" i="42"/>
  <c r="CG408" i="42"/>
  <c r="CG409" i="42"/>
  <c r="CG410" i="42"/>
  <c r="CG411" i="42"/>
  <c r="CG412" i="42"/>
  <c r="CG413" i="42"/>
  <c r="CG414" i="42"/>
  <c r="CG415" i="42"/>
  <c r="CG416" i="42"/>
  <c r="CG417" i="42"/>
  <c r="CG418" i="42"/>
  <c r="CG419" i="42"/>
  <c r="CG420" i="42"/>
  <c r="CG421" i="42"/>
  <c r="CG422" i="42"/>
  <c r="CG423" i="42"/>
  <c r="CG424" i="42"/>
  <c r="CG425" i="42"/>
  <c r="CG426" i="42"/>
  <c r="CG427" i="42"/>
  <c r="CG428" i="42"/>
  <c r="CG429" i="42"/>
  <c r="CG430" i="42"/>
  <c r="CG431" i="42"/>
  <c r="CG432" i="42"/>
  <c r="CG433" i="42"/>
  <c r="CG434" i="42"/>
  <c r="CG435" i="42"/>
  <c r="CG436" i="42"/>
  <c r="CG437" i="42"/>
  <c r="CG438" i="42"/>
  <c r="CG439" i="42"/>
  <c r="CG440" i="42"/>
  <c r="CG441" i="42"/>
  <c r="CG442" i="42"/>
  <c r="CG443" i="42"/>
  <c r="CG444" i="42"/>
  <c r="CG445" i="42"/>
  <c r="CG446" i="42"/>
  <c r="CG447" i="42"/>
  <c r="CG448" i="42"/>
  <c r="CG449" i="42"/>
  <c r="CG450" i="42"/>
  <c r="CG451" i="42"/>
  <c r="CG452" i="42"/>
  <c r="CG453" i="42"/>
  <c r="CG454" i="42"/>
  <c r="CG455" i="42"/>
  <c r="CG456" i="42"/>
  <c r="CG457" i="42"/>
  <c r="CG458" i="42"/>
  <c r="CG460" i="42"/>
  <c r="BH461" i="42"/>
  <c r="BI461" i="42"/>
  <c r="BJ461" i="42"/>
  <c r="BK461" i="42"/>
  <c r="BL461" i="42"/>
  <c r="BM461" i="42"/>
  <c r="BN461" i="42"/>
  <c r="BO461" i="42"/>
  <c r="BP461" i="42"/>
  <c r="BQ461" i="42"/>
  <c r="BR461" i="42"/>
  <c r="BS461" i="42"/>
  <c r="BT461" i="42"/>
  <c r="BU461" i="42"/>
  <c r="BV461" i="42"/>
  <c r="BW461" i="42"/>
  <c r="BX461" i="42"/>
  <c r="BY461" i="42"/>
  <c r="BZ461" i="42"/>
  <c r="CA461" i="42"/>
  <c r="CB461" i="42"/>
  <c r="CC461" i="42"/>
  <c r="CD461" i="42"/>
  <c r="CH461" i="42"/>
  <c r="CF461" i="42"/>
  <c r="CG461" i="42"/>
  <c r="BD460" i="42"/>
  <c r="BD461" i="42"/>
  <c r="M3" i="44"/>
  <c r="M4" i="44"/>
  <c r="M5" i="44"/>
  <c r="M6" i="44"/>
  <c r="M7" i="44"/>
  <c r="M8" i="44"/>
  <c r="M9" i="44"/>
  <c r="M10" i="44"/>
  <c r="M11" i="44"/>
  <c r="M12" i="44"/>
  <c r="M13" i="44"/>
  <c r="M14" i="44"/>
  <c r="M15" i="44"/>
  <c r="M16" i="44"/>
  <c r="M17" i="44"/>
  <c r="M18" i="44"/>
  <c r="M19" i="44"/>
  <c r="M20" i="44"/>
  <c r="M21" i="44"/>
  <c r="M22" i="44"/>
  <c r="M23" i="44"/>
  <c r="M24" i="44"/>
  <c r="M25" i="44"/>
  <c r="M26" i="44"/>
  <c r="M27" i="44"/>
  <c r="M28" i="44"/>
  <c r="M29" i="44"/>
  <c r="M30" i="44"/>
  <c r="M31" i="44"/>
  <c r="M32" i="44"/>
  <c r="M33" i="44"/>
  <c r="M34" i="44"/>
  <c r="M35" i="44"/>
  <c r="M36" i="44"/>
  <c r="M37" i="44"/>
  <c r="M38" i="44"/>
  <c r="M39" i="44"/>
  <c r="M40" i="44"/>
  <c r="M41" i="44"/>
  <c r="M42" i="44"/>
  <c r="M43" i="44"/>
  <c r="M44" i="44"/>
  <c r="M45" i="44"/>
  <c r="M46" i="44"/>
  <c r="M47" i="44"/>
  <c r="M48" i="44"/>
  <c r="M49" i="44"/>
  <c r="M50" i="44"/>
  <c r="M51" i="44"/>
  <c r="M52" i="44"/>
  <c r="M53" i="44"/>
  <c r="M54" i="44"/>
  <c r="M55" i="44"/>
  <c r="M56" i="44"/>
  <c r="M57" i="44"/>
  <c r="M58" i="44"/>
  <c r="M59" i="44"/>
  <c r="M60" i="44"/>
  <c r="M61" i="44"/>
  <c r="M62" i="44"/>
  <c r="M63" i="44"/>
  <c r="M64" i="44"/>
  <c r="M65" i="44"/>
  <c r="M66" i="44"/>
  <c r="M67" i="44"/>
  <c r="M68" i="44"/>
  <c r="M69" i="44"/>
  <c r="M70" i="44"/>
  <c r="M71" i="44"/>
  <c r="M72" i="44"/>
  <c r="M73" i="44"/>
  <c r="M74" i="44"/>
  <c r="M75" i="44"/>
  <c r="M76" i="44"/>
  <c r="M77" i="44"/>
  <c r="M78" i="44"/>
  <c r="M79" i="44"/>
  <c r="M80" i="44"/>
  <c r="M81" i="44"/>
  <c r="M82" i="44"/>
  <c r="M83" i="44"/>
  <c r="M84" i="44"/>
  <c r="M85" i="44"/>
  <c r="M86" i="44"/>
  <c r="M87" i="44"/>
  <c r="M88" i="44"/>
  <c r="M89" i="44"/>
  <c r="M90" i="44"/>
  <c r="M91" i="44"/>
  <c r="M92" i="44"/>
  <c r="M93" i="44"/>
  <c r="M94" i="44"/>
  <c r="M95" i="44"/>
  <c r="M96" i="44"/>
  <c r="M97" i="44"/>
  <c r="M98" i="44"/>
  <c r="M99" i="44"/>
  <c r="M100" i="44"/>
  <c r="M101" i="44"/>
  <c r="M102" i="44"/>
  <c r="M103" i="44"/>
  <c r="M104" i="44"/>
  <c r="M105" i="44"/>
  <c r="M106" i="44"/>
  <c r="M107" i="44"/>
  <c r="M108" i="44"/>
  <c r="M109" i="44"/>
  <c r="M110" i="44"/>
  <c r="M111" i="44"/>
  <c r="M112" i="44"/>
  <c r="M113" i="44"/>
  <c r="M114" i="44"/>
  <c r="M115" i="44"/>
  <c r="M116" i="44"/>
  <c r="M117" i="44"/>
  <c r="M118" i="44"/>
  <c r="M119" i="44"/>
  <c r="M120" i="44"/>
  <c r="M121" i="44"/>
  <c r="M122" i="44"/>
  <c r="M123" i="44"/>
  <c r="M124" i="44"/>
  <c r="M125" i="44"/>
  <c r="M126" i="44"/>
  <c r="M127" i="44"/>
  <c r="M128" i="44"/>
  <c r="M129" i="44"/>
  <c r="M130" i="44"/>
  <c r="M131" i="44"/>
  <c r="M132" i="44"/>
  <c r="M133" i="44"/>
  <c r="M134" i="44"/>
  <c r="M135" i="44"/>
  <c r="M136" i="44"/>
  <c r="M137" i="44"/>
  <c r="M138" i="44"/>
  <c r="M139" i="44"/>
  <c r="M140" i="44"/>
  <c r="M141" i="44"/>
  <c r="M142" i="44"/>
  <c r="M143" i="44"/>
  <c r="M144" i="44"/>
  <c r="M145" i="44"/>
  <c r="M146" i="44"/>
  <c r="M147" i="44"/>
  <c r="M148" i="44"/>
  <c r="M149" i="44"/>
  <c r="M150" i="44"/>
  <c r="M151" i="44"/>
  <c r="M152" i="44"/>
  <c r="M153" i="44"/>
  <c r="M154" i="44"/>
  <c r="M155" i="44"/>
  <c r="M156" i="44"/>
  <c r="M157" i="44"/>
  <c r="M158" i="44"/>
  <c r="M159" i="44"/>
  <c r="M160" i="44"/>
  <c r="M161" i="44"/>
  <c r="M162" i="44"/>
  <c r="M163" i="44"/>
  <c r="M164" i="44"/>
  <c r="M165" i="44"/>
  <c r="M166" i="44"/>
  <c r="M167" i="44"/>
  <c r="M168" i="44"/>
  <c r="M169" i="44"/>
  <c r="M170" i="44"/>
  <c r="M171" i="44"/>
  <c r="M172" i="44"/>
  <c r="M173" i="44"/>
  <c r="M174" i="44"/>
  <c r="M175" i="44"/>
  <c r="M176" i="44"/>
  <c r="M177" i="44"/>
  <c r="M178" i="44"/>
  <c r="M179" i="44"/>
  <c r="M180" i="44"/>
  <c r="M181" i="44"/>
  <c r="M182" i="44"/>
  <c r="M183" i="44"/>
  <c r="M184" i="44"/>
  <c r="M185" i="44"/>
  <c r="M186" i="44"/>
  <c r="M187" i="44"/>
  <c r="M188" i="44"/>
  <c r="M189" i="44"/>
  <c r="M190" i="44"/>
  <c r="M191" i="44"/>
  <c r="M192" i="44"/>
  <c r="M193" i="44"/>
  <c r="M194" i="44"/>
  <c r="M195" i="44"/>
  <c r="M196" i="44"/>
  <c r="M197" i="44"/>
  <c r="M198" i="44"/>
  <c r="M199" i="44"/>
  <c r="M200" i="44"/>
  <c r="M201" i="44"/>
  <c r="M202" i="44"/>
  <c r="M203" i="44"/>
  <c r="M204" i="44"/>
  <c r="M205" i="44"/>
  <c r="M206" i="44"/>
  <c r="M207" i="44"/>
  <c r="M208" i="44"/>
  <c r="M209" i="44"/>
  <c r="M210" i="44"/>
  <c r="M211" i="44"/>
  <c r="M212" i="44"/>
  <c r="M213" i="44"/>
  <c r="M214" i="44"/>
  <c r="M215" i="44"/>
  <c r="M216" i="44"/>
  <c r="M217" i="44"/>
  <c r="M218" i="44"/>
  <c r="M219" i="44"/>
  <c r="M220" i="44"/>
  <c r="M221" i="44"/>
  <c r="M222" i="44"/>
  <c r="M223" i="44"/>
  <c r="M224" i="44"/>
  <c r="M225" i="44"/>
  <c r="M226" i="44"/>
  <c r="M227" i="44"/>
  <c r="M228" i="44"/>
  <c r="M229" i="44"/>
  <c r="M230" i="44"/>
  <c r="M231" i="44"/>
  <c r="M232" i="44"/>
  <c r="M233" i="44"/>
  <c r="M234" i="44"/>
  <c r="M235" i="44"/>
  <c r="M236" i="44"/>
  <c r="M237" i="44"/>
  <c r="M238" i="44"/>
  <c r="M239" i="44"/>
  <c r="M240" i="44"/>
  <c r="M241" i="44"/>
  <c r="M242" i="44"/>
  <c r="M243" i="44"/>
  <c r="M244" i="44"/>
  <c r="M245" i="44"/>
  <c r="M246" i="44"/>
  <c r="M247" i="44"/>
  <c r="M248" i="44"/>
  <c r="M249" i="44"/>
  <c r="M250" i="44"/>
  <c r="M251" i="44"/>
  <c r="M252" i="44"/>
  <c r="M253" i="44"/>
  <c r="M254" i="44"/>
  <c r="M255" i="44"/>
  <c r="M256" i="44"/>
  <c r="M257" i="44"/>
  <c r="M258" i="44"/>
  <c r="M259" i="44"/>
  <c r="M260" i="44"/>
  <c r="M261" i="44"/>
  <c r="M262" i="44"/>
  <c r="M263" i="44"/>
  <c r="M264" i="44"/>
  <c r="M265" i="44"/>
  <c r="M266" i="44"/>
  <c r="M267" i="44"/>
  <c r="M268" i="44"/>
  <c r="M269" i="44"/>
  <c r="M270" i="44"/>
  <c r="M271" i="44"/>
  <c r="M272" i="44"/>
  <c r="M273" i="44"/>
  <c r="M274" i="44"/>
  <c r="M275" i="44"/>
  <c r="M276" i="44"/>
  <c r="M277" i="44"/>
  <c r="M278" i="44"/>
  <c r="M279" i="44"/>
  <c r="M280" i="44"/>
  <c r="M281" i="44"/>
  <c r="M282" i="44"/>
  <c r="M283" i="44"/>
  <c r="M284" i="44"/>
  <c r="M285" i="44"/>
  <c r="M286" i="44"/>
  <c r="M287" i="44"/>
  <c r="M288" i="44"/>
  <c r="M289" i="44"/>
  <c r="M290" i="44"/>
  <c r="M291" i="44"/>
  <c r="M292" i="44"/>
  <c r="M293" i="44"/>
  <c r="M294" i="44"/>
  <c r="M295" i="44"/>
  <c r="M296" i="44"/>
  <c r="M297" i="44"/>
  <c r="M298" i="44"/>
  <c r="M299" i="44"/>
  <c r="M300" i="44"/>
  <c r="M301" i="44"/>
  <c r="M302" i="44"/>
  <c r="M303" i="44"/>
  <c r="M304" i="44"/>
  <c r="M305" i="44"/>
  <c r="M306" i="44"/>
  <c r="M307" i="44"/>
  <c r="M308" i="44"/>
  <c r="M309" i="44"/>
  <c r="M310" i="44"/>
  <c r="M311" i="44"/>
  <c r="M312" i="44"/>
  <c r="M313" i="44"/>
  <c r="M314" i="44"/>
  <c r="M315" i="44"/>
  <c r="M316" i="44"/>
  <c r="M317" i="44"/>
  <c r="M318" i="44"/>
  <c r="M319" i="44"/>
  <c r="M320" i="44"/>
  <c r="M321" i="44"/>
  <c r="M323" i="44"/>
  <c r="M324" i="44"/>
  <c r="M325" i="44"/>
  <c r="M326" i="44"/>
  <c r="M327" i="44"/>
  <c r="M328" i="44"/>
  <c r="M329" i="44"/>
  <c r="M330" i="44"/>
  <c r="M331" i="44"/>
  <c r="M332" i="44"/>
  <c r="M333" i="44"/>
  <c r="M334" i="44"/>
  <c r="M335" i="44"/>
  <c r="M336" i="44"/>
  <c r="M337" i="44"/>
  <c r="M338" i="44"/>
  <c r="M339" i="44"/>
  <c r="M340" i="44"/>
  <c r="M342" i="44"/>
  <c r="M343" i="44"/>
  <c r="M344" i="44"/>
  <c r="M345" i="44"/>
  <c r="M346" i="44"/>
  <c r="M347" i="44"/>
  <c r="M348" i="44"/>
  <c r="M349" i="44"/>
  <c r="M350" i="44"/>
  <c r="M351" i="44"/>
  <c r="M352" i="44"/>
  <c r="M353" i="44"/>
  <c r="M354" i="44"/>
  <c r="M355" i="44"/>
  <c r="M356" i="44"/>
  <c r="M357" i="44"/>
  <c r="M358" i="44"/>
  <c r="M359" i="44"/>
  <c r="M360" i="44"/>
  <c r="M361" i="44"/>
  <c r="M362" i="44"/>
  <c r="M363" i="44"/>
  <c r="M364" i="44"/>
  <c r="M365" i="44"/>
  <c r="M366" i="44"/>
  <c r="M367" i="44"/>
  <c r="M368" i="44"/>
  <c r="M369" i="44"/>
  <c r="M370" i="44"/>
  <c r="M371" i="44"/>
  <c r="M372" i="44"/>
  <c r="M373" i="44"/>
  <c r="M374" i="44"/>
  <c r="M375" i="44"/>
  <c r="M376" i="44"/>
  <c r="M377" i="44"/>
  <c r="M378" i="44"/>
  <c r="M379" i="44"/>
  <c r="M380" i="44"/>
  <c r="M381" i="44"/>
  <c r="M382" i="44"/>
  <c r="M383" i="44"/>
  <c r="M384" i="44"/>
  <c r="M385" i="44"/>
  <c r="M386" i="44"/>
  <c r="M387" i="44"/>
  <c r="M388" i="44"/>
  <c r="M389" i="44"/>
  <c r="M390" i="44"/>
  <c r="M391" i="44"/>
  <c r="M392" i="44"/>
  <c r="M393" i="44"/>
  <c r="M394" i="44"/>
  <c r="M395" i="44"/>
  <c r="M396" i="44"/>
  <c r="M397" i="44"/>
  <c r="M398" i="44"/>
  <c r="M399" i="44"/>
  <c r="M400" i="44"/>
  <c r="M401" i="44"/>
  <c r="M402" i="44"/>
  <c r="M403" i="44"/>
  <c r="M404" i="44"/>
  <c r="M405" i="44"/>
  <c r="M406" i="44"/>
  <c r="M407" i="44"/>
  <c r="M408" i="44"/>
  <c r="M409" i="44"/>
  <c r="M410" i="44"/>
  <c r="M411" i="44"/>
  <c r="M412" i="44"/>
  <c r="M413" i="44"/>
  <c r="M414" i="44"/>
  <c r="M415" i="44"/>
  <c r="M416" i="44"/>
  <c r="M417" i="44"/>
  <c r="M418" i="44"/>
  <c r="M419" i="44"/>
  <c r="M420" i="44"/>
  <c r="M421" i="44"/>
  <c r="M422" i="44"/>
  <c r="M423" i="44"/>
  <c r="M424" i="44"/>
  <c r="M425" i="44"/>
  <c r="M426" i="44"/>
  <c r="M427" i="44"/>
  <c r="M428" i="44"/>
  <c r="M429" i="44"/>
  <c r="M430" i="44"/>
  <c r="M431" i="44"/>
  <c r="M432" i="44"/>
  <c r="M433" i="44"/>
  <c r="M434" i="44"/>
  <c r="M435" i="44"/>
  <c r="M436" i="44"/>
  <c r="M437" i="44"/>
  <c r="M438" i="44"/>
  <c r="M439" i="44"/>
  <c r="M440" i="44"/>
  <c r="M441" i="44"/>
  <c r="M442" i="44"/>
  <c r="M443" i="44"/>
  <c r="M444" i="44"/>
  <c r="M445" i="44"/>
  <c r="M446" i="44"/>
  <c r="M447" i="44"/>
  <c r="M448" i="44"/>
  <c r="M449" i="44"/>
  <c r="M450" i="44"/>
  <c r="M451" i="44"/>
  <c r="M452" i="44"/>
  <c r="M453" i="44"/>
  <c r="M454" i="44"/>
  <c r="M455" i="44"/>
  <c r="M456" i="44"/>
  <c r="M457" i="44"/>
  <c r="F463" i="44"/>
  <c r="J3" i="44"/>
  <c r="J4" i="44"/>
  <c r="J5" i="44"/>
  <c r="J6" i="44"/>
  <c r="J7" i="44"/>
  <c r="J9" i="44"/>
  <c r="J11" i="44"/>
  <c r="J13" i="44"/>
  <c r="J14" i="44"/>
  <c r="J15" i="44"/>
  <c r="J16" i="44"/>
  <c r="J17" i="44"/>
  <c r="J18" i="44"/>
  <c r="J19" i="44"/>
  <c r="J20" i="44"/>
  <c r="J21" i="44"/>
  <c r="J22" i="44"/>
  <c r="J23" i="44"/>
  <c r="J24" i="44"/>
  <c r="J25" i="44"/>
  <c r="J26" i="44"/>
  <c r="J28" i="44"/>
  <c r="J29" i="44"/>
  <c r="J30" i="44"/>
  <c r="J31" i="44"/>
  <c r="J32" i="44"/>
  <c r="J33" i="44"/>
  <c r="J34" i="44"/>
  <c r="J35" i="44"/>
  <c r="J36" i="44"/>
  <c r="J37" i="44"/>
  <c r="J38" i="44"/>
  <c r="J39" i="44"/>
  <c r="J40" i="44"/>
  <c r="J41" i="44"/>
  <c r="J42" i="44"/>
  <c r="J43" i="44"/>
  <c r="J44" i="44"/>
  <c r="J45" i="44"/>
  <c r="J46" i="44"/>
  <c r="J47" i="44"/>
  <c r="J48" i="44"/>
  <c r="J49" i="44"/>
  <c r="J50" i="44"/>
  <c r="J51" i="44"/>
  <c r="J52" i="44"/>
  <c r="J53" i="44"/>
  <c r="J54" i="44"/>
  <c r="J55" i="44"/>
  <c r="J56" i="44"/>
  <c r="J57" i="44"/>
  <c r="J58" i="44"/>
  <c r="J59" i="44"/>
  <c r="J60" i="44"/>
  <c r="J61" i="44"/>
  <c r="J62" i="44"/>
  <c r="J63" i="44"/>
  <c r="J64" i="44"/>
  <c r="J65" i="44"/>
  <c r="J66" i="44"/>
  <c r="J67" i="44"/>
  <c r="J68" i="44"/>
  <c r="J69" i="44"/>
  <c r="J70" i="44"/>
  <c r="J71" i="44"/>
  <c r="J72" i="44"/>
  <c r="J73" i="44"/>
  <c r="J74" i="44"/>
  <c r="J75" i="44"/>
  <c r="J76" i="44"/>
  <c r="J77" i="44"/>
  <c r="J78" i="44"/>
  <c r="J79" i="44"/>
  <c r="J80" i="44"/>
  <c r="J81" i="44"/>
  <c r="J82" i="44"/>
  <c r="J83" i="44"/>
  <c r="J84" i="44"/>
  <c r="J85" i="44"/>
  <c r="J86" i="44"/>
  <c r="J87" i="44"/>
  <c r="J88" i="44"/>
  <c r="J89" i="44"/>
  <c r="J90" i="44"/>
  <c r="J91" i="44"/>
  <c r="J92" i="44"/>
  <c r="J93" i="44"/>
  <c r="J94" i="44"/>
  <c r="J95" i="44"/>
  <c r="J96" i="44"/>
  <c r="J97" i="44"/>
  <c r="J98" i="44"/>
  <c r="J99" i="44"/>
  <c r="J100" i="44"/>
  <c r="J101" i="44"/>
  <c r="J102" i="44"/>
  <c r="J103" i="44"/>
  <c r="J104" i="44"/>
  <c r="J105" i="44"/>
  <c r="J106" i="44"/>
  <c r="J107" i="44"/>
  <c r="J108" i="44"/>
  <c r="J109" i="44"/>
  <c r="J110" i="44"/>
  <c r="J111" i="44"/>
  <c r="J112" i="44"/>
  <c r="J113" i="44"/>
  <c r="J114" i="44"/>
  <c r="J115" i="44"/>
  <c r="J116" i="44"/>
  <c r="J117" i="44"/>
  <c r="J118" i="44"/>
  <c r="J119" i="44"/>
  <c r="J120" i="44"/>
  <c r="J121" i="44"/>
  <c r="J122" i="44"/>
  <c r="J123" i="44"/>
  <c r="J124" i="44"/>
  <c r="J125" i="44"/>
  <c r="J126" i="44"/>
  <c r="J127" i="44"/>
  <c r="J128" i="44"/>
  <c r="J129" i="44"/>
  <c r="J130" i="44"/>
  <c r="J131" i="44"/>
  <c r="J132" i="44"/>
  <c r="J133" i="44"/>
  <c r="J134" i="44"/>
  <c r="J135" i="44"/>
  <c r="J136" i="44"/>
  <c r="J137" i="44"/>
  <c r="J138" i="44"/>
  <c r="J139" i="44"/>
  <c r="J140" i="44"/>
  <c r="J141" i="44"/>
  <c r="J142" i="44"/>
  <c r="J143" i="44"/>
  <c r="J144" i="44"/>
  <c r="J145" i="44"/>
  <c r="J146" i="44"/>
  <c r="J147" i="44"/>
  <c r="J148" i="44"/>
  <c r="J149" i="44"/>
  <c r="J150" i="44"/>
  <c r="J151" i="44"/>
  <c r="J152" i="44"/>
  <c r="J153" i="44"/>
  <c r="J154" i="44"/>
  <c r="J155" i="44"/>
  <c r="J156" i="44"/>
  <c r="J157" i="44"/>
  <c r="J158" i="44"/>
  <c r="J159" i="44"/>
  <c r="J160" i="44"/>
  <c r="J161" i="44"/>
  <c r="J162" i="44"/>
  <c r="J163" i="44"/>
  <c r="J164" i="44"/>
  <c r="J165" i="44"/>
  <c r="J166" i="44"/>
  <c r="J167" i="44"/>
  <c r="J168" i="44"/>
  <c r="J169" i="44"/>
  <c r="J170" i="44"/>
  <c r="J171" i="44"/>
  <c r="J172" i="44"/>
  <c r="J173" i="44"/>
  <c r="J174" i="44"/>
  <c r="J175" i="44"/>
  <c r="J176" i="44"/>
  <c r="J177" i="44"/>
  <c r="J178" i="44"/>
  <c r="J179" i="44"/>
  <c r="J180" i="44"/>
  <c r="J181" i="44"/>
  <c r="J182" i="44"/>
  <c r="J183" i="44"/>
  <c r="J184" i="44"/>
  <c r="J185" i="44"/>
  <c r="J186" i="44"/>
  <c r="J187" i="44"/>
  <c r="J188" i="44"/>
  <c r="J189" i="44"/>
  <c r="J190" i="44"/>
  <c r="J191" i="44"/>
  <c r="J192" i="44"/>
  <c r="J193" i="44"/>
  <c r="J194" i="44"/>
  <c r="J195" i="44"/>
  <c r="J196" i="44"/>
  <c r="J197" i="44"/>
  <c r="J198" i="44"/>
  <c r="J199" i="44"/>
  <c r="J200" i="44"/>
  <c r="J201" i="44"/>
  <c r="J202" i="44"/>
  <c r="J203" i="44"/>
  <c r="J204" i="44"/>
  <c r="J205" i="44"/>
  <c r="J206" i="44"/>
  <c r="J207" i="44"/>
  <c r="J208" i="44"/>
  <c r="J209" i="44"/>
  <c r="J210" i="44"/>
  <c r="J211" i="44"/>
  <c r="J212" i="44"/>
  <c r="J213" i="44"/>
  <c r="J214" i="44"/>
  <c r="J215" i="44"/>
  <c r="J216" i="44"/>
  <c r="J217" i="44"/>
  <c r="J218" i="44"/>
  <c r="J219" i="44"/>
  <c r="J220" i="44"/>
  <c r="J221" i="44"/>
  <c r="J222" i="44"/>
  <c r="J223" i="44"/>
  <c r="J224" i="44"/>
  <c r="J225" i="44"/>
  <c r="J226" i="44"/>
  <c r="J227" i="44"/>
  <c r="J228" i="44"/>
  <c r="J229" i="44"/>
  <c r="J230" i="44"/>
  <c r="J231" i="44"/>
  <c r="J232" i="44"/>
  <c r="J233" i="44"/>
  <c r="J234" i="44"/>
  <c r="J235" i="44"/>
  <c r="J236" i="44"/>
  <c r="J237" i="44"/>
  <c r="J238" i="44"/>
  <c r="J239" i="44"/>
  <c r="J240" i="44"/>
  <c r="J241" i="44"/>
  <c r="J242" i="44"/>
  <c r="J243" i="44"/>
  <c r="J244" i="44"/>
  <c r="J245" i="44"/>
  <c r="J246" i="44"/>
  <c r="J247" i="44"/>
  <c r="J248" i="44"/>
  <c r="J249" i="44"/>
  <c r="J250" i="44"/>
  <c r="J251" i="44"/>
  <c r="J252" i="44"/>
  <c r="J253" i="44"/>
  <c r="J254" i="44"/>
  <c r="J255" i="44"/>
  <c r="J256" i="44"/>
  <c r="J257" i="44"/>
  <c r="J258" i="44"/>
  <c r="J259" i="44"/>
  <c r="J260" i="44"/>
  <c r="J261" i="44"/>
  <c r="J262" i="44"/>
  <c r="J263" i="44"/>
  <c r="J264" i="44"/>
  <c r="J265" i="44"/>
  <c r="J266" i="44"/>
  <c r="J267" i="44"/>
  <c r="J268" i="44"/>
  <c r="J269" i="44"/>
  <c r="J270" i="44"/>
  <c r="J271" i="44"/>
  <c r="J272" i="44"/>
  <c r="J273" i="44"/>
  <c r="J274" i="44"/>
  <c r="J275" i="44"/>
  <c r="J276" i="44"/>
  <c r="J277" i="44"/>
  <c r="J278" i="44"/>
  <c r="J279" i="44"/>
  <c r="J280" i="44"/>
  <c r="J281" i="44"/>
  <c r="J282" i="44"/>
  <c r="J283" i="44"/>
  <c r="J284" i="44"/>
  <c r="J285" i="44"/>
  <c r="J286" i="44"/>
  <c r="J287" i="44"/>
  <c r="J288" i="44"/>
  <c r="J289" i="44"/>
  <c r="J290" i="44"/>
  <c r="J291" i="44"/>
  <c r="J292" i="44"/>
  <c r="J293" i="44"/>
  <c r="J294" i="44"/>
  <c r="J295" i="44"/>
  <c r="J296" i="44"/>
  <c r="J297" i="44"/>
  <c r="J298" i="44"/>
  <c r="J299" i="44"/>
  <c r="J300" i="44"/>
  <c r="J301" i="44"/>
  <c r="J302" i="44"/>
  <c r="J303" i="44"/>
  <c r="J304" i="44"/>
  <c r="J305" i="44"/>
  <c r="J306" i="44"/>
  <c r="J307" i="44"/>
  <c r="J308" i="44"/>
  <c r="J309" i="44"/>
  <c r="J310" i="44"/>
  <c r="J311" i="44"/>
  <c r="J312" i="44"/>
  <c r="J313" i="44"/>
  <c r="J314" i="44"/>
  <c r="J315" i="44"/>
  <c r="J316" i="44"/>
  <c r="J317" i="44"/>
  <c r="J318" i="44"/>
  <c r="J319" i="44"/>
  <c r="J320" i="44"/>
  <c r="J321" i="44"/>
  <c r="J322" i="44"/>
  <c r="J323" i="44"/>
  <c r="J324" i="44"/>
  <c r="J325" i="44"/>
  <c r="J326" i="44"/>
  <c r="J327" i="44"/>
  <c r="J328" i="44"/>
  <c r="J329" i="44"/>
  <c r="J330" i="44"/>
  <c r="J331" i="44"/>
  <c r="J332" i="44"/>
  <c r="J333" i="44"/>
  <c r="J334" i="44"/>
  <c r="J335" i="44"/>
  <c r="J336" i="44"/>
  <c r="J337" i="44"/>
  <c r="J338" i="44"/>
  <c r="J339" i="44"/>
  <c r="J340" i="44"/>
  <c r="J341" i="44"/>
  <c r="J342" i="44"/>
  <c r="J343" i="44"/>
  <c r="J344" i="44"/>
  <c r="J345" i="44"/>
  <c r="J346" i="44"/>
  <c r="J347" i="44"/>
  <c r="J348" i="44"/>
  <c r="J349" i="44"/>
  <c r="J350" i="44"/>
  <c r="J351" i="44"/>
  <c r="J352" i="44"/>
  <c r="J353" i="44"/>
  <c r="J354" i="44"/>
  <c r="J355" i="44"/>
  <c r="J356" i="44"/>
  <c r="J357" i="44"/>
  <c r="J358" i="44"/>
  <c r="J359" i="44"/>
  <c r="J360" i="44"/>
  <c r="J361" i="44"/>
  <c r="J362" i="44"/>
  <c r="J363" i="44"/>
  <c r="J364" i="44"/>
  <c r="J365" i="44"/>
  <c r="J366" i="44"/>
  <c r="J367" i="44"/>
  <c r="J368" i="44"/>
  <c r="J369" i="44"/>
  <c r="J370" i="44"/>
  <c r="J371" i="44"/>
  <c r="J372" i="44"/>
  <c r="J373" i="44"/>
  <c r="J374" i="44"/>
  <c r="J375" i="44"/>
  <c r="J376" i="44"/>
  <c r="J377" i="44"/>
  <c r="J378" i="44"/>
  <c r="J379" i="44"/>
  <c r="J380" i="44"/>
  <c r="J381" i="44"/>
  <c r="J382" i="44"/>
  <c r="J383" i="44"/>
  <c r="J384" i="44"/>
  <c r="J385" i="44"/>
  <c r="J386" i="44"/>
  <c r="J387" i="44"/>
  <c r="J388" i="44"/>
  <c r="J389" i="44"/>
  <c r="J390" i="44"/>
  <c r="J391" i="44"/>
  <c r="J392" i="44"/>
  <c r="J393" i="44"/>
  <c r="J394" i="44"/>
  <c r="J395" i="44"/>
  <c r="J396" i="44"/>
  <c r="J397" i="44"/>
  <c r="J398" i="44"/>
  <c r="J399" i="44"/>
  <c r="J400" i="44"/>
  <c r="J401" i="44"/>
  <c r="J402" i="44"/>
  <c r="J403" i="44"/>
  <c r="J404" i="44"/>
  <c r="J405" i="44"/>
  <c r="J406" i="44"/>
  <c r="J407" i="44"/>
  <c r="J408" i="44"/>
  <c r="J409" i="44"/>
  <c r="J410" i="44"/>
  <c r="J411" i="44"/>
  <c r="J412" i="44"/>
  <c r="J413" i="44"/>
  <c r="J414" i="44"/>
  <c r="J415" i="44"/>
  <c r="J416" i="44"/>
  <c r="J417" i="44"/>
  <c r="J418" i="44"/>
  <c r="J419" i="44"/>
  <c r="J420" i="44"/>
  <c r="J421" i="44"/>
  <c r="J422" i="44"/>
  <c r="J423" i="44"/>
  <c r="J424" i="44"/>
  <c r="J425" i="44"/>
  <c r="J426" i="44"/>
  <c r="J427" i="44"/>
  <c r="J428" i="44"/>
  <c r="J429" i="44"/>
  <c r="J430" i="44"/>
  <c r="J431" i="44"/>
  <c r="J432" i="44"/>
  <c r="J433" i="44"/>
  <c r="J434" i="44"/>
  <c r="J435" i="44"/>
  <c r="J436" i="44"/>
  <c r="J437" i="44"/>
  <c r="J438" i="44"/>
  <c r="J439" i="44"/>
  <c r="J440" i="44"/>
  <c r="J441" i="44"/>
  <c r="J442" i="44"/>
  <c r="J443" i="44"/>
  <c r="J444" i="44"/>
  <c r="J445" i="44"/>
  <c r="J446" i="44"/>
  <c r="J447" i="44"/>
  <c r="J448" i="44"/>
  <c r="J449" i="44"/>
  <c r="J450" i="44"/>
  <c r="J451" i="44"/>
  <c r="J452" i="44"/>
  <c r="J453" i="44"/>
  <c r="J454" i="44"/>
  <c r="J455" i="44"/>
  <c r="J456" i="44"/>
  <c r="J457" i="44"/>
  <c r="J458" i="44"/>
  <c r="Q3" i="44"/>
  <c r="Q4" i="44"/>
  <c r="Q5" i="44"/>
  <c r="Q6" i="44"/>
  <c r="Q9" i="44"/>
  <c r="Q10" i="44"/>
  <c r="Q11" i="44"/>
  <c r="Q12" i="44"/>
  <c r="Q14" i="44"/>
  <c r="Q15" i="44"/>
  <c r="Q16" i="44"/>
  <c r="Q17" i="44"/>
  <c r="Q18" i="44"/>
  <c r="Q19" i="44"/>
  <c r="Q20" i="44"/>
  <c r="Q21" i="44"/>
  <c r="Q22" i="44"/>
  <c r="Q23" i="44"/>
  <c r="Q24" i="44"/>
  <c r="Q25" i="44"/>
  <c r="Q26" i="44"/>
  <c r="Q27" i="44"/>
  <c r="Q28" i="44"/>
  <c r="Q29" i="44"/>
  <c r="Q30" i="44"/>
  <c r="Q31" i="44"/>
  <c r="Q32" i="44"/>
  <c r="Q33" i="44"/>
  <c r="Q34" i="44"/>
  <c r="Q35" i="44"/>
  <c r="Q36" i="44"/>
  <c r="Q37" i="44"/>
  <c r="Q38" i="44"/>
  <c r="Q39" i="44"/>
  <c r="Q40" i="44"/>
  <c r="Q41" i="44"/>
  <c r="Q42" i="44"/>
  <c r="Q43" i="44"/>
  <c r="Q44" i="44"/>
  <c r="Q45" i="44"/>
  <c r="Q46" i="44"/>
  <c r="Q47" i="44"/>
  <c r="Q48" i="44"/>
  <c r="Q49" i="44"/>
  <c r="Q50" i="44"/>
  <c r="Q51" i="44"/>
  <c r="Q52" i="44"/>
  <c r="Q53" i="44"/>
  <c r="Q54" i="44"/>
  <c r="Q55" i="44"/>
  <c r="Q56" i="44"/>
  <c r="Q57" i="44"/>
  <c r="Q58" i="44"/>
  <c r="Q59" i="44"/>
  <c r="Q60" i="44"/>
  <c r="Q61" i="44"/>
  <c r="Q62" i="44"/>
  <c r="Q63" i="44"/>
  <c r="Q64" i="44"/>
  <c r="Q65" i="44"/>
  <c r="Q66" i="44"/>
  <c r="Q67" i="44"/>
  <c r="Q68" i="44"/>
  <c r="Q69" i="44"/>
  <c r="Q70" i="44"/>
  <c r="Q71" i="44"/>
  <c r="Q72" i="44"/>
  <c r="Q73" i="44"/>
  <c r="Q74" i="44"/>
  <c r="Q75" i="44"/>
  <c r="Q76" i="44"/>
  <c r="Q77" i="44"/>
  <c r="Q78" i="44"/>
  <c r="Q79" i="44"/>
  <c r="Q80" i="44"/>
  <c r="Q81" i="44"/>
  <c r="Q82" i="44"/>
  <c r="Q83" i="44"/>
  <c r="Q84" i="44"/>
  <c r="Q85" i="44"/>
  <c r="Q86" i="44"/>
  <c r="Q87" i="44"/>
  <c r="Q88" i="44"/>
  <c r="Q89" i="44"/>
  <c r="Q90" i="44"/>
  <c r="Q91" i="44"/>
  <c r="Q92" i="44"/>
  <c r="Q93" i="44"/>
  <c r="Q94" i="44"/>
  <c r="Q95" i="44"/>
  <c r="Q96" i="44"/>
  <c r="Q97" i="44"/>
  <c r="Q98" i="44"/>
  <c r="Q99" i="44"/>
  <c r="Q100" i="44"/>
  <c r="Q101" i="44"/>
  <c r="Q102" i="44"/>
  <c r="Q103" i="44"/>
  <c r="Q104" i="44"/>
  <c r="Q105" i="44"/>
  <c r="Q106" i="44"/>
  <c r="Q107" i="44"/>
  <c r="Q108" i="44"/>
  <c r="Q109" i="44"/>
  <c r="Q110" i="44"/>
  <c r="Q111" i="44"/>
  <c r="Q112" i="44"/>
  <c r="Q113" i="44"/>
  <c r="Q114" i="44"/>
  <c r="Q115" i="44"/>
  <c r="Q116" i="44"/>
  <c r="Q117" i="44"/>
  <c r="Q118" i="44"/>
  <c r="Q119" i="44"/>
  <c r="Q120" i="44"/>
  <c r="Q123" i="44"/>
  <c r="Q124" i="44"/>
  <c r="Q125" i="44"/>
  <c r="Q126" i="44"/>
  <c r="Q127" i="44"/>
  <c r="Q128" i="44"/>
  <c r="Q130" i="44"/>
  <c r="Q131" i="44"/>
  <c r="Q136" i="44"/>
  <c r="Q137" i="44"/>
  <c r="Q138" i="44"/>
  <c r="Q139" i="44"/>
  <c r="Q140" i="44"/>
  <c r="Q141" i="44"/>
  <c r="Q142" i="44"/>
  <c r="Q143" i="44"/>
  <c r="Q144" i="44"/>
  <c r="Q145" i="44"/>
  <c r="Q147" i="44"/>
  <c r="Q152" i="44"/>
  <c r="Q153" i="44"/>
  <c r="Q154" i="44"/>
  <c r="Q156" i="44"/>
  <c r="Q157" i="44"/>
  <c r="Q158" i="44"/>
  <c r="Q159" i="44"/>
  <c r="Q160" i="44"/>
  <c r="Q161" i="44"/>
  <c r="Q162" i="44"/>
  <c r="Q164" i="44"/>
  <c r="Q165" i="44"/>
  <c r="Q166" i="44"/>
  <c r="Q167" i="44"/>
  <c r="Q168" i="44"/>
  <c r="Q169" i="44"/>
  <c r="Q170" i="44"/>
  <c r="Q171" i="44"/>
  <c r="Q172" i="44"/>
  <c r="Q173" i="44"/>
  <c r="Q174" i="44"/>
  <c r="Q175" i="44"/>
  <c r="Q176" i="44"/>
  <c r="Q177" i="44"/>
  <c r="Q178" i="44"/>
  <c r="Q179" i="44"/>
  <c r="Q180" i="44"/>
  <c r="Q181" i="44"/>
  <c r="Q182" i="44"/>
  <c r="Q183" i="44"/>
  <c r="Q184" i="44"/>
  <c r="Q185" i="44"/>
  <c r="Q186" i="44"/>
  <c r="Q187" i="44"/>
  <c r="Q188" i="44"/>
  <c r="Q189" i="44"/>
  <c r="Q190" i="44"/>
  <c r="Q191" i="44"/>
  <c r="Q192" i="44"/>
  <c r="Q193" i="44"/>
  <c r="Q194" i="44"/>
  <c r="Q195" i="44"/>
  <c r="Q196" i="44"/>
  <c r="Q197" i="44"/>
  <c r="Q198" i="44"/>
  <c r="Q199" i="44"/>
  <c r="Q200" i="44"/>
  <c r="Q205" i="44"/>
  <c r="Q206" i="44"/>
  <c r="Q208" i="44"/>
  <c r="Q209" i="44"/>
  <c r="Q210" i="44"/>
  <c r="Q211" i="44"/>
  <c r="Q212" i="44"/>
  <c r="Q213" i="44"/>
  <c r="Q215" i="44"/>
  <c r="Q216" i="44"/>
  <c r="Q217" i="44"/>
  <c r="Q218" i="44"/>
  <c r="Q219" i="44"/>
  <c r="Q220" i="44"/>
  <c r="Q221" i="44"/>
  <c r="Q222" i="44"/>
  <c r="Q223" i="44"/>
  <c r="Q224" i="44"/>
  <c r="Q225" i="44"/>
  <c r="Q226" i="44"/>
  <c r="Q227" i="44"/>
  <c r="Q228" i="44"/>
  <c r="Q229" i="44"/>
  <c r="Q230" i="44"/>
  <c r="Q231" i="44"/>
  <c r="Q232" i="44"/>
  <c r="Q233" i="44"/>
  <c r="Q234" i="44"/>
  <c r="Q235" i="44"/>
  <c r="Q236" i="44"/>
  <c r="Q237" i="44"/>
  <c r="Q238" i="44"/>
  <c r="Q239" i="44"/>
  <c r="Q240" i="44"/>
  <c r="Q241" i="44"/>
  <c r="Q242" i="44"/>
  <c r="Q243" i="44"/>
  <c r="Q244" i="44"/>
  <c r="Q245" i="44"/>
  <c r="Q246" i="44"/>
  <c r="Q247" i="44"/>
  <c r="Q248" i="44"/>
  <c r="Q249" i="44"/>
  <c r="Q250" i="44"/>
  <c r="Q251" i="44"/>
  <c r="Q252" i="44"/>
  <c r="Q253" i="44"/>
  <c r="Q254" i="44"/>
  <c r="Q255" i="44"/>
  <c r="Q256" i="44"/>
  <c r="Q257" i="44"/>
  <c r="Q258" i="44"/>
  <c r="Q259" i="44"/>
  <c r="Q260" i="44"/>
  <c r="Q261" i="44"/>
  <c r="Q262" i="44"/>
  <c r="Q263" i="44"/>
  <c r="Q264" i="44"/>
  <c r="Q265" i="44"/>
  <c r="Q266" i="44"/>
  <c r="Q267" i="44"/>
  <c r="Q268" i="44"/>
  <c r="Q269" i="44"/>
  <c r="Q270" i="44"/>
  <c r="Q271" i="44"/>
  <c r="Q272" i="44"/>
  <c r="Q273" i="44"/>
  <c r="Q274" i="44"/>
  <c r="Q275" i="44"/>
  <c r="Q276" i="44"/>
  <c r="Q277" i="44"/>
  <c r="Q278" i="44"/>
  <c r="Q279" i="44"/>
  <c r="Q280" i="44"/>
  <c r="Q281" i="44"/>
  <c r="Q282" i="44"/>
  <c r="Q283" i="44"/>
  <c r="Q284" i="44"/>
  <c r="Q285" i="44"/>
  <c r="Q286" i="44"/>
  <c r="Q287" i="44"/>
  <c r="Q288" i="44"/>
  <c r="Q289" i="44"/>
  <c r="Q290" i="44"/>
  <c r="Q291" i="44"/>
  <c r="Q292" i="44"/>
  <c r="Q293" i="44"/>
  <c r="Q294" i="44"/>
  <c r="Q295" i="44"/>
  <c r="Q296" i="44"/>
  <c r="Q297" i="44"/>
  <c r="Q298" i="44"/>
  <c r="Q299" i="44"/>
  <c r="Q300" i="44"/>
  <c r="Q301" i="44"/>
  <c r="Q302" i="44"/>
  <c r="Q303" i="44"/>
  <c r="Q304" i="44"/>
  <c r="Q305" i="44"/>
  <c r="Q306" i="44"/>
  <c r="Q307" i="44"/>
  <c r="Q308" i="44"/>
  <c r="Q309" i="44"/>
  <c r="Q310" i="44"/>
  <c r="Q311" i="44"/>
  <c r="Q312" i="44"/>
  <c r="Q313" i="44"/>
  <c r="Q314" i="44"/>
  <c r="Q315" i="44"/>
  <c r="Q316" i="44"/>
  <c r="Q317" i="44"/>
  <c r="Q318" i="44"/>
  <c r="Q319" i="44"/>
  <c r="Q320" i="44"/>
  <c r="Q321" i="44"/>
  <c r="Q322" i="44"/>
  <c r="Q324" i="44"/>
  <c r="Q325" i="44"/>
  <c r="Q326" i="44"/>
  <c r="Q327" i="44"/>
  <c r="Q328" i="44"/>
  <c r="Q329" i="44"/>
  <c r="Q330" i="44"/>
  <c r="Q331" i="44"/>
  <c r="Q332" i="44"/>
  <c r="Q333" i="44"/>
  <c r="Q334" i="44"/>
  <c r="Q336" i="44"/>
  <c r="Q337" i="44"/>
  <c r="Q339" i="44"/>
  <c r="Q341" i="44"/>
  <c r="Q343" i="44"/>
  <c r="Q346" i="44"/>
  <c r="Q348" i="44"/>
  <c r="Q349" i="44"/>
  <c r="Q350" i="44"/>
  <c r="Q351" i="44"/>
  <c r="Q352" i="44"/>
  <c r="Q353" i="44"/>
  <c r="Q354" i="44"/>
  <c r="Q355" i="44"/>
  <c r="Q356" i="44"/>
  <c r="Q357" i="44"/>
  <c r="Q358" i="44"/>
  <c r="Q359" i="44"/>
  <c r="Q361" i="44"/>
  <c r="Q362" i="44"/>
  <c r="Q363" i="44"/>
  <c r="Q364" i="44"/>
  <c r="Q366" i="44"/>
  <c r="Q367" i="44"/>
  <c r="Q368" i="44"/>
  <c r="Q369" i="44"/>
  <c r="Q370" i="44"/>
  <c r="Q374" i="44"/>
  <c r="Q375" i="44"/>
  <c r="Q376" i="44"/>
  <c r="Q377" i="44"/>
  <c r="Q378" i="44"/>
  <c r="Q379" i="44"/>
  <c r="Q381" i="44"/>
  <c r="Q382" i="44"/>
  <c r="Q383" i="44"/>
  <c r="Q384" i="44"/>
  <c r="Q385" i="44"/>
  <c r="Q386" i="44"/>
  <c r="Q387" i="44"/>
  <c r="Q388" i="44"/>
  <c r="Q389" i="44"/>
  <c r="Q391" i="44"/>
  <c r="Q394" i="44"/>
  <c r="Q395" i="44"/>
  <c r="Q398" i="44"/>
  <c r="Q401" i="44"/>
  <c r="Q402" i="44"/>
  <c r="Q403" i="44"/>
  <c r="Q404" i="44"/>
  <c r="Q405" i="44"/>
  <c r="Q406" i="44"/>
  <c r="Q407" i="44"/>
  <c r="Q409" i="44"/>
  <c r="Q410" i="44"/>
  <c r="Q411" i="44"/>
  <c r="Q413" i="44"/>
  <c r="Q414" i="44"/>
  <c r="Q415" i="44"/>
  <c r="Q418" i="44"/>
  <c r="Q419" i="44"/>
  <c r="Q420" i="44"/>
  <c r="Q421" i="44"/>
  <c r="Q422" i="44"/>
  <c r="Q423" i="44"/>
  <c r="Q424" i="44"/>
  <c r="Q426" i="44"/>
  <c r="Q427" i="44"/>
  <c r="Q428" i="44"/>
  <c r="Q429" i="44"/>
  <c r="Q430" i="44"/>
  <c r="Q431" i="44"/>
  <c r="Q432" i="44"/>
  <c r="Q433" i="44"/>
  <c r="Q434" i="44"/>
  <c r="Q435" i="44"/>
  <c r="Q438" i="44"/>
  <c r="Q439" i="44"/>
  <c r="Q441" i="44"/>
  <c r="Q442" i="44"/>
  <c r="Q443" i="44"/>
  <c r="Q444" i="44"/>
  <c r="Q447" i="44"/>
  <c r="Q448" i="44"/>
  <c r="Q449" i="44"/>
  <c r="Q450" i="44"/>
  <c r="Q458" i="44"/>
  <c r="R460" i="44"/>
  <c r="U460" i="44"/>
  <c r="R462" i="44"/>
  <c r="U462" i="44"/>
  <c r="R463" i="44"/>
  <c r="U463" i="44"/>
  <c r="R464" i="44"/>
  <c r="U464" i="44"/>
  <c r="Q464" i="44"/>
  <c r="P464" i="44"/>
  <c r="K464" i="44"/>
  <c r="P463" i="44"/>
  <c r="P462" i="44"/>
  <c r="P460" i="44"/>
  <c r="AY461" i="42"/>
  <c r="AX461" i="42"/>
  <c r="AW461" i="42"/>
  <c r="AV461" i="42"/>
  <c r="AU461" i="42"/>
  <c r="AO461" i="42"/>
  <c r="AN461" i="42"/>
  <c r="AM461" i="42"/>
  <c r="AL461" i="42"/>
  <c r="AF461" i="42"/>
  <c r="AE461" i="42"/>
  <c r="AD461" i="42"/>
  <c r="AC461" i="42"/>
  <c r="AB461" i="42"/>
  <c r="AA461" i="42"/>
  <c r="Z461" i="42"/>
  <c r="Y461" i="42"/>
  <c r="X461" i="42"/>
  <c r="W461" i="42"/>
  <c r="V461" i="42"/>
  <c r="U461" i="42"/>
  <c r="T461" i="42"/>
  <c r="N461" i="42"/>
  <c r="M461" i="42"/>
  <c r="L461" i="42"/>
  <c r="K461" i="42"/>
  <c r="J461" i="42"/>
  <c r="I461" i="42"/>
  <c r="H461" i="42"/>
  <c r="G461" i="42"/>
  <c r="AY460" i="42"/>
  <c r="AX460" i="42"/>
  <c r="AW460" i="42"/>
  <c r="AV460" i="42"/>
  <c r="AU460" i="42"/>
  <c r="AO460" i="42"/>
  <c r="AN460" i="42"/>
  <c r="AM460" i="42"/>
  <c r="AL460" i="42"/>
  <c r="AF460" i="42"/>
  <c r="AE460" i="42"/>
  <c r="AD460" i="42"/>
  <c r="AC460" i="42"/>
  <c r="AB460" i="42"/>
  <c r="AA460" i="42"/>
  <c r="Z460" i="42"/>
  <c r="Y460" i="42"/>
  <c r="X460" i="42"/>
  <c r="W460" i="42"/>
  <c r="V460" i="42"/>
  <c r="U460" i="42"/>
  <c r="T460" i="42"/>
  <c r="N460" i="42"/>
  <c r="M460" i="42"/>
  <c r="L460" i="42"/>
  <c r="K460" i="42"/>
  <c r="J460" i="42"/>
  <c r="I460" i="42"/>
  <c r="H460" i="42"/>
  <c r="G460" i="42"/>
  <c r="AJ460" i="42"/>
  <c r="AJ461" i="42"/>
  <c r="AQ460" i="42"/>
  <c r="AQ461" i="42"/>
  <c r="AP460" i="42"/>
  <c r="AP461" i="42"/>
  <c r="BA460" i="42"/>
  <c r="BA461" i="42"/>
  <c r="P460" i="42"/>
  <c r="P461" i="42"/>
  <c r="AS460" i="42"/>
  <c r="AS461" i="42"/>
  <c r="BB460" i="42"/>
  <c r="BB461" i="42"/>
  <c r="Q460" i="42"/>
  <c r="Q461" i="42"/>
  <c r="BC460" i="42"/>
  <c r="BC461" i="42"/>
  <c r="R460" i="42"/>
  <c r="R461" i="42"/>
  <c r="AG460" i="42"/>
  <c r="AG461" i="42"/>
  <c r="AI460" i="42"/>
  <c r="AI461" i="42"/>
  <c r="AZ460" i="42"/>
  <c r="AZ461" i="42"/>
  <c r="O460" i="42"/>
  <c r="O461" i="42"/>
  <c r="AH460" i="42"/>
  <c r="AH461" i="42"/>
  <c r="AR460" i="42"/>
  <c r="AR461" i="42"/>
  <c r="S460" i="44"/>
  <c r="I462" i="44"/>
  <c r="Q463" i="44"/>
  <c r="S464" i="44"/>
  <c r="Q462" i="44"/>
  <c r="I463" i="44"/>
  <c r="T309" i="44"/>
  <c r="Q460" i="44"/>
  <c r="J12" i="44"/>
  <c r="J8" i="44"/>
  <c r="J10" i="44"/>
  <c r="T458" i="44"/>
  <c r="V460" i="44"/>
  <c r="V464" i="44"/>
  <c r="T34" i="44"/>
  <c r="T30" i="44"/>
  <c r="T26" i="44"/>
  <c r="T22" i="44"/>
  <c r="T18" i="44"/>
  <c r="T14" i="44"/>
  <c r="T10" i="44"/>
  <c r="T6" i="44"/>
  <c r="T36" i="44"/>
  <c r="T32" i="44"/>
  <c r="T28" i="44"/>
  <c r="T24" i="44"/>
  <c r="T20" i="44"/>
  <c r="T16" i="44"/>
  <c r="T12" i="44"/>
  <c r="T8" i="44"/>
  <c r="T4" i="44"/>
  <c r="T335" i="44"/>
  <c r="T331" i="44"/>
  <c r="T327" i="44"/>
  <c r="T323" i="44"/>
  <c r="T319" i="44"/>
  <c r="T315" i="44"/>
  <c r="T311" i="44"/>
  <c r="T307" i="44"/>
  <c r="T303" i="44"/>
  <c r="T299" i="44"/>
  <c r="T295" i="44"/>
  <c r="T291" i="44"/>
  <c r="T287" i="44"/>
  <c r="T283" i="44"/>
  <c r="T279" i="44"/>
  <c r="T275" i="44"/>
  <c r="T271" i="44"/>
  <c r="T267" i="44"/>
  <c r="T263" i="44"/>
  <c r="T259" i="44"/>
  <c r="T255" i="44"/>
  <c r="T251" i="44"/>
  <c r="T247" i="44"/>
  <c r="T243" i="44"/>
  <c r="T239" i="44"/>
  <c r="T235" i="44"/>
  <c r="T231" i="44"/>
  <c r="T227" i="44"/>
  <c r="T223" i="44"/>
  <c r="T219" i="44"/>
  <c r="T215" i="44"/>
  <c r="T211" i="44"/>
  <c r="T207" i="44"/>
  <c r="T203" i="44"/>
  <c r="T199" i="44"/>
  <c r="T195" i="44"/>
  <c r="T191" i="44"/>
  <c r="T187" i="44"/>
  <c r="T183" i="44"/>
  <c r="T179" i="44"/>
  <c r="T175" i="44"/>
  <c r="T171" i="44"/>
  <c r="T167" i="44"/>
  <c r="T163" i="44"/>
  <c r="T159" i="44"/>
  <c r="T155" i="44"/>
  <c r="T151" i="44"/>
  <c r="T147" i="44"/>
  <c r="T143" i="44"/>
  <c r="T139" i="44"/>
  <c r="T135" i="44"/>
  <c r="T131" i="44"/>
  <c r="T127" i="44"/>
  <c r="T123" i="44"/>
  <c r="T119" i="44"/>
  <c r="T115" i="44"/>
  <c r="T111" i="44"/>
  <c r="T107" i="44"/>
  <c r="T103" i="44"/>
  <c r="T99" i="44"/>
  <c r="T95" i="44"/>
  <c r="T91" i="44"/>
  <c r="T87" i="44"/>
  <c r="T83" i="44"/>
  <c r="T79" i="44"/>
  <c r="T75" i="44"/>
  <c r="T71" i="44"/>
  <c r="T67" i="44"/>
  <c r="T63" i="44"/>
  <c r="T59" i="44"/>
  <c r="T55" i="44"/>
  <c r="T51" i="44"/>
  <c r="T47" i="44"/>
  <c r="T43" i="44"/>
  <c r="T39" i="44"/>
  <c r="T35" i="44"/>
  <c r="T31" i="44"/>
  <c r="T27" i="44"/>
  <c r="T23" i="44"/>
  <c r="T19" i="44"/>
  <c r="T15" i="44"/>
  <c r="T11" i="44"/>
  <c r="T7" i="44"/>
  <c r="T3" i="44"/>
  <c r="G464" i="44"/>
  <c r="H309" i="44"/>
  <c r="J27" i="44"/>
  <c r="L464" i="44"/>
  <c r="I460" i="44"/>
  <c r="K463" i="44"/>
  <c r="K462" i="44"/>
  <c r="I464" i="44"/>
  <c r="K460" i="44"/>
  <c r="L460" i="44"/>
  <c r="W3" i="44"/>
  <c r="W7" i="44"/>
  <c r="W11" i="44"/>
  <c r="W15" i="44"/>
  <c r="W19" i="44"/>
  <c r="W23" i="44"/>
  <c r="W27" i="44"/>
  <c r="W31" i="44"/>
  <c r="W35" i="44"/>
  <c r="W39" i="44"/>
  <c r="W43" i="44"/>
  <c r="W47" i="44"/>
  <c r="W51" i="44"/>
  <c r="W55" i="44"/>
  <c r="W59" i="44"/>
  <c r="W63" i="44"/>
  <c r="W67" i="44"/>
  <c r="W71" i="44"/>
  <c r="W75" i="44"/>
  <c r="W79" i="44"/>
  <c r="W83" i="44"/>
  <c r="W87" i="44"/>
  <c r="W91" i="44"/>
  <c r="W95" i="44"/>
  <c r="W99" i="44"/>
  <c r="W103" i="44"/>
  <c r="W107" i="44"/>
  <c r="W111" i="44"/>
  <c r="W115" i="44"/>
  <c r="W119" i="44"/>
  <c r="W123" i="44"/>
  <c r="W127" i="44"/>
  <c r="W131" i="44"/>
  <c r="W135" i="44"/>
  <c r="W139" i="44"/>
  <c r="W143" i="44"/>
  <c r="W147" i="44"/>
  <c r="W151" i="44"/>
  <c r="W155" i="44"/>
  <c r="W159" i="44"/>
  <c r="W163" i="44"/>
  <c r="W167" i="44"/>
  <c r="W171" i="44"/>
  <c r="W175" i="44"/>
  <c r="W179" i="44"/>
  <c r="W183" i="44"/>
  <c r="W187" i="44"/>
  <c r="W191" i="44"/>
  <c r="W195" i="44"/>
  <c r="W199" i="44"/>
  <c r="W203" i="44"/>
  <c r="W207" i="44"/>
  <c r="W211" i="44"/>
  <c r="W215" i="44"/>
  <c r="W219" i="44"/>
  <c r="W223" i="44"/>
  <c r="W227" i="44"/>
  <c r="W231" i="44"/>
  <c r="W235" i="44"/>
  <c r="W239" i="44"/>
  <c r="W243" i="44"/>
  <c r="W247" i="44"/>
  <c r="W251" i="44"/>
  <c r="W255" i="44"/>
  <c r="W259" i="44"/>
  <c r="W263" i="44"/>
  <c r="W267" i="44"/>
  <c r="W271" i="44"/>
  <c r="W275" i="44"/>
  <c r="W279" i="44"/>
  <c r="W283" i="44"/>
  <c r="W287" i="44"/>
  <c r="W291" i="44"/>
  <c r="W295" i="44"/>
  <c r="W299" i="44"/>
  <c r="W303" i="44"/>
  <c r="W307" i="44"/>
  <c r="W311" i="44"/>
  <c r="W315" i="44"/>
  <c r="W319" i="44"/>
  <c r="W323" i="44"/>
  <c r="W327" i="44"/>
  <c r="W331" i="44"/>
  <c r="W335" i="44"/>
  <c r="W339" i="44"/>
  <c r="W4" i="44"/>
  <c r="W8" i="44"/>
  <c r="W12" i="44"/>
  <c r="W16" i="44"/>
  <c r="W20" i="44"/>
  <c r="W24" i="44"/>
  <c r="W28" i="44"/>
  <c r="W32" i="44"/>
  <c r="W36" i="44"/>
  <c r="W40" i="44"/>
  <c r="W44" i="44"/>
  <c r="W48" i="44"/>
  <c r="W52" i="44"/>
  <c r="W56" i="44"/>
  <c r="W60" i="44"/>
  <c r="W64" i="44"/>
  <c r="W68" i="44"/>
  <c r="W72" i="44"/>
  <c r="W76" i="44"/>
  <c r="W80" i="44"/>
  <c r="W84" i="44"/>
  <c r="W88" i="44"/>
  <c r="W92" i="44"/>
  <c r="W96" i="44"/>
  <c r="W100" i="44"/>
  <c r="W104" i="44"/>
  <c r="W108" i="44"/>
  <c r="W112" i="44"/>
  <c r="W116" i="44"/>
  <c r="W120" i="44"/>
  <c r="W124" i="44"/>
  <c r="W128" i="44"/>
  <c r="W132" i="44"/>
  <c r="W136" i="44"/>
  <c r="W140" i="44"/>
  <c r="W144" i="44"/>
  <c r="W148" i="44"/>
  <c r="W152" i="44"/>
  <c r="W156" i="44"/>
  <c r="W160" i="44"/>
  <c r="W164" i="44"/>
  <c r="W168" i="44"/>
  <c r="W172" i="44"/>
  <c r="W176" i="44"/>
  <c r="W180" i="44"/>
  <c r="W184" i="44"/>
  <c r="W188" i="44"/>
  <c r="W192" i="44"/>
  <c r="W196" i="44"/>
  <c r="W200" i="44"/>
  <c r="W204" i="44"/>
  <c r="W208" i="44"/>
  <c r="W212" i="44"/>
  <c r="W216" i="44"/>
  <c r="W220" i="44"/>
  <c r="W224" i="44"/>
  <c r="W228" i="44"/>
  <c r="W232" i="44"/>
  <c r="W236" i="44"/>
  <c r="W240" i="44"/>
  <c r="W244" i="44"/>
  <c r="W248" i="44"/>
  <c r="W252" i="44"/>
  <c r="W256" i="44"/>
  <c r="W260" i="44"/>
  <c r="W264" i="44"/>
  <c r="W268" i="44"/>
  <c r="W272" i="44"/>
  <c r="W276" i="44"/>
  <c r="W280" i="44"/>
  <c r="W284" i="44"/>
  <c r="W288" i="44"/>
  <c r="W292" i="44"/>
  <c r="W296" i="44"/>
  <c r="W300" i="44"/>
  <c r="W304" i="44"/>
  <c r="W308" i="44"/>
  <c r="W312" i="44"/>
  <c r="W316" i="44"/>
  <c r="W320" i="44"/>
  <c r="W324" i="44"/>
  <c r="W328" i="44"/>
  <c r="W332" i="44"/>
  <c r="W336" i="44"/>
  <c r="W340" i="44"/>
  <c r="W5" i="44"/>
  <c r="W9" i="44"/>
  <c r="W13" i="44"/>
  <c r="W17" i="44"/>
  <c r="W21" i="44"/>
  <c r="W25" i="44"/>
  <c r="W29" i="44"/>
  <c r="W33" i="44"/>
  <c r="W37" i="44"/>
  <c r="W41" i="44"/>
  <c r="W45" i="44"/>
  <c r="W49" i="44"/>
  <c r="W53" i="44"/>
  <c r="W57" i="44"/>
  <c r="W61" i="44"/>
  <c r="W65" i="44"/>
  <c r="W69" i="44"/>
  <c r="W73" i="44"/>
  <c r="W77" i="44"/>
  <c r="W81" i="44"/>
  <c r="W85" i="44"/>
  <c r="W89" i="44"/>
  <c r="W93" i="44"/>
  <c r="W97" i="44"/>
  <c r="W101" i="44"/>
  <c r="W105" i="44"/>
  <c r="W109" i="44"/>
  <c r="W113" i="44"/>
  <c r="W117" i="44"/>
  <c r="W121" i="44"/>
  <c r="W125" i="44"/>
  <c r="W129" i="44"/>
  <c r="W133" i="44"/>
  <c r="W137" i="44"/>
  <c r="W141" i="44"/>
  <c r="W145" i="44"/>
  <c r="W149" i="44"/>
  <c r="W153" i="44"/>
  <c r="W157" i="44"/>
  <c r="W161" i="44"/>
  <c r="W165" i="44"/>
  <c r="W169" i="44"/>
  <c r="W173" i="44"/>
  <c r="W177" i="44"/>
  <c r="W181" i="44"/>
  <c r="W185" i="44"/>
  <c r="W189" i="44"/>
  <c r="W193" i="44"/>
  <c r="W197" i="44"/>
  <c r="W201" i="44"/>
  <c r="W205" i="44"/>
  <c r="W209" i="44"/>
  <c r="W213" i="44"/>
  <c r="W217" i="44"/>
  <c r="W221" i="44"/>
  <c r="W225" i="44"/>
  <c r="W229" i="44"/>
  <c r="W233" i="44"/>
  <c r="W237" i="44"/>
  <c r="W241" i="44"/>
  <c r="W245" i="44"/>
  <c r="W249" i="44"/>
  <c r="W253" i="44"/>
  <c r="W257" i="44"/>
  <c r="W261" i="44"/>
  <c r="W265" i="44"/>
  <c r="W269" i="44"/>
  <c r="W273" i="44"/>
  <c r="W277" i="44"/>
  <c r="W281" i="44"/>
  <c r="W285" i="44"/>
  <c r="W289" i="44"/>
  <c r="W293" i="44"/>
  <c r="W297" i="44"/>
  <c r="W301" i="44"/>
  <c r="W305" i="44"/>
  <c r="W309" i="44"/>
  <c r="W313" i="44"/>
  <c r="W317" i="44"/>
  <c r="W321" i="44"/>
  <c r="W325" i="44"/>
  <c r="W329" i="44"/>
  <c r="W333" i="44"/>
  <c r="W337" i="44"/>
  <c r="W341" i="44"/>
  <c r="W6" i="44"/>
  <c r="W22" i="44"/>
  <c r="W38" i="44"/>
  <c r="W54" i="44"/>
  <c r="W70" i="44"/>
  <c r="W86" i="44"/>
  <c r="W102" i="44"/>
  <c r="W118" i="44"/>
  <c r="W134" i="44"/>
  <c r="W150" i="44"/>
  <c r="W166" i="44"/>
  <c r="W182" i="44"/>
  <c r="W198" i="44"/>
  <c r="W214" i="44"/>
  <c r="W230" i="44"/>
  <c r="W246" i="44"/>
  <c r="W262" i="44"/>
  <c r="W278" i="44"/>
  <c r="W294" i="44"/>
  <c r="W310" i="44"/>
  <c r="W326" i="44"/>
  <c r="W342" i="44"/>
  <c r="W346" i="44"/>
  <c r="W350" i="44"/>
  <c r="W354" i="44"/>
  <c r="W358" i="44"/>
  <c r="W362" i="44"/>
  <c r="W366" i="44"/>
  <c r="W370" i="44"/>
  <c r="W374" i="44"/>
  <c r="W378" i="44"/>
  <c r="W382" i="44"/>
  <c r="W386" i="44"/>
  <c r="W390" i="44"/>
  <c r="W394" i="44"/>
  <c r="W398" i="44"/>
  <c r="W402" i="44"/>
  <c r="W406" i="44"/>
  <c r="W410" i="44"/>
  <c r="W414" i="44"/>
  <c r="W418" i="44"/>
  <c r="W422" i="44"/>
  <c r="W426" i="44"/>
  <c r="W430" i="44"/>
  <c r="W434" i="44"/>
  <c r="W438" i="44"/>
  <c r="W442" i="44"/>
  <c r="W446" i="44"/>
  <c r="W450" i="44"/>
  <c r="W454" i="44"/>
  <c r="W458" i="44"/>
  <c r="W18" i="44"/>
  <c r="W66" i="44"/>
  <c r="W82" i="44"/>
  <c r="W98" i="44"/>
  <c r="W114" i="44"/>
  <c r="W130" i="44"/>
  <c r="W146" i="44"/>
  <c r="W162" i="44"/>
  <c r="W210" i="44"/>
  <c r="W258" i="44"/>
  <c r="W306" i="44"/>
  <c r="W345" i="44"/>
  <c r="W357" i="44"/>
  <c r="W369" i="44"/>
  <c r="W377" i="44"/>
  <c r="W389" i="44"/>
  <c r="W401" i="44"/>
  <c r="W413" i="44"/>
  <c r="W425" i="44"/>
  <c r="W433" i="44"/>
  <c r="W449" i="44"/>
  <c r="W10" i="44"/>
  <c r="W26" i="44"/>
  <c r="W42" i="44"/>
  <c r="W58" i="44"/>
  <c r="W74" i="44"/>
  <c r="W90" i="44"/>
  <c r="W106" i="44"/>
  <c r="W122" i="44"/>
  <c r="W138" i="44"/>
  <c r="W154" i="44"/>
  <c r="W170" i="44"/>
  <c r="W186" i="44"/>
  <c r="W202" i="44"/>
  <c r="W218" i="44"/>
  <c r="W234" i="44"/>
  <c r="W250" i="44"/>
  <c r="W266" i="44"/>
  <c r="W282" i="44"/>
  <c r="W298" i="44"/>
  <c r="W314" i="44"/>
  <c r="W330" i="44"/>
  <c r="W343" i="44"/>
  <c r="W347" i="44"/>
  <c r="W351" i="44"/>
  <c r="W355" i="44"/>
  <c r="W359" i="44"/>
  <c r="W363" i="44"/>
  <c r="W367" i="44"/>
  <c r="W371" i="44"/>
  <c r="W375" i="44"/>
  <c r="W379" i="44"/>
  <c r="W383" i="44"/>
  <c r="W387" i="44"/>
  <c r="W391" i="44"/>
  <c r="W395" i="44"/>
  <c r="W399" i="44"/>
  <c r="W403" i="44"/>
  <c r="W407" i="44"/>
  <c r="W411" i="44"/>
  <c r="W415" i="44"/>
  <c r="W419" i="44"/>
  <c r="W423" i="44"/>
  <c r="W427" i="44"/>
  <c r="W431" i="44"/>
  <c r="W435" i="44"/>
  <c r="W439" i="44"/>
  <c r="W443" i="44"/>
  <c r="W447" i="44"/>
  <c r="W451" i="44"/>
  <c r="W455" i="44"/>
  <c r="W34" i="44"/>
  <c r="W178" i="44"/>
  <c r="W242" i="44"/>
  <c r="W290" i="44"/>
  <c r="W338" i="44"/>
  <c r="W353" i="44"/>
  <c r="W361" i="44"/>
  <c r="W373" i="44"/>
  <c r="W385" i="44"/>
  <c r="W397" i="44"/>
  <c r="W409" i="44"/>
  <c r="W421" i="44"/>
  <c r="W429" i="44"/>
  <c r="W441" i="44"/>
  <c r="W457" i="44"/>
  <c r="W14" i="44"/>
  <c r="W30" i="44"/>
  <c r="W46" i="44"/>
  <c r="W62" i="44"/>
  <c r="W78" i="44"/>
  <c r="W94" i="44"/>
  <c r="W110" i="44"/>
  <c r="W126" i="44"/>
  <c r="W142" i="44"/>
  <c r="W158" i="44"/>
  <c r="W174" i="44"/>
  <c r="W190" i="44"/>
  <c r="W206" i="44"/>
  <c r="W222" i="44"/>
  <c r="W238" i="44"/>
  <c r="W254" i="44"/>
  <c r="W270" i="44"/>
  <c r="W286" i="44"/>
  <c r="W302" i="44"/>
  <c r="W318" i="44"/>
  <c r="W334" i="44"/>
  <c r="W344" i="44"/>
  <c r="W348" i="44"/>
  <c r="W352" i="44"/>
  <c r="W356" i="44"/>
  <c r="W360" i="44"/>
  <c r="W364" i="44"/>
  <c r="W368" i="44"/>
  <c r="W372" i="44"/>
  <c r="W376" i="44"/>
  <c r="W380" i="44"/>
  <c r="W384" i="44"/>
  <c r="W388" i="44"/>
  <c r="W392" i="44"/>
  <c r="W396" i="44"/>
  <c r="W400" i="44"/>
  <c r="W404" i="44"/>
  <c r="W408" i="44"/>
  <c r="W412" i="44"/>
  <c r="W416" i="44"/>
  <c r="W420" i="44"/>
  <c r="W424" i="44"/>
  <c r="W428" i="44"/>
  <c r="W432" i="44"/>
  <c r="W436" i="44"/>
  <c r="W440" i="44"/>
  <c r="W444" i="44"/>
  <c r="W448" i="44"/>
  <c r="W452" i="44"/>
  <c r="W456" i="44"/>
  <c r="W50" i="44"/>
  <c r="W194" i="44"/>
  <c r="W226" i="44"/>
  <c r="W274" i="44"/>
  <c r="W322" i="44"/>
  <c r="W349" i="44"/>
  <c r="W365" i="44"/>
  <c r="W381" i="44"/>
  <c r="W393" i="44"/>
  <c r="W405" i="44"/>
  <c r="W417" i="44"/>
  <c r="W437" i="44"/>
  <c r="W445" i="44"/>
  <c r="W453" i="44"/>
  <c r="BG460" i="42"/>
  <c r="BG461" i="42"/>
  <c r="BE461" i="42"/>
  <c r="BE460" i="42"/>
  <c r="BF460" i="42"/>
  <c r="BF461" i="42"/>
  <c r="T351" i="44"/>
  <c r="T367" i="44"/>
  <c r="T383" i="44"/>
  <c r="T399" i="44"/>
  <c r="T415" i="44"/>
  <c r="T431" i="44"/>
  <c r="T447" i="44"/>
  <c r="T44" i="44"/>
  <c r="T64" i="44"/>
  <c r="T84" i="44"/>
  <c r="T108" i="44"/>
  <c r="T128" i="44"/>
  <c r="T148" i="44"/>
  <c r="T172" i="44"/>
  <c r="T192" i="44"/>
  <c r="T212" i="44"/>
  <c r="T236" i="44"/>
  <c r="T256" i="44"/>
  <c r="T276" i="44"/>
  <c r="T300" i="44"/>
  <c r="T320" i="44"/>
  <c r="T340" i="44"/>
  <c r="T356" i="44"/>
  <c r="T372" i="44"/>
  <c r="T388" i="44"/>
  <c r="T404" i="44"/>
  <c r="T420" i="44"/>
  <c r="T436" i="44"/>
  <c r="T452" i="44"/>
  <c r="T37" i="44"/>
  <c r="T101" i="44"/>
  <c r="T165" i="44"/>
  <c r="T229" i="44"/>
  <c r="T293" i="44"/>
  <c r="H70" i="44"/>
  <c r="H196" i="44"/>
  <c r="H139" i="44"/>
  <c r="T339" i="44"/>
  <c r="T355" i="44"/>
  <c r="T371" i="44"/>
  <c r="T387" i="44"/>
  <c r="T403" i="44"/>
  <c r="T419" i="44"/>
  <c r="T435" i="44"/>
  <c r="T451" i="44"/>
  <c r="T48" i="44"/>
  <c r="T68" i="44"/>
  <c r="T92" i="44"/>
  <c r="T112" i="44"/>
  <c r="T132" i="44"/>
  <c r="T156" i="44"/>
  <c r="T176" i="44"/>
  <c r="T196" i="44"/>
  <c r="T220" i="44"/>
  <c r="T240" i="44"/>
  <c r="T260" i="44"/>
  <c r="T284" i="44"/>
  <c r="T304" i="44"/>
  <c r="T324" i="44"/>
  <c r="T344" i="44"/>
  <c r="T360" i="44"/>
  <c r="T376" i="44"/>
  <c r="T392" i="44"/>
  <c r="T408" i="44"/>
  <c r="T424" i="44"/>
  <c r="T440" i="44"/>
  <c r="T456" i="44"/>
  <c r="T53" i="44"/>
  <c r="T117" i="44"/>
  <c r="T181" i="44"/>
  <c r="T245" i="44"/>
  <c r="T17" i="44"/>
  <c r="T33" i="44"/>
  <c r="T41" i="44"/>
  <c r="T46" i="44"/>
  <c r="T57" i="44"/>
  <c r="T62" i="44"/>
  <c r="T73" i="44"/>
  <c r="T78" i="44"/>
  <c r="T89" i="44"/>
  <c r="T94" i="44"/>
  <c r="T105" i="44"/>
  <c r="T110" i="44"/>
  <c r="T121" i="44"/>
  <c r="T126" i="44"/>
  <c r="T137" i="44"/>
  <c r="T142" i="44"/>
  <c r="T153" i="44"/>
  <c r="T158" i="44"/>
  <c r="T169" i="44"/>
  <c r="T174" i="44"/>
  <c r="T185" i="44"/>
  <c r="T190" i="44"/>
  <c r="T201" i="44"/>
  <c r="T206" i="44"/>
  <c r="T217" i="44"/>
  <c r="T222" i="44"/>
  <c r="T233" i="44"/>
  <c r="T238" i="44"/>
  <c r="T249" i="44"/>
  <c r="T254" i="44"/>
  <c r="T265" i="44"/>
  <c r="T270" i="44"/>
  <c r="T281" i="44"/>
  <c r="T286" i="44"/>
  <c r="T297" i="44"/>
  <c r="T302" i="44"/>
  <c r="T313" i="44"/>
  <c r="T318" i="44"/>
  <c r="T329" i="44"/>
  <c r="T334" i="44"/>
  <c r="T40" i="44"/>
  <c r="T56" i="44"/>
  <c r="T72" i="44"/>
  <c r="T88" i="44"/>
  <c r="T104" i="44"/>
  <c r="T120" i="44"/>
  <c r="T136" i="44"/>
  <c r="T146" i="44"/>
  <c r="T162" i="44"/>
  <c r="T178" i="44"/>
  <c r="T200" i="44"/>
  <c r="T221" i="44"/>
  <c r="T237" i="44"/>
  <c r="T253" i="44"/>
  <c r="T269" i="44"/>
  <c r="T274" i="44"/>
  <c r="T290" i="44"/>
  <c r="T306" i="44"/>
  <c r="T322" i="44"/>
  <c r="T338" i="44"/>
  <c r="T350" i="44"/>
  <c r="T362" i="44"/>
  <c r="T374" i="44"/>
  <c r="T386" i="44"/>
  <c r="T398" i="44"/>
  <c r="T414" i="44"/>
  <c r="T426" i="44"/>
  <c r="T438" i="44"/>
  <c r="T450" i="44"/>
  <c r="T42" i="44"/>
  <c r="T58" i="44"/>
  <c r="T74" i="44"/>
  <c r="T90" i="44"/>
  <c r="T106" i="44"/>
  <c r="T122" i="44"/>
  <c r="T138" i="44"/>
  <c r="T154" i="44"/>
  <c r="T170" i="44"/>
  <c r="T186" i="44"/>
  <c r="T202" i="44"/>
  <c r="T218" i="44"/>
  <c r="T234" i="44"/>
  <c r="T250" i="44"/>
  <c r="T266" i="44"/>
  <c r="T282" i="44"/>
  <c r="T298" i="44"/>
  <c r="T314" i="44"/>
  <c r="T330" i="44"/>
  <c r="T13" i="44"/>
  <c r="T50" i="44"/>
  <c r="T66" i="44"/>
  <c r="T82" i="44"/>
  <c r="T98" i="44"/>
  <c r="T114" i="44"/>
  <c r="T130" i="44"/>
  <c r="T152" i="44"/>
  <c r="T168" i="44"/>
  <c r="T184" i="44"/>
  <c r="T194" i="44"/>
  <c r="T216" i="44"/>
  <c r="T226" i="44"/>
  <c r="T248" i="44"/>
  <c r="T258" i="44"/>
  <c r="T285" i="44"/>
  <c r="T301" i="44"/>
  <c r="T317" i="44"/>
  <c r="T333" i="44"/>
  <c r="T346" i="44"/>
  <c r="T358" i="44"/>
  <c r="T370" i="44"/>
  <c r="T382" i="44"/>
  <c r="T394" i="44"/>
  <c r="T406" i="44"/>
  <c r="T418" i="44"/>
  <c r="T430" i="44"/>
  <c r="T442" i="44"/>
  <c r="T454" i="44"/>
  <c r="T9" i="44"/>
  <c r="T25" i="44"/>
  <c r="T38" i="44"/>
  <c r="T49" i="44"/>
  <c r="T54" i="44"/>
  <c r="T65" i="44"/>
  <c r="T70" i="44"/>
  <c r="T81" i="44"/>
  <c r="T86" i="44"/>
  <c r="T97" i="44"/>
  <c r="T102" i="44"/>
  <c r="T113" i="44"/>
  <c r="T118" i="44"/>
  <c r="T129" i="44"/>
  <c r="T134" i="44"/>
  <c r="T145" i="44"/>
  <c r="T150" i="44"/>
  <c r="T161" i="44"/>
  <c r="T166" i="44"/>
  <c r="T177" i="44"/>
  <c r="T182" i="44"/>
  <c r="T193" i="44"/>
  <c r="T198" i="44"/>
  <c r="T209" i="44"/>
  <c r="T214" i="44"/>
  <c r="T225" i="44"/>
  <c r="T230" i="44"/>
  <c r="T241" i="44"/>
  <c r="T246" i="44"/>
  <c r="T257" i="44"/>
  <c r="T262" i="44"/>
  <c r="T273" i="44"/>
  <c r="T278" i="44"/>
  <c r="T289" i="44"/>
  <c r="T294" i="44"/>
  <c r="T305" i="44"/>
  <c r="T310" i="44"/>
  <c r="T321" i="44"/>
  <c r="T326" i="44"/>
  <c r="T337" i="44"/>
  <c r="T341" i="44"/>
  <c r="T345" i="44"/>
  <c r="T349" i="44"/>
  <c r="T353" i="44"/>
  <c r="T357" i="44"/>
  <c r="T361" i="44"/>
  <c r="T365" i="44"/>
  <c r="T369" i="44"/>
  <c r="T373" i="44"/>
  <c r="T377" i="44"/>
  <c r="T381" i="44"/>
  <c r="T385" i="44"/>
  <c r="T389" i="44"/>
  <c r="T393" i="44"/>
  <c r="T397" i="44"/>
  <c r="T401" i="44"/>
  <c r="T405" i="44"/>
  <c r="T409" i="44"/>
  <c r="T413" i="44"/>
  <c r="T417" i="44"/>
  <c r="T421" i="44"/>
  <c r="T425" i="44"/>
  <c r="T429" i="44"/>
  <c r="T433" i="44"/>
  <c r="T437" i="44"/>
  <c r="T441" i="44"/>
  <c r="T445" i="44"/>
  <c r="T449" i="44"/>
  <c r="T453" i="44"/>
  <c r="T457" i="44"/>
  <c r="T29" i="44"/>
  <c r="T45" i="44"/>
  <c r="T61" i="44"/>
  <c r="T77" i="44"/>
  <c r="T93" i="44"/>
  <c r="T109" i="44"/>
  <c r="T125" i="44"/>
  <c r="T141" i="44"/>
  <c r="T157" i="44"/>
  <c r="T173" i="44"/>
  <c r="T189" i="44"/>
  <c r="T205" i="44"/>
  <c r="T210" i="44"/>
  <c r="T232" i="44"/>
  <c r="T242" i="44"/>
  <c r="T264" i="44"/>
  <c r="T280" i="44"/>
  <c r="T296" i="44"/>
  <c r="T312" i="44"/>
  <c r="T328" i="44"/>
  <c r="T342" i="44"/>
  <c r="T354" i="44"/>
  <c r="T366" i="44"/>
  <c r="T378" i="44"/>
  <c r="T390" i="44"/>
  <c r="T402" i="44"/>
  <c r="T410" i="44"/>
  <c r="T422" i="44"/>
  <c r="T434" i="44"/>
  <c r="T446" i="44"/>
  <c r="T343" i="44"/>
  <c r="T359" i="44"/>
  <c r="T375" i="44"/>
  <c r="T391" i="44"/>
  <c r="T407" i="44"/>
  <c r="T423" i="44"/>
  <c r="T439" i="44"/>
  <c r="T455" i="44"/>
  <c r="T52" i="44"/>
  <c r="T76" i="44"/>
  <c r="T96" i="44"/>
  <c r="T116" i="44"/>
  <c r="T140" i="44"/>
  <c r="T160" i="44"/>
  <c r="T180" i="44"/>
  <c r="T204" i="44"/>
  <c r="T224" i="44"/>
  <c r="T244" i="44"/>
  <c r="T268" i="44"/>
  <c r="T288" i="44"/>
  <c r="T308" i="44"/>
  <c r="T332" i="44"/>
  <c r="T348" i="44"/>
  <c r="T364" i="44"/>
  <c r="T380" i="44"/>
  <c r="T396" i="44"/>
  <c r="T412" i="44"/>
  <c r="T428" i="44"/>
  <c r="T444" i="44"/>
  <c r="T5" i="44"/>
  <c r="T69" i="44"/>
  <c r="T133" i="44"/>
  <c r="T197" i="44"/>
  <c r="T261" i="44"/>
  <c r="T325" i="44"/>
  <c r="H53" i="44"/>
  <c r="H99" i="44"/>
  <c r="T347" i="44"/>
  <c r="T363" i="44"/>
  <c r="T379" i="44"/>
  <c r="T395" i="44"/>
  <c r="T411" i="44"/>
  <c r="T427" i="44"/>
  <c r="T443" i="44"/>
  <c r="T60" i="44"/>
  <c r="T80" i="44"/>
  <c r="T100" i="44"/>
  <c r="T124" i="44"/>
  <c r="T144" i="44"/>
  <c r="T164" i="44"/>
  <c r="T188" i="44"/>
  <c r="T208" i="44"/>
  <c r="T228" i="44"/>
  <c r="T252" i="44"/>
  <c r="T272" i="44"/>
  <c r="T292" i="44"/>
  <c r="T316" i="44"/>
  <c r="T336" i="44"/>
  <c r="T352" i="44"/>
  <c r="T368" i="44"/>
  <c r="T384" i="44"/>
  <c r="T400" i="44"/>
  <c r="T416" i="44"/>
  <c r="T432" i="44"/>
  <c r="T448" i="44"/>
  <c r="T21" i="44"/>
  <c r="T85" i="44"/>
  <c r="T149" i="44"/>
  <c r="T213" i="44"/>
  <c r="T277" i="44"/>
  <c r="H234" i="44"/>
  <c r="H181" i="44"/>
  <c r="H378" i="44"/>
  <c r="H454" i="44"/>
  <c r="H355" i="44"/>
  <c r="H132" i="44"/>
  <c r="H21" i="44"/>
  <c r="H277" i="44"/>
  <c r="H453" i="44"/>
  <c r="H423" i="44"/>
  <c r="H451" i="44"/>
  <c r="H110" i="44"/>
  <c r="H149" i="44"/>
  <c r="H286" i="44"/>
  <c r="H326" i="44"/>
  <c r="H315" i="44"/>
  <c r="H4" i="44"/>
  <c r="H260" i="44"/>
  <c r="H346" i="44"/>
  <c r="H85" i="44"/>
  <c r="H213" i="44"/>
  <c r="H30" i="44"/>
  <c r="H357" i="44"/>
  <c r="H162" i="44"/>
  <c r="H35" i="44"/>
  <c r="H175" i="44"/>
  <c r="H419" i="44"/>
  <c r="H68" i="44"/>
  <c r="H324" i="44"/>
  <c r="H406" i="44"/>
  <c r="H117" i="44"/>
  <c r="H245" i="44"/>
  <c r="H158" i="44"/>
  <c r="H421" i="44"/>
  <c r="H246" i="44"/>
  <c r="H67" i="44"/>
  <c r="H243" i="44"/>
  <c r="T463" i="44"/>
  <c r="T462" i="44"/>
  <c r="T460" i="44"/>
  <c r="T464" i="44"/>
  <c r="H18" i="44"/>
  <c r="H60" i="44"/>
  <c r="H82" i="44"/>
  <c r="H28" i="44"/>
  <c r="H50" i="44"/>
  <c r="H92" i="44"/>
  <c r="H178" i="44"/>
  <c r="H220" i="44"/>
  <c r="H306" i="44"/>
  <c r="H345" i="44"/>
  <c r="H377" i="44"/>
  <c r="H409" i="44"/>
  <c r="H432" i="44"/>
  <c r="H448" i="44"/>
  <c r="H146" i="44"/>
  <c r="H188" i="44"/>
  <c r="H274" i="44"/>
  <c r="H316" i="44"/>
  <c r="H353" i="44"/>
  <c r="H385" i="44"/>
  <c r="H417" i="44"/>
  <c r="H436" i="44"/>
  <c r="H452" i="44"/>
  <c r="H114" i="44"/>
  <c r="H156" i="44"/>
  <c r="H242" i="44"/>
  <c r="H284" i="44"/>
  <c r="H361" i="44"/>
  <c r="H393" i="44"/>
  <c r="H424" i="44"/>
  <c r="H440" i="44"/>
  <c r="H456" i="44"/>
  <c r="H124" i="44"/>
  <c r="H295" i="44"/>
  <c r="H428" i="44"/>
  <c r="H252" i="44"/>
  <c r="H167" i="44"/>
  <c r="H337" i="44"/>
  <c r="H444" i="44"/>
  <c r="H401" i="44"/>
  <c r="H210" i="44"/>
  <c r="H369" i="44"/>
  <c r="H420" i="44"/>
  <c r="H404" i="44"/>
  <c r="H388" i="44"/>
  <c r="H372" i="44"/>
  <c r="H356" i="44"/>
  <c r="H340" i="44"/>
  <c r="H304" i="44"/>
  <c r="H268" i="44"/>
  <c r="H224" i="44"/>
  <c r="H176" i="44"/>
  <c r="H140" i="44"/>
  <c r="H96" i="44"/>
  <c r="H48" i="44"/>
  <c r="H12" i="44"/>
  <c r="H447" i="44"/>
  <c r="H431" i="44"/>
  <c r="H415" i="44"/>
  <c r="H399" i="44"/>
  <c r="H383" i="44"/>
  <c r="H367" i="44"/>
  <c r="H351" i="44"/>
  <c r="H335" i="44"/>
  <c r="H199" i="44"/>
  <c r="H331" i="44"/>
  <c r="H311" i="44"/>
  <c r="H291" i="44"/>
  <c r="H275" i="44"/>
  <c r="H255" i="44"/>
  <c r="H239" i="44"/>
  <c r="H219" i="44"/>
  <c r="H203" i="44"/>
  <c r="H183" i="44"/>
  <c r="H163" i="44"/>
  <c r="H147" i="44"/>
  <c r="H127" i="44"/>
  <c r="H111" i="44"/>
  <c r="H91" i="44"/>
  <c r="H75" i="44"/>
  <c r="H59" i="44"/>
  <c r="H43" i="44"/>
  <c r="H27" i="44"/>
  <c r="H11" i="44"/>
  <c r="H446" i="44"/>
  <c r="H430" i="44"/>
  <c r="H310" i="44"/>
  <c r="H262" i="44"/>
  <c r="H226" i="44"/>
  <c r="H182" i="44"/>
  <c r="H134" i="44"/>
  <c r="H98" i="44"/>
  <c r="H54" i="44"/>
  <c r="H6" i="44"/>
  <c r="H445" i="44"/>
  <c r="H429" i="44"/>
  <c r="H405" i="44"/>
  <c r="H373" i="44"/>
  <c r="H341" i="44"/>
  <c r="H394" i="44"/>
  <c r="H358" i="44"/>
  <c r="H314" i="44"/>
  <c r="H254" i="44"/>
  <c r="H190" i="44"/>
  <c r="H126" i="44"/>
  <c r="H62" i="44"/>
  <c r="H333" i="44"/>
  <c r="H317" i="44"/>
  <c r="H301" i="44"/>
  <c r="H285" i="44"/>
  <c r="H269" i="44"/>
  <c r="H253" i="44"/>
  <c r="H237" i="44"/>
  <c r="H221" i="44"/>
  <c r="H205" i="44"/>
  <c r="H189" i="44"/>
  <c r="H173" i="44"/>
  <c r="H157" i="44"/>
  <c r="H141" i="44"/>
  <c r="H125" i="44"/>
  <c r="H109" i="44"/>
  <c r="H93" i="44"/>
  <c r="H77" i="44"/>
  <c r="H61" i="44"/>
  <c r="H45" i="44"/>
  <c r="H29" i="44"/>
  <c r="H13" i="44"/>
  <c r="H418" i="44"/>
  <c r="H390" i="44"/>
  <c r="H362" i="44"/>
  <c r="H330" i="44"/>
  <c r="H266" i="44"/>
  <c r="H202" i="44"/>
  <c r="H138" i="44"/>
  <c r="H74" i="44"/>
  <c r="H14" i="44"/>
  <c r="H308" i="44"/>
  <c r="H276" i="44"/>
  <c r="H244" i="44"/>
  <c r="H212" i="44"/>
  <c r="H180" i="44"/>
  <c r="H148" i="44"/>
  <c r="H116" i="44"/>
  <c r="H84" i="44"/>
  <c r="H52" i="44"/>
  <c r="H20" i="44"/>
  <c r="H251" i="44"/>
  <c r="H195" i="44"/>
  <c r="H159" i="44"/>
  <c r="H123" i="44"/>
  <c r="H87" i="44"/>
  <c r="H55" i="44"/>
  <c r="H23" i="44"/>
  <c r="H442" i="44"/>
  <c r="H294" i="44"/>
  <c r="H214" i="44"/>
  <c r="H130" i="44"/>
  <c r="H38" i="44"/>
  <c r="H441" i="44"/>
  <c r="H425" i="44"/>
  <c r="H365" i="44"/>
  <c r="H422" i="44"/>
  <c r="H350" i="44"/>
  <c r="H238" i="44"/>
  <c r="H106" i="44"/>
  <c r="H329" i="44"/>
  <c r="H297" i="44"/>
  <c r="H265" i="44"/>
  <c r="H233" i="44"/>
  <c r="H201" i="44"/>
  <c r="H169" i="44"/>
  <c r="H137" i="44"/>
  <c r="H121" i="44"/>
  <c r="H89" i="44"/>
  <c r="H57" i="44"/>
  <c r="H25" i="44"/>
  <c r="H410" i="44"/>
  <c r="H354" i="44"/>
  <c r="H250" i="44"/>
  <c r="H122" i="44"/>
  <c r="H328" i="44"/>
  <c r="H264" i="44"/>
  <c r="H200" i="44"/>
  <c r="H136" i="44"/>
  <c r="H72" i="44"/>
  <c r="H8" i="44"/>
  <c r="H396" i="44"/>
  <c r="H380" i="44"/>
  <c r="H348" i="44"/>
  <c r="H288" i="44"/>
  <c r="H204" i="44"/>
  <c r="H112" i="44"/>
  <c r="H32" i="44"/>
  <c r="H455" i="44"/>
  <c r="H439" i="44"/>
  <c r="H407" i="44"/>
  <c r="H391" i="44"/>
  <c r="H375" i="44"/>
  <c r="H359" i="44"/>
  <c r="H343" i="44"/>
  <c r="H263" i="44"/>
  <c r="H103" i="44"/>
  <c r="H319" i="44"/>
  <c r="H303" i="44"/>
  <c r="H283" i="44"/>
  <c r="H267" i="44"/>
  <c r="H247" i="44"/>
  <c r="H227" i="44"/>
  <c r="H211" i="44"/>
  <c r="H191" i="44"/>
  <c r="H416" i="44"/>
  <c r="H400" i="44"/>
  <c r="H384" i="44"/>
  <c r="H368" i="44"/>
  <c r="H352" i="44"/>
  <c r="H336" i="44"/>
  <c r="H300" i="44"/>
  <c r="H256" i="44"/>
  <c r="H208" i="44"/>
  <c r="H172" i="44"/>
  <c r="H128" i="44"/>
  <c r="H80" i="44"/>
  <c r="H44" i="44"/>
  <c r="H443" i="44"/>
  <c r="H427" i="44"/>
  <c r="H411" i="44"/>
  <c r="H395" i="44"/>
  <c r="H379" i="44"/>
  <c r="H363" i="44"/>
  <c r="H347" i="44"/>
  <c r="H327" i="44"/>
  <c r="H135" i="44"/>
  <c r="H323" i="44"/>
  <c r="H307" i="44"/>
  <c r="H287" i="44"/>
  <c r="H271" i="44"/>
  <c r="H235" i="44"/>
  <c r="H215" i="44"/>
  <c r="H179" i="44"/>
  <c r="H143" i="44"/>
  <c r="H107" i="44"/>
  <c r="H71" i="44"/>
  <c r="H39" i="44"/>
  <c r="H3" i="44"/>
  <c r="H426" i="44"/>
  <c r="H258" i="44"/>
  <c r="H166" i="44"/>
  <c r="H86" i="44"/>
  <c r="H397" i="44"/>
  <c r="H386" i="44"/>
  <c r="H298" i="44"/>
  <c r="H174" i="44"/>
  <c r="H46" i="44"/>
  <c r="H313" i="44"/>
  <c r="H281" i="44"/>
  <c r="H249" i="44"/>
  <c r="H217" i="44"/>
  <c r="H185" i="44"/>
  <c r="H153" i="44"/>
  <c r="H105" i="44"/>
  <c r="H73" i="44"/>
  <c r="H41" i="44"/>
  <c r="H9" i="44"/>
  <c r="H382" i="44"/>
  <c r="H318" i="44"/>
  <c r="H186" i="44"/>
  <c r="H58" i="44"/>
  <c r="H296" i="44"/>
  <c r="H232" i="44"/>
  <c r="H168" i="44"/>
  <c r="H104" i="44"/>
  <c r="H40" i="44"/>
  <c r="H412" i="44"/>
  <c r="H364" i="44"/>
  <c r="H332" i="44"/>
  <c r="H240" i="44"/>
  <c r="H160" i="44"/>
  <c r="H76" i="44"/>
  <c r="H64" i="44"/>
  <c r="H236" i="44"/>
  <c r="H360" i="44"/>
  <c r="H24" i="44"/>
  <c r="H88" i="44"/>
  <c r="H152" i="44"/>
  <c r="H216" i="44"/>
  <c r="H280" i="44"/>
  <c r="H26" i="44"/>
  <c r="H154" i="44"/>
  <c r="H282" i="44"/>
  <c r="H366" i="44"/>
  <c r="H458" i="44"/>
  <c r="H33" i="44"/>
  <c r="H65" i="44"/>
  <c r="H97" i="44"/>
  <c r="H129" i="44"/>
  <c r="H161" i="44"/>
  <c r="H193" i="44"/>
  <c r="H225" i="44"/>
  <c r="H257" i="44"/>
  <c r="H289" i="44"/>
  <c r="H321" i="44"/>
  <c r="H78" i="44"/>
  <c r="H206" i="44"/>
  <c r="H334" i="44"/>
  <c r="H402" i="44"/>
  <c r="H381" i="44"/>
  <c r="H433" i="44"/>
  <c r="H22" i="44"/>
  <c r="H102" i="44"/>
  <c r="H194" i="44"/>
  <c r="H278" i="44"/>
  <c r="H434" i="44"/>
  <c r="H15" i="44"/>
  <c r="H47" i="44"/>
  <c r="H79" i="44"/>
  <c r="H115" i="44"/>
  <c r="H151" i="44"/>
  <c r="H187" i="44"/>
  <c r="H259" i="44"/>
  <c r="H7" i="44"/>
  <c r="H371" i="44"/>
  <c r="H435" i="44"/>
  <c r="H108" i="44"/>
  <c r="H272" i="44"/>
  <c r="H376" i="44"/>
  <c r="H36" i="44"/>
  <c r="H100" i="44"/>
  <c r="H164" i="44"/>
  <c r="H228" i="44"/>
  <c r="H292" i="44"/>
  <c r="H42" i="44"/>
  <c r="H170" i="44"/>
  <c r="H302" i="44"/>
  <c r="H374" i="44"/>
  <c r="H5" i="44"/>
  <c r="H37" i="44"/>
  <c r="H69" i="44"/>
  <c r="H101" i="44"/>
  <c r="H133" i="44"/>
  <c r="H165" i="44"/>
  <c r="H197" i="44"/>
  <c r="H229" i="44"/>
  <c r="H261" i="44"/>
  <c r="H293" i="44"/>
  <c r="H325" i="44"/>
  <c r="H90" i="44"/>
  <c r="H222" i="44"/>
  <c r="H342" i="44"/>
  <c r="H414" i="44"/>
  <c r="H389" i="44"/>
  <c r="H437" i="44"/>
  <c r="H34" i="44"/>
  <c r="H118" i="44"/>
  <c r="H198" i="44"/>
  <c r="H290" i="44"/>
  <c r="H438" i="44"/>
  <c r="H19" i="44"/>
  <c r="H51" i="44"/>
  <c r="H83" i="44"/>
  <c r="H119" i="44"/>
  <c r="H155" i="44"/>
  <c r="H207" i="44"/>
  <c r="H279" i="44"/>
  <c r="H231" i="44"/>
  <c r="H387" i="44"/>
  <c r="H144" i="44"/>
  <c r="H320" i="44"/>
  <c r="H392" i="44"/>
  <c r="H56" i="44"/>
  <c r="H120" i="44"/>
  <c r="H184" i="44"/>
  <c r="H248" i="44"/>
  <c r="H312" i="44"/>
  <c r="H94" i="44"/>
  <c r="H218" i="44"/>
  <c r="H338" i="44"/>
  <c r="H398" i="44"/>
  <c r="H17" i="44"/>
  <c r="H49" i="44"/>
  <c r="H81" i="44"/>
  <c r="H113" i="44"/>
  <c r="H145" i="44"/>
  <c r="H177" i="44"/>
  <c r="H209" i="44"/>
  <c r="H241" i="44"/>
  <c r="H273" i="44"/>
  <c r="H305" i="44"/>
  <c r="H10" i="44"/>
  <c r="H142" i="44"/>
  <c r="H270" i="44"/>
  <c r="H370" i="44"/>
  <c r="H349" i="44"/>
  <c r="H413" i="44"/>
  <c r="H449" i="44"/>
  <c r="H66" i="44"/>
  <c r="H150" i="44"/>
  <c r="H230" i="44"/>
  <c r="H322" i="44"/>
  <c r="H450" i="44"/>
  <c r="H31" i="44"/>
  <c r="H63" i="44"/>
  <c r="H95" i="44"/>
  <c r="H131" i="44"/>
  <c r="H171" i="44"/>
  <c r="H223" i="44"/>
  <c r="H299" i="44"/>
  <c r="H339" i="44"/>
  <c r="H403" i="44"/>
  <c r="H16" i="44"/>
  <c r="H192" i="44"/>
  <c r="H344" i="44"/>
  <c r="H408" i="44"/>
  <c r="J464" i="44"/>
  <c r="J460" i="44"/>
  <c r="J463" i="44"/>
  <c r="J462" i="44"/>
  <c r="W462" i="44"/>
  <c r="W463" i="44"/>
  <c r="W464" i="44"/>
  <c r="W460" i="44"/>
  <c r="H460" i="44"/>
  <c r="H464" i="44"/>
  <c r="H463" i="44"/>
  <c r="H462" i="44"/>
  <c r="M463" i="44"/>
  <c r="M464" i="44"/>
  <c r="M462" i="44"/>
  <c r="M460" i="44"/>
</calcChain>
</file>

<file path=xl/sharedStrings.xml><?xml version="1.0" encoding="utf-8"?>
<sst xmlns="http://schemas.openxmlformats.org/spreadsheetml/2006/main" count="4004" uniqueCount="675">
  <si>
    <t>1400000US22007050600</t>
  </si>
  <si>
    <t>1400000US22007050500</t>
  </si>
  <si>
    <t>1400000US22007050400</t>
  </si>
  <si>
    <t>1400000US22007050300</t>
  </si>
  <si>
    <t>1400000US22007050200</t>
  </si>
  <si>
    <t>1400000US22007050100</t>
  </si>
  <si>
    <t>1400000US22005030500</t>
  </si>
  <si>
    <t>ER_BIO2</t>
  </si>
  <si>
    <t>ER_ECO1</t>
  </si>
  <si>
    <t>ER_RES2</t>
  </si>
  <si>
    <t>ER_RES1</t>
  </si>
  <si>
    <t>ER_CON1</t>
  </si>
  <si>
    <t>C_HEA2</t>
  </si>
  <si>
    <t>C_TRA2</t>
  </si>
  <si>
    <t>C_SHE1</t>
  </si>
  <si>
    <t>C_EWS1</t>
  </si>
  <si>
    <t>ES_BIO1a</t>
  </si>
  <si>
    <t>ES_FRG3</t>
  </si>
  <si>
    <t>ES_FRG1</t>
  </si>
  <si>
    <t>ES_DEG6</t>
  </si>
  <si>
    <t>ES_DEG4</t>
  </si>
  <si>
    <t>ES_DEG1</t>
  </si>
  <si>
    <t>ES_FRA3</t>
  </si>
  <si>
    <t>ES_FRA2</t>
  </si>
  <si>
    <t>ES_FRA1</t>
  </si>
  <si>
    <t>ES_DES4</t>
  </si>
  <si>
    <t>ES_DES3</t>
  </si>
  <si>
    <t>ES_DES2</t>
  </si>
  <si>
    <t>ES_DES1</t>
  </si>
  <si>
    <t>S_HOU6</t>
  </si>
  <si>
    <t>S_HOU2</t>
  </si>
  <si>
    <t>S_OCU1</t>
  </si>
  <si>
    <t>S_ECO4</t>
  </si>
  <si>
    <t>S_ECO2</t>
  </si>
  <si>
    <t>S_ECO1</t>
  </si>
  <si>
    <t>S_SOC5</t>
  </si>
  <si>
    <t>AWATER</t>
  </si>
  <si>
    <t>ALAND</t>
  </si>
  <si>
    <t>ECO_SUS</t>
  </si>
  <si>
    <t>SOC_CCAC</t>
  </si>
  <si>
    <t>ECO_ROB</t>
  </si>
  <si>
    <t>MIN</t>
  </si>
  <si>
    <t>MAX</t>
  </si>
  <si>
    <t>Cyclones</t>
  </si>
  <si>
    <t>Drought</t>
  </si>
  <si>
    <t>Coastal flooding</t>
  </si>
  <si>
    <t>S_SUS_DR</t>
  </si>
  <si>
    <t>S_SUS_MH</t>
  </si>
  <si>
    <t>S_SUS_CY</t>
  </si>
  <si>
    <t>E_SUS_CY</t>
  </si>
  <si>
    <t>E_SUS_DR</t>
  </si>
  <si>
    <t>E_SUS_MH</t>
  </si>
  <si>
    <t>S_CCAC_CY</t>
  </si>
  <si>
    <t>S_CCAC_MH</t>
  </si>
  <si>
    <t>S_CCAC_DR</t>
  </si>
  <si>
    <t>E_ROB_CY</t>
  </si>
  <si>
    <t>E_ROB_DR</t>
  </si>
  <si>
    <t>E_ROB_MH</t>
  </si>
  <si>
    <t>INDICES</t>
  </si>
  <si>
    <t>SOC_VU_DR</t>
  </si>
  <si>
    <t>SOC_VU_CY</t>
  </si>
  <si>
    <t>SOC_VU_MH</t>
  </si>
  <si>
    <t>ECO_VU_DR</t>
  </si>
  <si>
    <t>ECO_VU_MH</t>
  </si>
  <si>
    <t>ECO_VU_CY</t>
  </si>
  <si>
    <t>SES_SUS_DR</t>
  </si>
  <si>
    <t>SES_SUS_MH</t>
  </si>
  <si>
    <t>SES_SUS_CY</t>
  </si>
  <si>
    <t>SES_CAP_DR</t>
  </si>
  <si>
    <t>SES_CAP_CY</t>
  </si>
  <si>
    <t>SES_VU_DR</t>
  </si>
  <si>
    <t>SES_VU_MH</t>
  </si>
  <si>
    <t>SES_VU_CY</t>
  </si>
  <si>
    <t>EX_SES_MHR</t>
  </si>
  <si>
    <t>SES_CAP_MH</t>
  </si>
  <si>
    <t>1400000US22071003100</t>
  </si>
  <si>
    <t>1400000US22071003000</t>
  </si>
  <si>
    <t>1400000US22071002900</t>
  </si>
  <si>
    <t>1400000US22071002800</t>
  </si>
  <si>
    <t>1400000US22071002700</t>
  </si>
  <si>
    <t>1400000US22071002600</t>
  </si>
  <si>
    <t>1400000US22071002504</t>
  </si>
  <si>
    <t>1400000US22071002503</t>
  </si>
  <si>
    <t>1400000US22071002502</t>
  </si>
  <si>
    <t>1400000US22071002501</t>
  </si>
  <si>
    <t>1400000US22071002402</t>
  </si>
  <si>
    <t>1400000US22071002401</t>
  </si>
  <si>
    <t>1400000US22071002300</t>
  </si>
  <si>
    <t>1400000US22071002200</t>
  </si>
  <si>
    <t>1400000US22071002100</t>
  </si>
  <si>
    <t>1400000US22071002000</t>
  </si>
  <si>
    <t>1400000US22071001900</t>
  </si>
  <si>
    <t>1400000US22071001800</t>
  </si>
  <si>
    <t>1400000US22071001751</t>
  </si>
  <si>
    <t>1400000US22071001750</t>
  </si>
  <si>
    <t>1400000US22071001749</t>
  </si>
  <si>
    <t>1400000US22071001748</t>
  </si>
  <si>
    <t>1400000US22071001747</t>
  </si>
  <si>
    <t>1400000US22071001746</t>
  </si>
  <si>
    <t>1400000US22071001745</t>
  </si>
  <si>
    <t>1400000US22071001744</t>
  </si>
  <si>
    <t>1400000US22071001743</t>
  </si>
  <si>
    <t>1400000US22071001741</t>
  </si>
  <si>
    <t>1400000US22071001740</t>
  </si>
  <si>
    <t>1400000US22071001739</t>
  </si>
  <si>
    <t>1400000US22071001737</t>
  </si>
  <si>
    <t>1400000US22071001736</t>
  </si>
  <si>
    <t>1400000US22071001735</t>
  </si>
  <si>
    <t>1400000US22071001734</t>
  </si>
  <si>
    <t>1400000US22071001730</t>
  </si>
  <si>
    <t>1400000US22071001725</t>
  </si>
  <si>
    <t>1400000US22071001724</t>
  </si>
  <si>
    <t>1400000US22071001723</t>
  </si>
  <si>
    <t>1400000US22071001722</t>
  </si>
  <si>
    <t>1400000US22071001720</t>
  </si>
  <si>
    <t>1400000US22071001702</t>
  </si>
  <si>
    <t>1400000US22071001701</t>
  </si>
  <si>
    <t>1400000US22071001500</t>
  </si>
  <si>
    <t>1400000US22071001402</t>
  </si>
  <si>
    <t>1400000US22071001401</t>
  </si>
  <si>
    <t>1400000US22071001302</t>
  </si>
  <si>
    <t>1400000US22071001301</t>
  </si>
  <si>
    <t>1400000US22071001200</t>
  </si>
  <si>
    <t>1400000US22071001100</t>
  </si>
  <si>
    <t>1400000US22071000904</t>
  </si>
  <si>
    <t>1400000US22071000903</t>
  </si>
  <si>
    <t>1400000US22071000902</t>
  </si>
  <si>
    <t>1400000US22071000901</t>
  </si>
  <si>
    <t>1400000US22071000800</t>
  </si>
  <si>
    <t>1400000US22071000702</t>
  </si>
  <si>
    <t>1400000US22071000701</t>
  </si>
  <si>
    <t>1400000US22071000618</t>
  </si>
  <si>
    <t>1400000US22071000617</t>
  </si>
  <si>
    <t>1400000US22071000616</t>
  </si>
  <si>
    <t>1400000US22071000615</t>
  </si>
  <si>
    <t>1400000US22071000613</t>
  </si>
  <si>
    <t>1400000US22071000612</t>
  </si>
  <si>
    <t>1400000US22071000611</t>
  </si>
  <si>
    <t>1400000US22071000607</t>
  </si>
  <si>
    <t>1400000US22071000606</t>
  </si>
  <si>
    <t>1400000US22071000605</t>
  </si>
  <si>
    <t>1400000US22071000604</t>
  </si>
  <si>
    <t>1400000US22071000603</t>
  </si>
  <si>
    <t>1400000US22071000602</t>
  </si>
  <si>
    <t>1400000US22071000601</t>
  </si>
  <si>
    <t>1400000US22071000400</t>
  </si>
  <si>
    <t>1400000US22071000300</t>
  </si>
  <si>
    <t>1400000US22071000200</t>
  </si>
  <si>
    <t>1400000US22071000100</t>
  </si>
  <si>
    <t>1400000US22063040902</t>
  </si>
  <si>
    <t>1400000US22063040901</t>
  </si>
  <si>
    <t>1400000US22063040802</t>
  </si>
  <si>
    <t>1400000US22057022000</t>
  </si>
  <si>
    <t>1400000US22057021902</t>
  </si>
  <si>
    <t>1400000US22057021901</t>
  </si>
  <si>
    <t>1400000US22057021800</t>
  </si>
  <si>
    <t>1400000US22057021700</t>
  </si>
  <si>
    <t>1400000US22057021602</t>
  </si>
  <si>
    <t>1400000US22057021601</t>
  </si>
  <si>
    <t>1400000US22057021500</t>
  </si>
  <si>
    <t>1400000US22057021400</t>
  </si>
  <si>
    <t>1400000US22057021300</t>
  </si>
  <si>
    <t>1400000US22057021200</t>
  </si>
  <si>
    <t>1400000US22057021100</t>
  </si>
  <si>
    <t>1400000US22057021000</t>
  </si>
  <si>
    <t>1400000US22057020900</t>
  </si>
  <si>
    <t>1400000US22057020800</t>
  </si>
  <si>
    <t>1400000US22057020704</t>
  </si>
  <si>
    <t>1400000US22057020703</t>
  </si>
  <si>
    <t>1400000US22057020702</t>
  </si>
  <si>
    <t>1400000US22057020600</t>
  </si>
  <si>
    <t>1400000US22057020500</t>
  </si>
  <si>
    <t>1400000US22057020400</t>
  </si>
  <si>
    <t>1400000US22057020202</t>
  </si>
  <si>
    <t>1400000US22057020100</t>
  </si>
  <si>
    <t>1400000US22051028200</t>
  </si>
  <si>
    <t>1400000US22051028100</t>
  </si>
  <si>
    <t>1400000US22051028000</t>
  </si>
  <si>
    <t>1400000US22051027902</t>
  </si>
  <si>
    <t>1400000US22051027901</t>
  </si>
  <si>
    <t>1400000US22051027812</t>
  </si>
  <si>
    <t>1400000US22051027811</t>
  </si>
  <si>
    <t>1400000US22051027810</t>
  </si>
  <si>
    <t>1400000US22051027809</t>
  </si>
  <si>
    <t>1400000US22051027807</t>
  </si>
  <si>
    <t>1400000US22051027806</t>
  </si>
  <si>
    <t>1400000US22051027805</t>
  </si>
  <si>
    <t>1400000US22051027804</t>
  </si>
  <si>
    <t>1400000US22051027803</t>
  </si>
  <si>
    <t>1400000US22051027703</t>
  </si>
  <si>
    <t>1400000US22051027701</t>
  </si>
  <si>
    <t>1400000US22051027602</t>
  </si>
  <si>
    <t>1400000US22051027601</t>
  </si>
  <si>
    <t>1400000US22051027502</t>
  </si>
  <si>
    <t>1400000US22051027501</t>
  </si>
  <si>
    <t>1400000US22051027200</t>
  </si>
  <si>
    <t>1400000US22051027100</t>
  </si>
  <si>
    <t>1400000US22051027000</t>
  </si>
  <si>
    <t>1400000US22051026900</t>
  </si>
  <si>
    <t>1400000US22051026800</t>
  </si>
  <si>
    <t>1400000US22051026700</t>
  </si>
  <si>
    <t>1400000US22051026600</t>
  </si>
  <si>
    <t>1400000US22051026500</t>
  </si>
  <si>
    <t>1400000US22051026400</t>
  </si>
  <si>
    <t>1400000US22051026300</t>
  </si>
  <si>
    <t>1400000US22051026200</t>
  </si>
  <si>
    <t>1400000US22051026100</t>
  </si>
  <si>
    <t>1400000US22051026000</t>
  </si>
  <si>
    <t>1400000US22051025900</t>
  </si>
  <si>
    <t>1400000US22051025800</t>
  </si>
  <si>
    <t>1400000US22051025700</t>
  </si>
  <si>
    <t>1400000US22051025600</t>
  </si>
  <si>
    <t>1400000US22051025500</t>
  </si>
  <si>
    <t>1400000US22051025400</t>
  </si>
  <si>
    <t>1400000US22051025300</t>
  </si>
  <si>
    <t>1400000US22051025202</t>
  </si>
  <si>
    <t>1400000US22051025201</t>
  </si>
  <si>
    <t>1400000US22051025104</t>
  </si>
  <si>
    <t>1400000US22051025103</t>
  </si>
  <si>
    <t>1400000US22051025102</t>
  </si>
  <si>
    <t>1400000US22051025003</t>
  </si>
  <si>
    <t>1400000US22051025002</t>
  </si>
  <si>
    <t>1400000US22051025001</t>
  </si>
  <si>
    <t>1400000US22051024900</t>
  </si>
  <si>
    <t>1400000US22051024800</t>
  </si>
  <si>
    <t>1400000US22051024700</t>
  </si>
  <si>
    <t>1400000US22051024600</t>
  </si>
  <si>
    <t>1400000US22051024500</t>
  </si>
  <si>
    <t>1400000US22051024400</t>
  </si>
  <si>
    <t>1400000US22051024300</t>
  </si>
  <si>
    <t>1400000US22051024202</t>
  </si>
  <si>
    <t>1400000US22051024201</t>
  </si>
  <si>
    <t>1400000US22051024100</t>
  </si>
  <si>
    <t>1400000US22051024002</t>
  </si>
  <si>
    <t>1400000US22051024001</t>
  </si>
  <si>
    <t>1400000US22051023904</t>
  </si>
  <si>
    <t>1400000US22051023903</t>
  </si>
  <si>
    <t>1400000US22051023902</t>
  </si>
  <si>
    <t>1400000US22051023901</t>
  </si>
  <si>
    <t>1400000US22051023800</t>
  </si>
  <si>
    <t>1400000US22051023700</t>
  </si>
  <si>
    <t>1400000US22051023600</t>
  </si>
  <si>
    <t>1400000US22051023500</t>
  </si>
  <si>
    <t>1400000US22051023400</t>
  </si>
  <si>
    <t>1400000US22051023300</t>
  </si>
  <si>
    <t>1400000US22051023200</t>
  </si>
  <si>
    <t>1400000US22051023100</t>
  </si>
  <si>
    <t>1400000US22051023003</t>
  </si>
  <si>
    <t>1400000US22051023002</t>
  </si>
  <si>
    <t>1400000US22051023001</t>
  </si>
  <si>
    <t>1400000US22051022900</t>
  </si>
  <si>
    <t>1400000US22051022800</t>
  </si>
  <si>
    <t>1400000US22051022700</t>
  </si>
  <si>
    <t>1400000US22051022600</t>
  </si>
  <si>
    <t>1400000US22051022500</t>
  </si>
  <si>
    <t>1400000US22051022400</t>
  </si>
  <si>
    <t>1400000US22051022303</t>
  </si>
  <si>
    <t>1400000US22051022302</t>
  </si>
  <si>
    <t>1400000US22051022301</t>
  </si>
  <si>
    <t>1400000US22051022200</t>
  </si>
  <si>
    <t>1400000US22051022102</t>
  </si>
  <si>
    <t>1400000US22051022101</t>
  </si>
  <si>
    <t>1400000US22051022002</t>
  </si>
  <si>
    <t>1400000US22051022001</t>
  </si>
  <si>
    <t>1400000US22051021900</t>
  </si>
  <si>
    <t>1400000US22051021804</t>
  </si>
  <si>
    <t>1400000US22051021803</t>
  </si>
  <si>
    <t>1400000US22051021801</t>
  </si>
  <si>
    <t>1400000US22051021700</t>
  </si>
  <si>
    <t>1400000US22051021600</t>
  </si>
  <si>
    <t>1400000US22051021500</t>
  </si>
  <si>
    <t>1400000US22051021400</t>
  </si>
  <si>
    <t>1400000US22051021300</t>
  </si>
  <si>
    <t>1400000US22051021200</t>
  </si>
  <si>
    <t>1400000US22051021100</t>
  </si>
  <si>
    <t>1400000US22051021000</t>
  </si>
  <si>
    <t>1400000US22051020700</t>
  </si>
  <si>
    <t>1400000US22051020600</t>
  </si>
  <si>
    <t>1400000US22051020517</t>
  </si>
  <si>
    <t>1400000US22051020516</t>
  </si>
  <si>
    <t>1400000US22051020515</t>
  </si>
  <si>
    <t>1400000US22051020514</t>
  </si>
  <si>
    <t>1400000US22051020513</t>
  </si>
  <si>
    <t>1400000US22051020512</t>
  </si>
  <si>
    <t>1400000US22051020511</t>
  </si>
  <si>
    <t>1400000US22051020508</t>
  </si>
  <si>
    <t>1400000US22051020507</t>
  </si>
  <si>
    <t>1400000US22051020506</t>
  </si>
  <si>
    <t>1400000US22051020505</t>
  </si>
  <si>
    <t>1400000US22051020502</t>
  </si>
  <si>
    <t>1400000US22051020400</t>
  </si>
  <si>
    <t>1400000US22051020303</t>
  </si>
  <si>
    <t>1400000US22051020302</t>
  </si>
  <si>
    <t>1400000US22051020301</t>
  </si>
  <si>
    <t>1400000US22051020203</t>
  </si>
  <si>
    <t>1400000US22051020202</t>
  </si>
  <si>
    <t>1400000US22051020201</t>
  </si>
  <si>
    <t>1400000US22051020102</t>
  </si>
  <si>
    <t>1400000US22051020101</t>
  </si>
  <si>
    <t>1400000US22045031600</t>
  </si>
  <si>
    <t>1400000US22045031300</t>
  </si>
  <si>
    <t>1400000US22045030400</t>
  </si>
  <si>
    <t>1400000US22045030302</t>
  </si>
  <si>
    <t>1400000US22045030100</t>
  </si>
  <si>
    <t>1400000US22109001700</t>
  </si>
  <si>
    <t>1400000US22109001600</t>
  </si>
  <si>
    <t>1400000US22109001500</t>
  </si>
  <si>
    <t>1400000US22109001400</t>
  </si>
  <si>
    <t>1400000US22109001300</t>
  </si>
  <si>
    <t>1400000US22109001202</t>
  </si>
  <si>
    <t>1400000US22109001201</t>
  </si>
  <si>
    <t>1400000US22109001100</t>
  </si>
  <si>
    <t>1400000US22109001000</t>
  </si>
  <si>
    <t>1400000US22109000900</t>
  </si>
  <si>
    <t>1400000US22109000800</t>
  </si>
  <si>
    <t>1400000US22109000700</t>
  </si>
  <si>
    <t>1400000US22109000600</t>
  </si>
  <si>
    <t>1400000US22109000500</t>
  </si>
  <si>
    <t>1400000US22109000402</t>
  </si>
  <si>
    <t>1400000US22109000401</t>
  </si>
  <si>
    <t>1400000US22109000300</t>
  </si>
  <si>
    <t>1400000US22109000202</t>
  </si>
  <si>
    <t>1400000US22109000201</t>
  </si>
  <si>
    <t>1400000US22109000102</t>
  </si>
  <si>
    <t>1400000US22109000101</t>
  </si>
  <si>
    <t>1400000US22105954800</t>
  </si>
  <si>
    <t>1400000US22105954700</t>
  </si>
  <si>
    <t>1400000US22105954600</t>
  </si>
  <si>
    <t>1400000US22103041300</t>
  </si>
  <si>
    <t>1400000US22103041212</t>
  </si>
  <si>
    <t>1400000US22103041211</t>
  </si>
  <si>
    <t>1400000US22103041210</t>
  </si>
  <si>
    <t>1400000US22103041209</t>
  </si>
  <si>
    <t>1400000US22103041208</t>
  </si>
  <si>
    <t>1400000US22103041207</t>
  </si>
  <si>
    <t>1400000US22103041204</t>
  </si>
  <si>
    <t>1400000US22103041202</t>
  </si>
  <si>
    <t>1400000US22103041104</t>
  </si>
  <si>
    <t>1400000US22103041103</t>
  </si>
  <si>
    <t>1400000US22103041102</t>
  </si>
  <si>
    <t>1400000US22103041101</t>
  </si>
  <si>
    <t>1400000US22103041004</t>
  </si>
  <si>
    <t>1400000US22103041003</t>
  </si>
  <si>
    <t>1400000US22103041002</t>
  </si>
  <si>
    <t>1400000US22103040900</t>
  </si>
  <si>
    <t>1400000US22103040803</t>
  </si>
  <si>
    <t>1400000US22103040802</t>
  </si>
  <si>
    <t>1400000US22103040801</t>
  </si>
  <si>
    <t>1400000US22103040710</t>
  </si>
  <si>
    <t>1400000US22103040709</t>
  </si>
  <si>
    <t>1400000US22103040708</t>
  </si>
  <si>
    <t>1400000US22103040601</t>
  </si>
  <si>
    <t>1400000US22103040305</t>
  </si>
  <si>
    <t>1400000US22103040304</t>
  </si>
  <si>
    <t>1400000US22103040303</t>
  </si>
  <si>
    <t>1400000US22101041600</t>
  </si>
  <si>
    <t>1400000US22101041500</t>
  </si>
  <si>
    <t>1400000US22101041400</t>
  </si>
  <si>
    <t>1400000US22101041300</t>
  </si>
  <si>
    <t>1400000US22101041200</t>
  </si>
  <si>
    <t>1400000US22101041100</t>
  </si>
  <si>
    <t>1400000US22101041000</t>
  </si>
  <si>
    <t>1400000US22101040900</t>
  </si>
  <si>
    <t>1400000US22101040800</t>
  </si>
  <si>
    <t>1400000US22101040700</t>
  </si>
  <si>
    <t>1400000US22101040600</t>
  </si>
  <si>
    <t>1400000US22101040500</t>
  </si>
  <si>
    <t>1400000US22101040400</t>
  </si>
  <si>
    <t>1400000US22101040300</t>
  </si>
  <si>
    <t>1400000US22101040200</t>
  </si>
  <si>
    <t>1400000US22101040100</t>
  </si>
  <si>
    <t>1400000US22099021000</t>
  </si>
  <si>
    <t>1400000US22095071100</t>
  </si>
  <si>
    <t>1400000US22095071000</t>
  </si>
  <si>
    <t>1400000US22095070900</t>
  </si>
  <si>
    <t>1400000US22095070800</t>
  </si>
  <si>
    <t>1400000US22095070700</t>
  </si>
  <si>
    <t>1400000US22095070600</t>
  </si>
  <si>
    <t>1400000US22095070500</t>
  </si>
  <si>
    <t>1400000US22095070400</t>
  </si>
  <si>
    <t>1400000US22095070300</t>
  </si>
  <si>
    <t>1400000US22095070200</t>
  </si>
  <si>
    <t>1400000US22095070100</t>
  </si>
  <si>
    <t>1400000US22093040700</t>
  </si>
  <si>
    <t>1400000US22093040600</t>
  </si>
  <si>
    <t>1400000US22093040500</t>
  </si>
  <si>
    <t>1400000US22093040400</t>
  </si>
  <si>
    <t>1400000US22093040300</t>
  </si>
  <si>
    <t>1400000US22093040200</t>
  </si>
  <si>
    <t>1400000US22093040100</t>
  </si>
  <si>
    <t>1400000US22089063200</t>
  </si>
  <si>
    <t>1400000US22089063100</t>
  </si>
  <si>
    <t>1400000US22089063000</t>
  </si>
  <si>
    <t>1400000US22089062900</t>
  </si>
  <si>
    <t>1400000US22089062800</t>
  </si>
  <si>
    <t>1400000US22089062700</t>
  </si>
  <si>
    <t>1400000US22089062500</t>
  </si>
  <si>
    <t>1400000US22089062400</t>
  </si>
  <si>
    <t>1400000US22089062302</t>
  </si>
  <si>
    <t>1400000US22089062301</t>
  </si>
  <si>
    <t>1400000US22089062200</t>
  </si>
  <si>
    <t>1400000US22089062100</t>
  </si>
  <si>
    <t>1400000US22089060100</t>
  </si>
  <si>
    <t>1400000US22087030800</t>
  </si>
  <si>
    <t>1400000US22087030700</t>
  </si>
  <si>
    <t>1400000US22087030603</t>
  </si>
  <si>
    <t>1400000US22087030602</t>
  </si>
  <si>
    <t>1400000US22087030601</t>
  </si>
  <si>
    <t>1400000US22087030500</t>
  </si>
  <si>
    <t>1400000US22087030400</t>
  </si>
  <si>
    <t>1400000US22087030300</t>
  </si>
  <si>
    <t>1400000US22087030209</t>
  </si>
  <si>
    <t>1400000US22087030208</t>
  </si>
  <si>
    <t>1400000US22087030207</t>
  </si>
  <si>
    <t>1400000US22087030206</t>
  </si>
  <si>
    <t>1400000US22087030204</t>
  </si>
  <si>
    <t>1400000US22087030203</t>
  </si>
  <si>
    <t>1400000US22087030105</t>
  </si>
  <si>
    <t>1400000US22087030104</t>
  </si>
  <si>
    <t>1400000US22087030103</t>
  </si>
  <si>
    <t>1400000US22075050800</t>
  </si>
  <si>
    <t>1400000US22075050700</t>
  </si>
  <si>
    <t>1400000US22075050600</t>
  </si>
  <si>
    <t>1400000US22075050500</t>
  </si>
  <si>
    <t>1400000US22075050400</t>
  </si>
  <si>
    <t>1400000US22075050300</t>
  </si>
  <si>
    <t>1400000US22075050200</t>
  </si>
  <si>
    <t>1400000US22075050100</t>
  </si>
  <si>
    <t>1400000US22071014400</t>
  </si>
  <si>
    <t>1400000US22071014300</t>
  </si>
  <si>
    <t>1400000US22071014200</t>
  </si>
  <si>
    <t>1400000US22071014100</t>
  </si>
  <si>
    <t>1400000US22071014000</t>
  </si>
  <si>
    <t>1400000US22071013900</t>
  </si>
  <si>
    <t>1400000US22071013800</t>
  </si>
  <si>
    <t>1400000US22071013700</t>
  </si>
  <si>
    <t>1400000US22071013600</t>
  </si>
  <si>
    <t>1400000US22071013500</t>
  </si>
  <si>
    <t>1400000US22071013400</t>
  </si>
  <si>
    <t>1400000US22071013302</t>
  </si>
  <si>
    <t>1400000US22071013301</t>
  </si>
  <si>
    <t>1400000US22071013200</t>
  </si>
  <si>
    <t>1400000US22071013100</t>
  </si>
  <si>
    <t>1400000US22071013000</t>
  </si>
  <si>
    <t>1400000US22071012900</t>
  </si>
  <si>
    <t>1400000US22071012800</t>
  </si>
  <si>
    <t>1400000US22071012700</t>
  </si>
  <si>
    <t>1400000US22071012600</t>
  </si>
  <si>
    <t>1400000US22071012500</t>
  </si>
  <si>
    <t>1400000US22071012400</t>
  </si>
  <si>
    <t>1400000US22071012300</t>
  </si>
  <si>
    <t>1400000US22071012200</t>
  </si>
  <si>
    <t>1400000US22071012102</t>
  </si>
  <si>
    <t>1400000US22071012101</t>
  </si>
  <si>
    <t>1400000US22071012000</t>
  </si>
  <si>
    <t>1400000US22071011900</t>
  </si>
  <si>
    <t>1400000US22071011700</t>
  </si>
  <si>
    <t>1400000US22071011600</t>
  </si>
  <si>
    <t>1400000US22071011500</t>
  </si>
  <si>
    <t>1400000US22071011400</t>
  </si>
  <si>
    <t>1400000US22071011200</t>
  </si>
  <si>
    <t>1400000US22071011100</t>
  </si>
  <si>
    <t>1400000US22071010900</t>
  </si>
  <si>
    <t>1400000US22071010800</t>
  </si>
  <si>
    <t>1400000US22071010700</t>
  </si>
  <si>
    <t>1400000US22071010600</t>
  </si>
  <si>
    <t>1400000US22071010300</t>
  </si>
  <si>
    <t>1400000US22071010200</t>
  </si>
  <si>
    <t>1400000US22071010100</t>
  </si>
  <si>
    <t>1400000US22071010000</t>
  </si>
  <si>
    <t>1400000US22071009900</t>
  </si>
  <si>
    <t>1400000US22071009700</t>
  </si>
  <si>
    <t>1400000US22071009600</t>
  </si>
  <si>
    <t>1400000US22071009400</t>
  </si>
  <si>
    <t>1400000US22071009200</t>
  </si>
  <si>
    <t>1400000US22071009100</t>
  </si>
  <si>
    <t>1400000US22071009000</t>
  </si>
  <si>
    <t>1400000US22071008800</t>
  </si>
  <si>
    <t>1400000US22071008600</t>
  </si>
  <si>
    <t>1400000US22071008500</t>
  </si>
  <si>
    <t>1400000US22071008400</t>
  </si>
  <si>
    <t>1400000US22071008300</t>
  </si>
  <si>
    <t>1400000US22071008200</t>
  </si>
  <si>
    <t>1400000US22071007800</t>
  </si>
  <si>
    <t>1400000US22071007700</t>
  </si>
  <si>
    <t>1400000US22071007606</t>
  </si>
  <si>
    <t>1400000US22071007605</t>
  </si>
  <si>
    <t>1400000US22071007604</t>
  </si>
  <si>
    <t>1400000US22071007502</t>
  </si>
  <si>
    <t>1400000US22071007501</t>
  </si>
  <si>
    <t>1400000US22071007200</t>
  </si>
  <si>
    <t>1400000US22071007101</t>
  </si>
  <si>
    <t>1400000US22071007000</t>
  </si>
  <si>
    <t>1400000US22071006900</t>
  </si>
  <si>
    <t>1400000US22071006500</t>
  </si>
  <si>
    <t>1400000US22071006400</t>
  </si>
  <si>
    <t>1400000US22071006300</t>
  </si>
  <si>
    <t>1400000US22071006000</t>
  </si>
  <si>
    <t>1400000US22071005604</t>
  </si>
  <si>
    <t>1400000US22071005603</t>
  </si>
  <si>
    <t>1400000US22071005602</t>
  </si>
  <si>
    <t>1400000US22071005601</t>
  </si>
  <si>
    <t>1400000US22071005500</t>
  </si>
  <si>
    <t>1400000US22071005400</t>
  </si>
  <si>
    <t>1400000US22071005000</t>
  </si>
  <si>
    <t>1400000US22071004900</t>
  </si>
  <si>
    <t>1400000US22071004800</t>
  </si>
  <si>
    <t>1400000US22071004600</t>
  </si>
  <si>
    <t>1400000US22071004500</t>
  </si>
  <si>
    <t>1400000US22071004401</t>
  </si>
  <si>
    <t>1400000US22071004100</t>
  </si>
  <si>
    <t>1400000US22071004000</t>
  </si>
  <si>
    <t>1400000US22071003900</t>
  </si>
  <si>
    <t>1400000US22071003800</t>
  </si>
  <si>
    <t>1400000US22071003702</t>
  </si>
  <si>
    <t>1400000US22071003701</t>
  </si>
  <si>
    <t>1400000US22071003600</t>
  </si>
  <si>
    <t>1400000US22071003500</t>
  </si>
  <si>
    <t>1400000US22071003400</t>
  </si>
  <si>
    <t>1400000US22071003308</t>
  </si>
  <si>
    <t>1400000US22071003307</t>
  </si>
  <si>
    <t>1400000US22071003304</t>
  </si>
  <si>
    <t>1400000US22071003303</t>
  </si>
  <si>
    <t>1400000US22071003302</t>
  </si>
  <si>
    <t>1400000US22071003301</t>
  </si>
  <si>
    <t>EX_SES_CF</t>
  </si>
  <si>
    <t>S_CCAC_CF</t>
  </si>
  <si>
    <t>E_SUS_CF</t>
  </si>
  <si>
    <t>S_SUS_CF</t>
  </si>
  <si>
    <t>E_ROB_CF</t>
  </si>
  <si>
    <t>SOC_VU_CF</t>
  </si>
  <si>
    <t>ECO_VU_CF</t>
  </si>
  <si>
    <t>SES_SUS_CF</t>
  </si>
  <si>
    <t>SES_CAP_CF</t>
  </si>
  <si>
    <t>SES_VU_CF</t>
  </si>
  <si>
    <t>CENSUSAREA</t>
  </si>
  <si>
    <t>S_SOC8_inv</t>
  </si>
  <si>
    <t>Population</t>
  </si>
  <si>
    <t>S_SOC</t>
  </si>
  <si>
    <t>RI_SES_CF</t>
  </si>
  <si>
    <t>AFFGEO_ID</t>
  </si>
  <si>
    <t>EcoArea_to_total_land</t>
  </si>
  <si>
    <t>Fl_Haz_SOC_Norm</t>
  </si>
  <si>
    <t>SOC_HAZ_CF</t>
  </si>
  <si>
    <t>ECO_HAZ_CF</t>
  </si>
  <si>
    <t>SES_HAZ_CF</t>
  </si>
  <si>
    <t>EX_SOC_CF</t>
  </si>
  <si>
    <t>EX_ECO_CF</t>
  </si>
  <si>
    <t>SOC_RISK_CF</t>
  </si>
  <si>
    <t>ECO_RISK_CF</t>
  </si>
  <si>
    <t>SES_RISK_CF</t>
  </si>
  <si>
    <t>Fld_depth_ft</t>
  </si>
  <si>
    <t>Exposed_area</t>
  </si>
  <si>
    <t>Pop_exposed</t>
  </si>
  <si>
    <t>Perc_area_exposed</t>
  </si>
  <si>
    <t>Pop_exp_norm</t>
  </si>
  <si>
    <t>HAZ_avg_fld_depth</t>
  </si>
  <si>
    <t>Ecosystem_Area</t>
  </si>
  <si>
    <t>Dpt_per_eco_area</t>
  </si>
  <si>
    <t>Dpt_per_eco_area_ft</t>
  </si>
  <si>
    <t>HAZ_eco_norm</t>
  </si>
  <si>
    <t>Eco_area_exp</t>
  </si>
  <si>
    <t>Perc_area_exp_corr</t>
  </si>
  <si>
    <t>Exp_eco_area_to_eco_total</t>
  </si>
  <si>
    <t>Eco_exp_score_norm</t>
  </si>
  <si>
    <t>Vulnerability_Risk_Codes</t>
  </si>
  <si>
    <t>Exposure_Codes</t>
  </si>
  <si>
    <t>Census tract code</t>
  </si>
  <si>
    <t>Total census area</t>
  </si>
  <si>
    <t>Total tract land area</t>
  </si>
  <si>
    <t>Total tract water area</t>
  </si>
  <si>
    <t>Tract population</t>
  </si>
  <si>
    <t>Average flood depth meters</t>
  </si>
  <si>
    <t>Average flood depth feet</t>
  </si>
  <si>
    <t>Average flood depth feet normalized using min_max normalization</t>
  </si>
  <si>
    <t>Total exposed area</t>
  </si>
  <si>
    <t>Total ecosystem area</t>
  </si>
  <si>
    <t>Assumed population to be exposed based on area exposed and total population</t>
  </si>
  <si>
    <t>Percentage of land area exposed</t>
  </si>
  <si>
    <t>Percentage of land area exposed corrected to ensure all values &lt;=100</t>
  </si>
  <si>
    <t>Normalized exposed population using min_max normalization</t>
  </si>
  <si>
    <t>Ratio of ecosystem area to total land area</t>
  </si>
  <si>
    <t>Average flood depth in ecosystem area in meters</t>
  </si>
  <si>
    <t>Average flood depth in ecosystem area in feet</t>
  </si>
  <si>
    <t>Average flood depth in ecosystem area in feet normalized using min_max normalization</t>
  </si>
  <si>
    <t>Total ecosystem area exposed</t>
  </si>
  <si>
    <t>Percent ecosystem area exposed of total ecosystem area</t>
  </si>
  <si>
    <t>Percent ecosystem area exposed of total ecosystem area normalized using min_max normalization</t>
  </si>
  <si>
    <t>CF_RISK</t>
  </si>
  <si>
    <t>% of the population with disabilities </t>
  </si>
  <si>
    <t>% of illiterate population </t>
  </si>
  <si>
    <t>% of population below national poverty line </t>
  </si>
  <si>
    <t>Dependency ratio </t>
  </si>
  <si>
    <t>GINI index (0-100) </t>
  </si>
  <si>
    <t>Dependency on agriculture/forestry/fisheries for livelihood </t>
  </si>
  <si>
    <t>% of population living in poorly-constructed houses </t>
  </si>
  <si>
    <t>% of households without an official land title / secure residential status </t>
  </si>
  <si>
    <t>social susceptibility indicators</t>
  </si>
  <si>
    <t>ecosystem susceptibility indicators</t>
  </si>
  <si>
    <t>ecosystem robustness indicators</t>
  </si>
  <si>
    <t>social susceptibility to hurricane wind</t>
  </si>
  <si>
    <t>social susceptibility to drought</t>
  </si>
  <si>
    <t>social susceptibility to coastal flooding</t>
  </si>
  <si>
    <t>ecosystem susceptibility to hurricane wind</t>
  </si>
  <si>
    <t>ecosystem susceptibility to drought</t>
  </si>
  <si>
    <t>ecosystem susceptibility to coastal flooding</t>
  </si>
  <si>
    <t>ecosystem robustness to hurricane wind</t>
  </si>
  <si>
    <t>ecosystem robustness to drought</t>
  </si>
  <si>
    <t>ecosystem robustness to coastal flooding</t>
  </si>
  <si>
    <t>multi-hazard social susceptibility</t>
  </si>
  <si>
    <t>% of wetlands drained (wetland loss) </t>
  </si>
  <si>
    <t>Freshwater scarcity </t>
  </si>
  <si>
    <t>% of deforested area </t>
  </si>
  <si>
    <t>% of shoreline eroded </t>
  </si>
  <si>
    <t>Wetland connectivity </t>
  </si>
  <si>
    <t>River connectivity </t>
  </si>
  <si>
    <t>Forest connectivity (RS) </t>
  </si>
  <si>
    <t>Water quality of freshwater bodies </t>
  </si>
  <si>
    <t>Return fFlow Rratio </t>
  </si>
  <si>
    <t>Soil organic matter </t>
  </si>
  <si>
    <t>% of area covered by "problem soils" </t>
  </si>
  <si>
    <t>% of area covered by critical sites for conservation (danger of extinction) </t>
  </si>
  <si>
    <t>Species richness adjusted by intactness </t>
  </si>
  <si>
    <t>multi-hazard ecosystem susceptibility</t>
  </si>
  <si>
    <t>% of households without access to information </t>
  </si>
  <si>
    <t>Access to shelter places </t>
  </si>
  <si>
    <t>Density of  emergency services: hospitals, fire brigades, police stations </t>
  </si>
  <si>
    <t>% of population without health insurance </t>
  </si>
  <si>
    <t>% of forest area protected and designated for the conservation of biodiversity </t>
  </si>
  <si>
    <t>% of wetlands restored </t>
  </si>
  <si>
    <t>% of forest area restored </t>
  </si>
  <si>
    <t>Ecosystem Functionality Index (EFI) </t>
  </si>
  <si>
    <t>Mean Species Abundance (MSA) </t>
  </si>
  <si>
    <t>multi-hazard ecosystem robustness</t>
  </si>
  <si>
    <t>composite indicators with formulas</t>
  </si>
  <si>
    <t>social vulnerability to hurricane wind</t>
  </si>
  <si>
    <t>social vulnerability to drought</t>
  </si>
  <si>
    <t>social vulnerability to coastal flooding</t>
  </si>
  <si>
    <t>multi-hazard social vulnerability</t>
  </si>
  <si>
    <t>ecosystem vulnerability to hurricane wind</t>
  </si>
  <si>
    <t>ecosystem vulnerability to drought</t>
  </si>
  <si>
    <t>ecosystem vulnerability to coastal flooding</t>
  </si>
  <si>
    <t>multi-hazard ecosystem vulnerability</t>
  </si>
  <si>
    <t>social-ecological system susceptibility to hurricane wind</t>
  </si>
  <si>
    <t>social-ecological system susceptibility to drought</t>
  </si>
  <si>
    <t>social-ecological system susceptibility to coastal flooding</t>
  </si>
  <si>
    <t>multi-hazard social-ecological system susceptibility</t>
  </si>
  <si>
    <t>social-ecological lack of coping and adaptive capacity to hurricane wind</t>
  </si>
  <si>
    <t>social-ecological system lack of coping and adaptive capacity to drought</t>
  </si>
  <si>
    <t>social-ecological system lack of coping and adaptive capacity to coastal flooding</t>
  </si>
  <si>
    <t>social lack of coping and adaptive capacity to hurricane wind</t>
  </si>
  <si>
    <t>social lack of coping and adaptive capacity to drought</t>
  </si>
  <si>
    <t>social lack of coping and adaptive capacity to coastal flooding</t>
  </si>
  <si>
    <t>multi-hazard lack of coping and adaptive capacity</t>
  </si>
  <si>
    <t>lack of social coping and adaptive capacity indicators</t>
  </si>
  <si>
    <t>multi-hazard social-ecological system lack of coping and adaptive capacity</t>
  </si>
  <si>
    <t>social-ecological system vulnerability to hurricane wind</t>
  </si>
  <si>
    <t>social-ecological system vulnerability to drought</t>
  </si>
  <si>
    <t>social-ecological system vulnerability to coastal flooding</t>
  </si>
  <si>
    <t>multi-hazard social-ecological system vulnerability</t>
  </si>
  <si>
    <t>social exposure to coastal flooding</t>
  </si>
  <si>
    <t>ecosystem exposure to coastal flooding</t>
  </si>
  <si>
    <t>social-ecological system exposure to coastal flooding</t>
  </si>
  <si>
    <t>multi-hazard social-ecological system exposure</t>
  </si>
  <si>
    <t>social-ecological system hazard coastal flooding</t>
  </si>
  <si>
    <t>ecosystem hazard coastal flooding</t>
  </si>
  <si>
    <t>social hazard coastal flooding</t>
  </si>
  <si>
    <t>coastal flooding risk</t>
  </si>
  <si>
    <t>social risk to coastal flooding</t>
  </si>
  <si>
    <t>ecosystem risk to coastal flooding</t>
  </si>
  <si>
    <t>social-ecological system risk to coastal flooding</t>
  </si>
  <si>
    <t>Average</t>
  </si>
  <si>
    <t>Min</t>
  </si>
  <si>
    <t>Max</t>
  </si>
  <si>
    <t>Std. dev.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</si>
</sst>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slantDashDot">
        <color indexed="64"/>
      </left>
      <right style="slantDashDot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13" borderId="0" applyNumberFormat="0" applyBorder="0" applyAlignment="0" applyProtection="0"/>
  </cellStyleXfs>
  <cellXfs count="98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 applyProtection="1"/>
    <xf numFmtId="1" fontId="1" fillId="0" borderId="0" xfId="0" applyNumberFormat="1" applyFont="1" applyFill="1"/>
    <xf numFmtId="0" fontId="0" fillId="0" borderId="0" xfId="0" applyFill="1" applyBorder="1"/>
    <xf numFmtId="0" fontId="0" fillId="0" borderId="0" xfId="0" applyBorder="1"/>
    <xf numFmtId="0" fontId="0" fillId="9" borderId="0" xfId="0" applyFont="1" applyFill="1"/>
    <xf numFmtId="0" fontId="0" fillId="3" borderId="0" xfId="0" applyFont="1" applyFill="1"/>
    <xf numFmtId="0" fontId="0" fillId="10" borderId="0" xfId="0" applyFont="1" applyFill="1"/>
    <xf numFmtId="0" fontId="0" fillId="2" borderId="1" xfId="0" applyFont="1" applyFill="1" applyBorder="1"/>
    <xf numFmtId="0" fontId="0" fillId="3" borderId="0" xfId="0" applyFont="1" applyFill="1" applyBorder="1"/>
    <xf numFmtId="0" fontId="0" fillId="5" borderId="0" xfId="0" applyFont="1" applyFill="1"/>
    <xf numFmtId="0" fontId="0" fillId="12" borderId="0" xfId="0" applyFont="1" applyFill="1" applyBorder="1"/>
    <xf numFmtId="1" fontId="0" fillId="0" borderId="0" xfId="0" applyNumberFormat="1"/>
    <xf numFmtId="0" fontId="0" fillId="17" borderId="0" xfId="0" applyFill="1"/>
    <xf numFmtId="0" fontId="0" fillId="18" borderId="0" xfId="0" applyFont="1" applyFill="1" applyBorder="1"/>
    <xf numFmtId="0" fontId="0" fillId="19" borderId="0" xfId="0" applyFill="1"/>
    <xf numFmtId="0" fontId="0" fillId="16" borderId="0" xfId="0" applyFill="1"/>
    <xf numFmtId="0" fontId="4" fillId="0" borderId="0" xfId="0" applyFont="1" applyFill="1" applyBorder="1"/>
    <xf numFmtId="0" fontId="0" fillId="20" borderId="0" xfId="0" applyFill="1"/>
    <xf numFmtId="0" fontId="6" fillId="0" borderId="0" xfId="0" applyFont="1"/>
    <xf numFmtId="0" fontId="6" fillId="15" borderId="0" xfId="0" applyFont="1" applyFill="1"/>
    <xf numFmtId="0" fontId="0" fillId="0" borderId="0" xfId="0" applyFont="1"/>
    <xf numFmtId="0" fontId="8" fillId="4" borderId="0" xfId="0" applyFont="1" applyFill="1" applyBorder="1" applyAlignment="1">
      <alignment horizontal="center" vertical="top"/>
    </xf>
    <xf numFmtId="0" fontId="0" fillId="6" borderId="3" xfId="0" applyFill="1" applyBorder="1"/>
    <xf numFmtId="0" fontId="0" fillId="6" borderId="3" xfId="0" applyFill="1" applyBorder="1" applyAlignment="1">
      <alignment horizontal="left"/>
    </xf>
    <xf numFmtId="0" fontId="1" fillId="0" borderId="0" xfId="0" applyFont="1" applyBorder="1"/>
    <xf numFmtId="0" fontId="0" fillId="0" borderId="3" xfId="0" applyBorder="1"/>
    <xf numFmtId="0" fontId="0" fillId="7" borderId="3" xfId="0" applyFill="1" applyBorder="1"/>
    <xf numFmtId="0" fontId="0" fillId="0" borderId="3" xfId="0" applyFill="1" applyBorder="1"/>
    <xf numFmtId="0" fontId="0" fillId="3" borderId="3" xfId="0" applyFill="1" applyBorder="1"/>
    <xf numFmtId="0" fontId="0" fillId="8" borderId="3" xfId="0" applyFill="1" applyBorder="1"/>
    <xf numFmtId="0" fontId="0" fillId="15" borderId="0" xfId="0" applyFill="1"/>
    <xf numFmtId="0" fontId="6" fillId="20" borderId="0" xfId="0" applyFont="1" applyFill="1"/>
    <xf numFmtId="0" fontId="6" fillId="22" borderId="0" xfId="0" applyFont="1" applyFill="1"/>
    <xf numFmtId="0" fontId="0" fillId="22" borderId="0" xfId="0" applyFill="1"/>
    <xf numFmtId="0" fontId="6" fillId="23" borderId="0" xfId="0" applyFont="1" applyFill="1"/>
    <xf numFmtId="0" fontId="0" fillId="23" borderId="0" xfId="0" applyFill="1"/>
    <xf numFmtId="0" fontId="0" fillId="7" borderId="4" xfId="0" applyFill="1" applyBorder="1"/>
    <xf numFmtId="0" fontId="0" fillId="3" borderId="4" xfId="0" applyFill="1" applyBorder="1"/>
    <xf numFmtId="0" fontId="0" fillId="8" borderId="4" xfId="0" applyFill="1" applyBorder="1"/>
    <xf numFmtId="0" fontId="0" fillId="6" borderId="5" xfId="0" applyFill="1" applyBorder="1"/>
    <xf numFmtId="0" fontId="0" fillId="6" borderId="5" xfId="0" applyFill="1" applyBorder="1" applyAlignment="1">
      <alignment horizontal="left"/>
    </xf>
    <xf numFmtId="0" fontId="0" fillId="21" borderId="0" xfId="0" applyFont="1" applyFill="1" applyBorder="1"/>
    <xf numFmtId="0" fontId="7" fillId="2" borderId="1" xfId="0" applyFont="1" applyFill="1" applyBorder="1" applyAlignment="1">
      <alignment horizontal="center" vertical="top"/>
    </xf>
    <xf numFmtId="0" fontId="8" fillId="11" borderId="2" xfId="0" applyFont="1" applyFill="1" applyBorder="1"/>
    <xf numFmtId="0" fontId="8" fillId="3" borderId="0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center" vertical="top"/>
    </xf>
    <xf numFmtId="1" fontId="2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164" fontId="0" fillId="19" borderId="0" xfId="0" applyNumberFormat="1" applyFill="1"/>
    <xf numFmtId="2" fontId="2" fillId="0" borderId="0" xfId="0" applyNumberFormat="1" applyFont="1" applyFill="1" applyBorder="1" applyAlignment="1" applyProtection="1"/>
    <xf numFmtId="0" fontId="0" fillId="0" borderId="0" xfId="0" applyAlignment="1">
      <alignment horizontal="left"/>
    </xf>
    <xf numFmtId="0" fontId="6" fillId="24" borderId="0" xfId="0" applyFont="1" applyFill="1"/>
    <xf numFmtId="0" fontId="0" fillId="25" borderId="0" xfId="0" applyFont="1" applyFill="1"/>
    <xf numFmtId="0" fontId="8" fillId="11" borderId="0" xfId="0" applyFont="1" applyFill="1" applyBorder="1"/>
    <xf numFmtId="0" fontId="10" fillId="26" borderId="0" xfId="0" applyFont="1" applyFill="1" applyBorder="1" applyAlignment="1" applyProtection="1">
      <alignment horizontal="left"/>
    </xf>
    <xf numFmtId="0" fontId="10" fillId="26" borderId="0" xfId="0" applyFont="1" applyFill="1" applyBorder="1" applyAlignment="1">
      <alignment horizontal="left" vertical="top"/>
    </xf>
    <xf numFmtId="1" fontId="10" fillId="26" borderId="0" xfId="0" applyNumberFormat="1" applyFont="1" applyFill="1" applyBorder="1" applyAlignment="1">
      <alignment horizontal="left" vertical="top"/>
    </xf>
    <xf numFmtId="0" fontId="6" fillId="17" borderId="0" xfId="0" applyFont="1" applyFill="1" applyAlignment="1">
      <alignment horizontal="left"/>
    </xf>
    <xf numFmtId="0" fontId="3" fillId="17" borderId="0" xfId="0" applyFont="1" applyFill="1" applyBorder="1" applyAlignment="1" applyProtection="1">
      <alignment horizontal="left" vertical="top"/>
    </xf>
    <xf numFmtId="0" fontId="2" fillId="17" borderId="0" xfId="0" applyFont="1" applyFill="1" applyBorder="1" applyAlignment="1" applyProtection="1"/>
    <xf numFmtId="0" fontId="10" fillId="20" borderId="0" xfId="0" applyFont="1" applyFill="1" applyBorder="1" applyAlignment="1" applyProtection="1">
      <alignment horizontal="left"/>
    </xf>
    <xf numFmtId="1" fontId="3" fillId="20" borderId="0" xfId="0" applyNumberFormat="1" applyFont="1" applyFill="1" applyBorder="1" applyAlignment="1">
      <alignment horizontal="left" vertical="top"/>
    </xf>
    <xf numFmtId="0" fontId="0" fillId="0" borderId="0" xfId="0" applyFont="1" applyAlignment="1">
      <alignment horizontal="right"/>
    </xf>
    <xf numFmtId="0" fontId="0" fillId="17" borderId="0" xfId="0" applyFont="1" applyFill="1" applyAlignment="1">
      <alignment horizontal="right"/>
    </xf>
    <xf numFmtId="0" fontId="2" fillId="26" borderId="0" xfId="0" applyFont="1" applyFill="1" applyBorder="1" applyAlignment="1" applyProtection="1">
      <alignment horizontal="right"/>
    </xf>
    <xf numFmtId="0" fontId="2" fillId="26" borderId="0" xfId="0" applyFont="1" applyFill="1" applyBorder="1" applyAlignment="1">
      <alignment horizontal="right" vertical="top"/>
    </xf>
    <xf numFmtId="1" fontId="2" fillId="26" borderId="0" xfId="0" applyNumberFormat="1" applyFont="1" applyFill="1" applyBorder="1" applyAlignment="1">
      <alignment horizontal="right" vertical="top"/>
    </xf>
    <xf numFmtId="0" fontId="1" fillId="17" borderId="0" xfId="0" applyFont="1" applyFill="1" applyBorder="1" applyAlignment="1" applyProtection="1">
      <alignment horizontal="right" vertical="top"/>
    </xf>
    <xf numFmtId="0" fontId="2" fillId="20" borderId="0" xfId="0" applyFont="1" applyFill="1" applyBorder="1" applyAlignment="1" applyProtection="1">
      <alignment horizontal="right"/>
    </xf>
    <xf numFmtId="1" fontId="1" fillId="20" borderId="0" xfId="0" applyNumberFormat="1" applyFont="1" applyFill="1" applyBorder="1" applyAlignment="1">
      <alignment horizontal="right" vertical="top"/>
    </xf>
    <xf numFmtId="0" fontId="0" fillId="15" borderId="0" xfId="0" applyFont="1" applyFill="1" applyAlignment="1">
      <alignment horizontal="right"/>
    </xf>
    <xf numFmtId="0" fontId="7" fillId="3" borderId="0" xfId="0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right" vertical="top"/>
    </xf>
    <xf numFmtId="0" fontId="0" fillId="20" borderId="0" xfId="0" applyFont="1" applyFill="1" applyAlignment="1">
      <alignment horizontal="right"/>
    </xf>
    <xf numFmtId="0" fontId="7" fillId="4" borderId="0" xfId="0" applyFont="1" applyFill="1" applyBorder="1" applyAlignment="1">
      <alignment horizontal="right" vertical="top"/>
    </xf>
    <xf numFmtId="0" fontId="0" fillId="22" borderId="0" xfId="0" applyFont="1" applyFill="1" applyAlignment="1">
      <alignment horizontal="right"/>
    </xf>
    <xf numFmtId="0" fontId="0" fillId="23" borderId="0" xfId="0" applyFont="1" applyFill="1" applyAlignment="1">
      <alignment horizontal="right"/>
    </xf>
    <xf numFmtId="0" fontId="0" fillId="9" borderId="0" xfId="0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7" fillId="2" borderId="1" xfId="0" applyFont="1" applyFill="1" applyBorder="1" applyAlignment="1">
      <alignment horizontal="right" vertical="top"/>
    </xf>
    <xf numFmtId="0" fontId="0" fillId="10" borderId="0" xfId="0" applyFont="1" applyFill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21" borderId="0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right"/>
    </xf>
    <xf numFmtId="0" fontId="0" fillId="5" borderId="0" xfId="0" applyFont="1" applyFill="1" applyAlignment="1">
      <alignment horizontal="right"/>
    </xf>
    <xf numFmtId="0" fontId="7" fillId="11" borderId="2" xfId="0" applyFont="1" applyFill="1" applyBorder="1" applyAlignment="1">
      <alignment horizontal="right"/>
    </xf>
    <xf numFmtId="0" fontId="7" fillId="11" borderId="0" xfId="0" applyFont="1" applyFill="1" applyBorder="1" applyAlignment="1">
      <alignment horizontal="right"/>
    </xf>
    <xf numFmtId="0" fontId="0" fillId="18" borderId="0" xfId="0" applyFont="1" applyFill="1" applyBorder="1" applyAlignment="1">
      <alignment horizontal="right"/>
    </xf>
    <xf numFmtId="0" fontId="0" fillId="24" borderId="0" xfId="0" applyFont="1" applyFill="1" applyAlignment="1">
      <alignment horizontal="right"/>
    </xf>
    <xf numFmtId="0" fontId="0" fillId="25" borderId="0" xfId="0" applyFont="1" applyFill="1" applyAlignment="1">
      <alignment horizontal="right"/>
    </xf>
    <xf numFmtId="0" fontId="11" fillId="0" borderId="0" xfId="0" applyFont="1"/>
    <xf numFmtId="1" fontId="7" fillId="14" borderId="2" xfId="0" applyNumberFormat="1" applyFont="1" applyFill="1" applyBorder="1" applyAlignment="1">
      <alignment horizontal="right" vertical="top"/>
    </xf>
    <xf numFmtId="0" fontId="0" fillId="27" borderId="0" xfId="0" applyFont="1" applyFill="1" applyAlignment="1">
      <alignment horizontal="right"/>
    </xf>
    <xf numFmtId="0" fontId="0" fillId="0" borderId="0" xfId="0" applyFill="1"/>
    <xf numFmtId="0" fontId="1" fillId="0" borderId="0" xfId="0" applyFont="1" applyFill="1" applyBorder="1"/>
  </cellXfs>
  <cellStyles count="2">
    <cellStyle name="Neutral" xfId="1" builtinId="28" customBuiltin="1"/>
    <cellStyle name="Normal" xfId="0" builtinId="0"/>
  </cellStyles>
  <dxfs count="0"/>
  <tableStyles count="0" defaultTableStyle="TableStyleMedium2" defaultPivotStyle="PivotStyleLight16"/>
  <colors>
    <mruColors>
      <color rgb="FFFFCCFF"/>
      <color rgb="FFFFCC99"/>
      <color rgb="FF33CCFF"/>
      <color rgb="FFFFFF99"/>
      <color rgb="FFCCFFFF"/>
      <color rgb="FF66FFFF"/>
      <color rgb="FFCCFF99"/>
      <color rgb="FFCC6600"/>
      <color rgb="FF0099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8"/>
  <sheetViews>
    <sheetView workbookViewId="0">
      <selection activeCell="B28" sqref="B28"/>
    </sheetView>
  </sheetViews>
  <sheetFormatPr defaultRowHeight="15" x14ac:dyDescent="0.25"/>
  <cols>
    <col min="1" max="1" width="25.140625" customWidth="1"/>
    <col min="2" max="2" width="90.5703125" bestFit="1" customWidth="1"/>
    <col min="3" max="3" width="23.7109375" customWidth="1"/>
    <col min="4" max="4" width="94.42578125" customWidth="1"/>
  </cols>
  <sheetData>
    <row r="1" spans="1:4" x14ac:dyDescent="0.25">
      <c r="A1" s="20" t="s">
        <v>566</v>
      </c>
      <c r="C1" s="20" t="s">
        <v>565</v>
      </c>
    </row>
    <row r="2" spans="1:4" x14ac:dyDescent="0.25">
      <c r="A2" s="65" t="s">
        <v>540</v>
      </c>
      <c r="B2" t="s">
        <v>567</v>
      </c>
      <c r="C2" s="65" t="s">
        <v>540</v>
      </c>
      <c r="D2" t="s">
        <v>567</v>
      </c>
    </row>
    <row r="3" spans="1:4" x14ac:dyDescent="0.25">
      <c r="A3" s="66" t="s">
        <v>535</v>
      </c>
      <c r="B3" t="s">
        <v>568</v>
      </c>
      <c r="C3" s="65" t="s">
        <v>535</v>
      </c>
      <c r="D3" t="s">
        <v>568</v>
      </c>
    </row>
    <row r="4" spans="1:4" x14ac:dyDescent="0.25">
      <c r="A4" s="66" t="s">
        <v>37</v>
      </c>
      <c r="B4" t="s">
        <v>569</v>
      </c>
      <c r="C4" s="65" t="s">
        <v>37</v>
      </c>
      <c r="D4" t="s">
        <v>569</v>
      </c>
    </row>
    <row r="5" spans="1:4" x14ac:dyDescent="0.25">
      <c r="A5" s="66" t="s">
        <v>36</v>
      </c>
      <c r="B5" t="s">
        <v>570</v>
      </c>
      <c r="C5" s="65" t="s">
        <v>36</v>
      </c>
      <c r="D5" t="s">
        <v>570</v>
      </c>
    </row>
    <row r="6" spans="1:4" x14ac:dyDescent="0.25">
      <c r="A6" s="66" t="s">
        <v>537</v>
      </c>
      <c r="B6" t="s">
        <v>571</v>
      </c>
      <c r="C6" s="65" t="s">
        <v>537</v>
      </c>
      <c r="D6" t="s">
        <v>571</v>
      </c>
    </row>
    <row r="7" spans="1:4" x14ac:dyDescent="0.25">
      <c r="A7" s="67" t="s">
        <v>556</v>
      </c>
      <c r="B7" t="s">
        <v>572</v>
      </c>
      <c r="C7" s="73" t="s">
        <v>538</v>
      </c>
      <c r="D7" s="93" t="s">
        <v>597</v>
      </c>
    </row>
    <row r="8" spans="1:4" x14ac:dyDescent="0.25">
      <c r="A8" s="67" t="s">
        <v>551</v>
      </c>
      <c r="B8" t="s">
        <v>573</v>
      </c>
      <c r="C8" s="65" t="s">
        <v>35</v>
      </c>
      <c r="D8" t="s">
        <v>589</v>
      </c>
    </row>
    <row r="9" spans="1:4" x14ac:dyDescent="0.25">
      <c r="A9" s="67" t="s">
        <v>542</v>
      </c>
      <c r="B9" t="s">
        <v>574</v>
      </c>
      <c r="C9" s="65" t="s">
        <v>536</v>
      </c>
      <c r="D9" t="s">
        <v>590</v>
      </c>
    </row>
    <row r="10" spans="1:4" x14ac:dyDescent="0.25">
      <c r="A10" s="68" t="s">
        <v>552</v>
      </c>
      <c r="B10" t="s">
        <v>575</v>
      </c>
      <c r="C10" s="65" t="s">
        <v>34</v>
      </c>
      <c r="D10" t="s">
        <v>591</v>
      </c>
    </row>
    <row r="11" spans="1:4" x14ac:dyDescent="0.25">
      <c r="A11" s="69" t="s">
        <v>553</v>
      </c>
      <c r="B11" t="s">
        <v>577</v>
      </c>
      <c r="C11" s="65" t="s">
        <v>33</v>
      </c>
      <c r="D11" t="s">
        <v>592</v>
      </c>
    </row>
    <row r="12" spans="1:4" x14ac:dyDescent="0.25">
      <c r="A12" s="68" t="s">
        <v>554</v>
      </c>
      <c r="B12" t="s">
        <v>578</v>
      </c>
      <c r="C12" s="65" t="s">
        <v>32</v>
      </c>
      <c r="D12" t="s">
        <v>593</v>
      </c>
    </row>
    <row r="13" spans="1:4" x14ac:dyDescent="0.25">
      <c r="A13" s="68" t="s">
        <v>562</v>
      </c>
      <c r="B13" t="s">
        <v>579</v>
      </c>
      <c r="C13" s="65" t="s">
        <v>31</v>
      </c>
      <c r="D13" t="s">
        <v>594</v>
      </c>
    </row>
    <row r="14" spans="1:4" x14ac:dyDescent="0.25">
      <c r="A14" s="69" t="s">
        <v>555</v>
      </c>
      <c r="B14" t="s">
        <v>580</v>
      </c>
      <c r="C14" s="65" t="s">
        <v>30</v>
      </c>
      <c r="D14" t="s">
        <v>595</v>
      </c>
    </row>
    <row r="15" spans="1:4" x14ac:dyDescent="0.25">
      <c r="A15" s="70" t="s">
        <v>37</v>
      </c>
      <c r="B15" t="s">
        <v>569</v>
      </c>
      <c r="C15" s="65" t="s">
        <v>29</v>
      </c>
      <c r="D15" t="s">
        <v>596</v>
      </c>
    </row>
    <row r="16" spans="1:4" x14ac:dyDescent="0.25">
      <c r="A16" s="70" t="s">
        <v>36</v>
      </c>
      <c r="B16" t="s">
        <v>570</v>
      </c>
      <c r="C16" s="74" t="s">
        <v>48</v>
      </c>
      <c r="D16" t="s">
        <v>600</v>
      </c>
    </row>
    <row r="17" spans="1:4" x14ac:dyDescent="0.25">
      <c r="A17" s="71" t="s">
        <v>557</v>
      </c>
      <c r="B17" t="s">
        <v>576</v>
      </c>
      <c r="C17" s="74" t="s">
        <v>46</v>
      </c>
      <c r="D17" t="s">
        <v>601</v>
      </c>
    </row>
    <row r="18" spans="1:4" x14ac:dyDescent="0.25">
      <c r="A18" s="71" t="s">
        <v>541</v>
      </c>
      <c r="B18" t="s">
        <v>581</v>
      </c>
      <c r="C18" s="74" t="s">
        <v>528</v>
      </c>
      <c r="D18" t="s">
        <v>602</v>
      </c>
    </row>
    <row r="19" spans="1:4" x14ac:dyDescent="0.25">
      <c r="A19" s="71" t="s">
        <v>558</v>
      </c>
      <c r="B19" t="s">
        <v>582</v>
      </c>
      <c r="C19" s="75" t="s">
        <v>47</v>
      </c>
      <c r="D19" t="s">
        <v>609</v>
      </c>
    </row>
    <row r="20" spans="1:4" x14ac:dyDescent="0.25">
      <c r="A20" s="71" t="s">
        <v>559</v>
      </c>
      <c r="B20" t="s">
        <v>583</v>
      </c>
      <c r="C20" s="76" t="s">
        <v>38</v>
      </c>
      <c r="D20" s="93" t="s">
        <v>598</v>
      </c>
    </row>
    <row r="21" spans="1:4" x14ac:dyDescent="0.25">
      <c r="A21" s="71" t="s">
        <v>560</v>
      </c>
      <c r="B21" t="s">
        <v>584</v>
      </c>
      <c r="C21" s="65" t="s">
        <v>28</v>
      </c>
      <c r="D21" t="s">
        <v>610</v>
      </c>
    </row>
    <row r="22" spans="1:4" x14ac:dyDescent="0.25">
      <c r="A22" s="71" t="s">
        <v>561</v>
      </c>
      <c r="B22" t="s">
        <v>585</v>
      </c>
      <c r="C22" s="65" t="s">
        <v>27</v>
      </c>
      <c r="D22" t="s">
        <v>611</v>
      </c>
    </row>
    <row r="23" spans="1:4" x14ac:dyDescent="0.25">
      <c r="A23" s="72" t="s">
        <v>563</v>
      </c>
      <c r="B23" t="s">
        <v>586</v>
      </c>
      <c r="C23" s="65" t="s">
        <v>26</v>
      </c>
      <c r="D23" t="s">
        <v>612</v>
      </c>
    </row>
    <row r="24" spans="1:4" x14ac:dyDescent="0.25">
      <c r="A24" s="72" t="s">
        <v>564</v>
      </c>
      <c r="B24" t="s">
        <v>587</v>
      </c>
      <c r="C24" s="65" t="s">
        <v>25</v>
      </c>
      <c r="D24" t="s">
        <v>613</v>
      </c>
    </row>
    <row r="25" spans="1:4" x14ac:dyDescent="0.25">
      <c r="C25" s="65" t="s">
        <v>24</v>
      </c>
      <c r="D25" t="s">
        <v>614</v>
      </c>
    </row>
    <row r="26" spans="1:4" x14ac:dyDescent="0.25">
      <c r="C26" s="65" t="s">
        <v>23</v>
      </c>
      <c r="D26" t="s">
        <v>615</v>
      </c>
    </row>
    <row r="27" spans="1:4" x14ac:dyDescent="0.25">
      <c r="C27" s="65" t="s">
        <v>22</v>
      </c>
      <c r="D27" t="s">
        <v>616</v>
      </c>
    </row>
    <row r="28" spans="1:4" x14ac:dyDescent="0.25">
      <c r="C28" s="65" t="s">
        <v>21</v>
      </c>
      <c r="D28" t="s">
        <v>617</v>
      </c>
    </row>
    <row r="29" spans="1:4" x14ac:dyDescent="0.25">
      <c r="C29" s="65" t="s">
        <v>20</v>
      </c>
      <c r="D29" t="s">
        <v>618</v>
      </c>
    </row>
    <row r="30" spans="1:4" x14ac:dyDescent="0.25">
      <c r="C30" s="65" t="s">
        <v>19</v>
      </c>
      <c r="D30" t="s">
        <v>619</v>
      </c>
    </row>
    <row r="31" spans="1:4" x14ac:dyDescent="0.25">
      <c r="C31" s="65" t="s">
        <v>18</v>
      </c>
      <c r="D31" t="s">
        <v>620</v>
      </c>
    </row>
    <row r="32" spans="1:4" x14ac:dyDescent="0.25">
      <c r="C32" s="65" t="s">
        <v>17</v>
      </c>
      <c r="D32" t="s">
        <v>621</v>
      </c>
    </row>
    <row r="33" spans="3:4" x14ac:dyDescent="0.25">
      <c r="C33" s="65" t="s">
        <v>16</v>
      </c>
      <c r="D33" t="s">
        <v>622</v>
      </c>
    </row>
    <row r="34" spans="3:4" x14ac:dyDescent="0.25">
      <c r="C34" s="77" t="s">
        <v>49</v>
      </c>
      <c r="D34" t="s">
        <v>603</v>
      </c>
    </row>
    <row r="35" spans="3:4" x14ac:dyDescent="0.25">
      <c r="C35" s="77" t="s">
        <v>50</v>
      </c>
      <c r="D35" t="s">
        <v>604</v>
      </c>
    </row>
    <row r="36" spans="3:4" x14ac:dyDescent="0.25">
      <c r="C36" s="77" t="s">
        <v>527</v>
      </c>
      <c r="D36" t="s">
        <v>605</v>
      </c>
    </row>
    <row r="37" spans="3:4" x14ac:dyDescent="0.25">
      <c r="C37" s="75" t="s">
        <v>51</v>
      </c>
      <c r="D37" t="s">
        <v>623</v>
      </c>
    </row>
    <row r="38" spans="3:4" x14ac:dyDescent="0.25">
      <c r="C38" s="78" t="s">
        <v>39</v>
      </c>
      <c r="D38" s="93" t="s">
        <v>654</v>
      </c>
    </row>
    <row r="39" spans="3:4" x14ac:dyDescent="0.25">
      <c r="C39" s="65" t="s">
        <v>15</v>
      </c>
      <c r="D39" t="s">
        <v>624</v>
      </c>
    </row>
    <row r="40" spans="3:4" x14ac:dyDescent="0.25">
      <c r="C40" s="65" t="s">
        <v>14</v>
      </c>
      <c r="D40" t="s">
        <v>625</v>
      </c>
    </row>
    <row r="41" spans="3:4" x14ac:dyDescent="0.25">
      <c r="C41" s="65" t="s">
        <v>13</v>
      </c>
      <c r="D41" t="s">
        <v>626</v>
      </c>
    </row>
    <row r="42" spans="3:4" x14ac:dyDescent="0.25">
      <c r="C42" s="65" t="s">
        <v>12</v>
      </c>
      <c r="D42" t="s">
        <v>627</v>
      </c>
    </row>
    <row r="43" spans="3:4" x14ac:dyDescent="0.25">
      <c r="C43" s="74" t="s">
        <v>52</v>
      </c>
      <c r="D43" t="s">
        <v>650</v>
      </c>
    </row>
    <row r="44" spans="3:4" x14ac:dyDescent="0.25">
      <c r="C44" s="74" t="s">
        <v>54</v>
      </c>
      <c r="D44" t="s">
        <v>651</v>
      </c>
    </row>
    <row r="45" spans="3:4" x14ac:dyDescent="0.25">
      <c r="C45" s="74" t="s">
        <v>526</v>
      </c>
      <c r="D45" t="s">
        <v>652</v>
      </c>
    </row>
    <row r="46" spans="3:4" x14ac:dyDescent="0.25">
      <c r="C46" s="75" t="s">
        <v>53</v>
      </c>
      <c r="D46" t="s">
        <v>653</v>
      </c>
    </row>
    <row r="47" spans="3:4" x14ac:dyDescent="0.25">
      <c r="C47" s="79" t="s">
        <v>40</v>
      </c>
      <c r="D47" s="93" t="s">
        <v>599</v>
      </c>
    </row>
    <row r="48" spans="3:4" x14ac:dyDescent="0.25">
      <c r="C48" s="65" t="s">
        <v>11</v>
      </c>
      <c r="D48" t="s">
        <v>628</v>
      </c>
    </row>
    <row r="49" spans="3:4" x14ac:dyDescent="0.25">
      <c r="C49" s="65" t="s">
        <v>10</v>
      </c>
      <c r="D49" t="s">
        <v>629</v>
      </c>
    </row>
    <row r="50" spans="3:4" x14ac:dyDescent="0.25">
      <c r="C50" s="65" t="s">
        <v>9</v>
      </c>
      <c r="D50" t="s">
        <v>630</v>
      </c>
    </row>
    <row r="51" spans="3:4" x14ac:dyDescent="0.25">
      <c r="C51" s="65" t="s">
        <v>8</v>
      </c>
      <c r="D51" t="s">
        <v>631</v>
      </c>
    </row>
    <row r="52" spans="3:4" x14ac:dyDescent="0.25">
      <c r="C52" s="65" t="s">
        <v>7</v>
      </c>
      <c r="D52" t="s">
        <v>632</v>
      </c>
    </row>
    <row r="53" spans="3:4" x14ac:dyDescent="0.25">
      <c r="C53" s="77" t="s">
        <v>55</v>
      </c>
      <c r="D53" t="s">
        <v>606</v>
      </c>
    </row>
    <row r="54" spans="3:4" x14ac:dyDescent="0.25">
      <c r="C54" s="77" t="s">
        <v>56</v>
      </c>
      <c r="D54" t="s">
        <v>607</v>
      </c>
    </row>
    <row r="55" spans="3:4" x14ac:dyDescent="0.25">
      <c r="C55" s="77" t="s">
        <v>529</v>
      </c>
      <c r="D55" t="s">
        <v>608</v>
      </c>
    </row>
    <row r="56" spans="3:4" x14ac:dyDescent="0.25">
      <c r="C56" s="75" t="s">
        <v>57</v>
      </c>
      <c r="D56" t="s">
        <v>633</v>
      </c>
    </row>
    <row r="57" spans="3:4" x14ac:dyDescent="0.25">
      <c r="C57" s="80" t="s">
        <v>58</v>
      </c>
      <c r="D57" s="93" t="s">
        <v>634</v>
      </c>
    </row>
    <row r="58" spans="3:4" x14ac:dyDescent="0.25">
      <c r="C58" s="81" t="s">
        <v>60</v>
      </c>
      <c r="D58" t="s">
        <v>635</v>
      </c>
    </row>
    <row r="59" spans="3:4" x14ac:dyDescent="0.25">
      <c r="C59" s="81" t="s">
        <v>59</v>
      </c>
      <c r="D59" t="s">
        <v>636</v>
      </c>
    </row>
    <row r="60" spans="3:4" x14ac:dyDescent="0.25">
      <c r="C60" s="81" t="s">
        <v>530</v>
      </c>
      <c r="D60" t="s">
        <v>637</v>
      </c>
    </row>
    <row r="61" spans="3:4" x14ac:dyDescent="0.25">
      <c r="C61" s="82" t="s">
        <v>61</v>
      </c>
      <c r="D61" t="s">
        <v>638</v>
      </c>
    </row>
    <row r="62" spans="3:4" x14ac:dyDescent="0.25">
      <c r="C62" s="83" t="s">
        <v>64</v>
      </c>
      <c r="D62" t="s">
        <v>639</v>
      </c>
    </row>
    <row r="63" spans="3:4" x14ac:dyDescent="0.25">
      <c r="C63" s="83" t="s">
        <v>62</v>
      </c>
      <c r="D63" t="s">
        <v>640</v>
      </c>
    </row>
    <row r="64" spans="3:4" x14ac:dyDescent="0.25">
      <c r="C64" s="83" t="s">
        <v>531</v>
      </c>
      <c r="D64" t="s">
        <v>641</v>
      </c>
    </row>
    <row r="65" spans="3:4" x14ac:dyDescent="0.25">
      <c r="C65" s="84" t="s">
        <v>63</v>
      </c>
      <c r="D65" t="s">
        <v>642</v>
      </c>
    </row>
    <row r="66" spans="3:4" x14ac:dyDescent="0.25">
      <c r="C66" s="85" t="s">
        <v>67</v>
      </c>
      <c r="D66" t="s">
        <v>643</v>
      </c>
    </row>
    <row r="67" spans="3:4" x14ac:dyDescent="0.25">
      <c r="C67" s="85" t="s">
        <v>65</v>
      </c>
      <c r="D67" t="s">
        <v>644</v>
      </c>
    </row>
    <row r="68" spans="3:4" x14ac:dyDescent="0.25">
      <c r="C68" s="85" t="s">
        <v>532</v>
      </c>
      <c r="D68" t="s">
        <v>645</v>
      </c>
    </row>
    <row r="69" spans="3:4" x14ac:dyDescent="0.25">
      <c r="C69" s="84" t="s">
        <v>66</v>
      </c>
      <c r="D69" t="s">
        <v>646</v>
      </c>
    </row>
    <row r="70" spans="3:4" x14ac:dyDescent="0.25">
      <c r="C70" s="86" t="s">
        <v>69</v>
      </c>
      <c r="D70" t="s">
        <v>647</v>
      </c>
    </row>
    <row r="71" spans="3:4" x14ac:dyDescent="0.25">
      <c r="C71" s="86" t="s">
        <v>68</v>
      </c>
      <c r="D71" t="s">
        <v>648</v>
      </c>
    </row>
    <row r="72" spans="3:4" x14ac:dyDescent="0.25">
      <c r="C72" s="86" t="s">
        <v>533</v>
      </c>
      <c r="D72" t="s">
        <v>649</v>
      </c>
    </row>
    <row r="73" spans="3:4" x14ac:dyDescent="0.25">
      <c r="C73" s="84" t="s">
        <v>74</v>
      </c>
      <c r="D73" t="s">
        <v>655</v>
      </c>
    </row>
    <row r="74" spans="3:4" x14ac:dyDescent="0.25">
      <c r="C74" s="87" t="s">
        <v>72</v>
      </c>
      <c r="D74" t="s">
        <v>656</v>
      </c>
    </row>
    <row r="75" spans="3:4" x14ac:dyDescent="0.25">
      <c r="C75" s="87" t="s">
        <v>70</v>
      </c>
      <c r="D75" t="s">
        <v>657</v>
      </c>
    </row>
    <row r="76" spans="3:4" x14ac:dyDescent="0.25">
      <c r="C76" s="87" t="s">
        <v>534</v>
      </c>
      <c r="D76" t="s">
        <v>658</v>
      </c>
    </row>
    <row r="77" spans="3:4" x14ac:dyDescent="0.25">
      <c r="C77" s="88" t="s">
        <v>71</v>
      </c>
      <c r="D77" t="s">
        <v>659</v>
      </c>
    </row>
    <row r="78" spans="3:4" x14ac:dyDescent="0.25">
      <c r="C78" s="89" t="s">
        <v>546</v>
      </c>
      <c r="D78" t="s">
        <v>660</v>
      </c>
    </row>
    <row r="79" spans="3:4" x14ac:dyDescent="0.25">
      <c r="C79" s="89" t="s">
        <v>547</v>
      </c>
      <c r="D79" t="s">
        <v>661</v>
      </c>
    </row>
    <row r="80" spans="3:4" x14ac:dyDescent="0.25">
      <c r="C80" s="90" t="s">
        <v>525</v>
      </c>
      <c r="D80" t="s">
        <v>662</v>
      </c>
    </row>
    <row r="81" spans="3:4" x14ac:dyDescent="0.25">
      <c r="C81" s="94" t="s">
        <v>73</v>
      </c>
      <c r="D81" t="s">
        <v>663</v>
      </c>
    </row>
    <row r="82" spans="3:4" x14ac:dyDescent="0.25">
      <c r="C82" s="91" t="s">
        <v>543</v>
      </c>
      <c r="D82" t="s">
        <v>666</v>
      </c>
    </row>
    <row r="83" spans="3:4" x14ac:dyDescent="0.25">
      <c r="C83" s="91" t="s">
        <v>544</v>
      </c>
      <c r="D83" t="s">
        <v>665</v>
      </c>
    </row>
    <row r="84" spans="3:4" x14ac:dyDescent="0.25">
      <c r="C84" s="91" t="s">
        <v>545</v>
      </c>
      <c r="D84" t="s">
        <v>664</v>
      </c>
    </row>
    <row r="85" spans="3:4" x14ac:dyDescent="0.25">
      <c r="C85" s="65" t="s">
        <v>588</v>
      </c>
      <c r="D85" s="93" t="s">
        <v>667</v>
      </c>
    </row>
    <row r="86" spans="3:4" x14ac:dyDescent="0.25">
      <c r="C86" s="92" t="s">
        <v>548</v>
      </c>
      <c r="D86" t="s">
        <v>668</v>
      </c>
    </row>
    <row r="87" spans="3:4" x14ac:dyDescent="0.25">
      <c r="C87" s="92" t="s">
        <v>549</v>
      </c>
      <c r="D87" t="s">
        <v>669</v>
      </c>
    </row>
    <row r="88" spans="3:4" x14ac:dyDescent="0.25">
      <c r="C88" s="95" t="s">
        <v>550</v>
      </c>
      <c r="D88" t="s">
        <v>670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66"/>
  <sheetViews>
    <sheetView workbookViewId="0">
      <pane ySplit="1" topLeftCell="A440" activePane="bottomLeft" state="frozen"/>
      <selection activeCell="AF1" sqref="AF1"/>
      <selection pane="bottomLeft" activeCell="A477" sqref="A477"/>
    </sheetView>
  </sheetViews>
  <sheetFormatPr defaultRowHeight="15" x14ac:dyDescent="0.25"/>
  <cols>
    <col min="1" max="1" width="22" customWidth="1"/>
    <col min="2" max="2" width="13.140625" style="96" customWidth="1"/>
    <col min="3" max="3" width="12.42578125" style="96" customWidth="1"/>
    <col min="4" max="4" width="9.85546875" style="96" customWidth="1"/>
    <col min="5" max="5" width="12.42578125" style="96" customWidth="1"/>
    <col min="6" max="6" width="13.7109375" customWidth="1"/>
    <col min="7" max="7" width="13.28515625" customWidth="1"/>
    <col min="8" max="8" width="18.85546875" customWidth="1"/>
    <col min="9" max="9" width="14.7109375" customWidth="1"/>
    <col min="10" max="10" width="17.7109375" customWidth="1"/>
    <col min="11" max="11" width="12.28515625" customWidth="1"/>
    <col min="12" max="12" width="14.85546875" customWidth="1"/>
    <col min="13" max="13" width="17.7109375" customWidth="1"/>
    <col min="14" max="14" width="13.42578125" style="96" customWidth="1"/>
    <col min="15" max="15" width="12.42578125" style="96" customWidth="1"/>
    <col min="16" max="16" width="14.7109375" customWidth="1"/>
    <col min="17" max="17" width="15" customWidth="1"/>
    <col min="18" max="19" width="16" customWidth="1"/>
    <col min="20" max="20" width="17.7109375" customWidth="1"/>
    <col min="21" max="21" width="16" customWidth="1"/>
    <col min="22" max="22" width="16.42578125" customWidth="1"/>
    <col min="23" max="23" width="22.140625" customWidth="1"/>
  </cols>
  <sheetData>
    <row r="1" spans="1:23" s="53" customFormat="1" x14ac:dyDescent="0.25">
      <c r="A1" s="20" t="s">
        <v>540</v>
      </c>
      <c r="B1" s="60" t="s">
        <v>535</v>
      </c>
      <c r="C1" s="60" t="s">
        <v>37</v>
      </c>
      <c r="D1" s="60" t="s">
        <v>36</v>
      </c>
      <c r="E1" s="60" t="s">
        <v>537</v>
      </c>
      <c r="F1" s="57" t="s">
        <v>556</v>
      </c>
      <c r="G1" s="57" t="s">
        <v>551</v>
      </c>
      <c r="H1" s="57" t="s">
        <v>542</v>
      </c>
      <c r="I1" s="58" t="s">
        <v>552</v>
      </c>
      <c r="J1" s="59" t="s">
        <v>553</v>
      </c>
      <c r="K1" s="58" t="s">
        <v>554</v>
      </c>
      <c r="L1" s="58" t="s">
        <v>562</v>
      </c>
      <c r="M1" s="59" t="s">
        <v>555</v>
      </c>
      <c r="N1" s="61" t="s">
        <v>37</v>
      </c>
      <c r="O1" s="61" t="s">
        <v>36</v>
      </c>
      <c r="P1" s="63" t="s">
        <v>557</v>
      </c>
      <c r="Q1" s="63" t="s">
        <v>541</v>
      </c>
      <c r="R1" s="63" t="s">
        <v>558</v>
      </c>
      <c r="S1" s="63" t="s">
        <v>559</v>
      </c>
      <c r="T1" s="63" t="s">
        <v>560</v>
      </c>
      <c r="U1" s="63" t="s">
        <v>561</v>
      </c>
      <c r="V1" s="64" t="s">
        <v>563</v>
      </c>
      <c r="W1" s="64" t="s">
        <v>564</v>
      </c>
    </row>
    <row r="2" spans="1:23" x14ac:dyDescent="0.25">
      <c r="A2" t="s">
        <v>6</v>
      </c>
      <c r="B2" s="14">
        <v>69.974000000000004</v>
      </c>
      <c r="C2" s="14">
        <v>181330636</v>
      </c>
      <c r="D2" s="14">
        <v>4197192</v>
      </c>
      <c r="E2" s="14">
        <v>8949</v>
      </c>
      <c r="F2" s="49">
        <v>39.5700682083</v>
      </c>
      <c r="G2" s="2">
        <f>F2/10</f>
        <v>3.9570068208300002</v>
      </c>
      <c r="H2" s="49">
        <f>(G2-G$462)/(G$463-G$462)</f>
        <v>0.12138057732607362</v>
      </c>
      <c r="I2" s="48">
        <v>135247500</v>
      </c>
      <c r="J2" s="13">
        <f t="shared" ref="J2:J65" si="0">L2/100*E2</f>
        <v>6674.7125813864122</v>
      </c>
      <c r="K2" s="50">
        <f t="shared" ref="K2:K65" si="1">I2/C2*100</f>
        <v>74.586127851004719</v>
      </c>
      <c r="L2" s="50">
        <f>IF(K2&gt;100,100,K2)</f>
        <v>74.586127851004719</v>
      </c>
      <c r="M2" s="49">
        <f>(L2-L$462)/(L$463-L$462)</f>
        <v>0.74586127851004713</v>
      </c>
      <c r="N2" s="62">
        <v>181330636</v>
      </c>
      <c r="O2" s="62">
        <v>4197192</v>
      </c>
      <c r="P2" s="49">
        <v>180675900</v>
      </c>
      <c r="Q2" s="49">
        <f t="shared" ref="Q2:Q6" si="2">P2/N2</f>
        <v>0.99638926981980036</v>
      </c>
      <c r="R2" s="49">
        <v>39.751745086600003</v>
      </c>
      <c r="S2" s="2">
        <f>R2/10</f>
        <v>3.9751745086600003</v>
      </c>
      <c r="T2" s="49">
        <f>(S2-S$462)/(S$463-S$462)</f>
        <v>0.13299134089818945</v>
      </c>
      <c r="U2" s="49">
        <v>134219700</v>
      </c>
      <c r="V2" s="52">
        <f t="shared" ref="V2:V65" si="3">IF(P2&gt;0,U2/P2*100,0)</f>
        <v>74.287550248815691</v>
      </c>
      <c r="W2" s="49">
        <f>(V2-V$462)/(V$463-V$462)</f>
        <v>0.74936349814307535</v>
      </c>
    </row>
    <row r="3" spans="1:23" x14ac:dyDescent="0.25">
      <c r="A3" t="s">
        <v>5</v>
      </c>
      <c r="B3" s="14">
        <v>52.911000000000001</v>
      </c>
      <c r="C3" s="14">
        <v>137038854</v>
      </c>
      <c r="D3" s="14">
        <v>451106</v>
      </c>
      <c r="E3" s="14">
        <v>3717</v>
      </c>
      <c r="F3" s="49">
        <v>0</v>
      </c>
      <c r="G3" s="2">
        <f t="shared" ref="G3:G66" si="4">F3/10</f>
        <v>0</v>
      </c>
      <c r="H3" s="49">
        <f t="shared" ref="H3:H65" si="5">(G3-G$462)/(G$463-G$462)</f>
        <v>0</v>
      </c>
      <c r="I3" s="48">
        <v>0</v>
      </c>
      <c r="J3" s="13">
        <f t="shared" si="0"/>
        <v>0</v>
      </c>
      <c r="K3" s="50">
        <f t="shared" si="1"/>
        <v>0</v>
      </c>
      <c r="L3" s="50">
        <f t="shared" ref="L3:L66" si="6">IF(K3&gt;100,100,K3)</f>
        <v>0</v>
      </c>
      <c r="M3" s="49">
        <f t="shared" ref="M3:M65" si="7">(L3-L$462)/(L$463-L$462)</f>
        <v>0</v>
      </c>
      <c r="N3" s="62">
        <v>137038854</v>
      </c>
      <c r="O3" s="62">
        <v>451106</v>
      </c>
      <c r="P3" s="49">
        <v>8349300</v>
      </c>
      <c r="Q3" s="49">
        <f t="shared" si="2"/>
        <v>6.092651650458198E-2</v>
      </c>
      <c r="R3" s="49">
        <v>0</v>
      </c>
      <c r="S3" s="2">
        <f t="shared" ref="S3:S66" si="8">R3/10</f>
        <v>0</v>
      </c>
      <c r="T3" s="49">
        <f t="shared" ref="T3:T65" si="9">(S3-S$462)/(S$463-S$462)</f>
        <v>0</v>
      </c>
      <c r="U3" s="49">
        <v>0</v>
      </c>
      <c r="V3" s="52">
        <f t="shared" si="3"/>
        <v>0</v>
      </c>
      <c r="W3" s="49">
        <f t="shared" ref="W3:W65" si="10">(V3-V$462)/(V$463-V$462)</f>
        <v>0</v>
      </c>
    </row>
    <row r="4" spans="1:23" x14ac:dyDescent="0.25">
      <c r="A4" t="s">
        <v>4</v>
      </c>
      <c r="B4" s="14">
        <v>42.463999999999999</v>
      </c>
      <c r="C4" s="14">
        <v>109983145</v>
      </c>
      <c r="D4" s="14">
        <v>62621539</v>
      </c>
      <c r="E4" s="14">
        <v>4715</v>
      </c>
      <c r="F4" s="49">
        <v>19.821503312200001</v>
      </c>
      <c r="G4" s="2">
        <f t="shared" si="4"/>
        <v>1.9821503312200002</v>
      </c>
      <c r="H4" s="49">
        <f t="shared" si="5"/>
        <v>6.0802157399386506E-2</v>
      </c>
      <c r="I4" s="48">
        <v>57197700</v>
      </c>
      <c r="J4" s="13">
        <f t="shared" si="0"/>
        <v>2452.0771387288478</v>
      </c>
      <c r="K4" s="50">
        <f t="shared" si="1"/>
        <v>52.005877809731658</v>
      </c>
      <c r="L4" s="50">
        <f t="shared" si="6"/>
        <v>52.005877809731658</v>
      </c>
      <c r="M4" s="49">
        <f t="shared" si="7"/>
        <v>0.5200587780973166</v>
      </c>
      <c r="N4" s="62">
        <v>109983145</v>
      </c>
      <c r="O4" s="62">
        <v>62621539</v>
      </c>
      <c r="P4" s="49">
        <v>0</v>
      </c>
      <c r="Q4" s="49">
        <f t="shared" si="2"/>
        <v>0</v>
      </c>
      <c r="R4" s="49">
        <v>0</v>
      </c>
      <c r="S4" s="2">
        <f t="shared" si="8"/>
        <v>0</v>
      </c>
      <c r="T4" s="49">
        <f t="shared" si="9"/>
        <v>0</v>
      </c>
      <c r="U4" s="49">
        <v>0</v>
      </c>
      <c r="V4" s="52">
        <f t="shared" si="3"/>
        <v>0</v>
      </c>
      <c r="W4" s="49">
        <f t="shared" si="10"/>
        <v>0</v>
      </c>
    </row>
    <row r="5" spans="1:23" x14ac:dyDescent="0.25">
      <c r="A5" t="s">
        <v>3</v>
      </c>
      <c r="B5" s="14">
        <v>55.255000000000003</v>
      </c>
      <c r="C5" s="14">
        <v>143108590</v>
      </c>
      <c r="D5" s="14">
        <v>27461</v>
      </c>
      <c r="E5" s="14">
        <v>3408</v>
      </c>
      <c r="F5" s="49">
        <v>4.7570186335400004</v>
      </c>
      <c r="G5" s="2">
        <f t="shared" si="4"/>
        <v>0.47570186335400005</v>
      </c>
      <c r="H5" s="49">
        <f t="shared" si="5"/>
        <v>1.4592081697975462E-2</v>
      </c>
      <c r="I5" s="48">
        <v>7245000</v>
      </c>
      <c r="J5" s="13">
        <f t="shared" si="0"/>
        <v>172.53303942132337</v>
      </c>
      <c r="K5" s="50">
        <f t="shared" si="1"/>
        <v>5.0625891848979858</v>
      </c>
      <c r="L5" s="50">
        <f t="shared" si="6"/>
        <v>5.0625891848979858</v>
      </c>
      <c r="M5" s="49">
        <f t="shared" si="7"/>
        <v>5.0625891848979858E-2</v>
      </c>
      <c r="N5" s="62">
        <v>143108590</v>
      </c>
      <c r="O5" s="62">
        <v>27461</v>
      </c>
      <c r="P5" s="49">
        <v>68429700</v>
      </c>
      <c r="Q5" s="49">
        <f t="shared" si="2"/>
        <v>0.4781662652116131</v>
      </c>
      <c r="R5" s="49">
        <v>0</v>
      </c>
      <c r="S5" s="2">
        <f t="shared" si="8"/>
        <v>0</v>
      </c>
      <c r="T5" s="49">
        <f t="shared" si="9"/>
        <v>0</v>
      </c>
      <c r="U5" s="49">
        <v>0</v>
      </c>
      <c r="V5" s="52">
        <f t="shared" si="3"/>
        <v>0</v>
      </c>
      <c r="W5" s="49">
        <f t="shared" si="10"/>
        <v>0</v>
      </c>
    </row>
    <row r="6" spans="1:23" x14ac:dyDescent="0.25">
      <c r="A6" t="s">
        <v>2</v>
      </c>
      <c r="B6" s="14">
        <v>52.704000000000001</v>
      </c>
      <c r="C6" s="14">
        <v>136503129</v>
      </c>
      <c r="D6" s="14">
        <v>33249</v>
      </c>
      <c r="E6" s="14">
        <v>3144</v>
      </c>
      <c r="F6" s="49">
        <v>9.7361761621799996</v>
      </c>
      <c r="G6" s="2">
        <f t="shared" si="4"/>
        <v>0.97361761621799991</v>
      </c>
      <c r="H6" s="49">
        <f t="shared" si="5"/>
        <v>2.9865571049631896E-2</v>
      </c>
      <c r="I6" s="48">
        <v>25749000</v>
      </c>
      <c r="J6" s="13">
        <f t="shared" si="0"/>
        <v>593.06227331975651</v>
      </c>
      <c r="K6" s="50">
        <f t="shared" si="1"/>
        <v>18.863303858770884</v>
      </c>
      <c r="L6" s="50">
        <f t="shared" si="6"/>
        <v>18.863303858770884</v>
      </c>
      <c r="M6" s="49">
        <f t="shared" si="7"/>
        <v>0.18863303858770883</v>
      </c>
      <c r="N6" s="62">
        <v>136503129</v>
      </c>
      <c r="O6" s="62">
        <v>33249</v>
      </c>
      <c r="P6" s="49">
        <v>12952800</v>
      </c>
      <c r="Q6" s="49">
        <f t="shared" si="2"/>
        <v>9.489013251850073E-2</v>
      </c>
      <c r="R6" s="49">
        <v>0</v>
      </c>
      <c r="S6" s="2">
        <f t="shared" si="8"/>
        <v>0</v>
      </c>
      <c r="T6" s="49">
        <f t="shared" si="9"/>
        <v>0</v>
      </c>
      <c r="U6" s="49">
        <v>0</v>
      </c>
      <c r="V6" s="52">
        <f t="shared" si="3"/>
        <v>0</v>
      </c>
      <c r="W6" s="49">
        <f t="shared" si="10"/>
        <v>0</v>
      </c>
    </row>
    <row r="7" spans="1:23" x14ac:dyDescent="0.25">
      <c r="A7" t="s">
        <v>1</v>
      </c>
      <c r="B7" s="14">
        <v>78.155000000000001</v>
      </c>
      <c r="C7" s="14">
        <v>202420563</v>
      </c>
      <c r="D7" s="14">
        <v>982539</v>
      </c>
      <c r="E7" s="14">
        <v>3290</v>
      </c>
      <c r="F7" s="49">
        <v>11.4926228669</v>
      </c>
      <c r="G7" s="2">
        <f t="shared" si="4"/>
        <v>1.14926228669</v>
      </c>
      <c r="H7" s="49">
        <f t="shared" si="5"/>
        <v>3.5253444376993862E-2</v>
      </c>
      <c r="I7" s="48">
        <v>61548300</v>
      </c>
      <c r="J7" s="13">
        <f t="shared" si="0"/>
        <v>1000.3623347297972</v>
      </c>
      <c r="K7" s="50">
        <f t="shared" si="1"/>
        <v>30.406149991787153</v>
      </c>
      <c r="L7" s="50">
        <f t="shared" si="6"/>
        <v>30.406149991787153</v>
      </c>
      <c r="M7" s="49">
        <f t="shared" si="7"/>
        <v>0.30406149991787151</v>
      </c>
      <c r="N7" s="62">
        <v>202420563</v>
      </c>
      <c r="O7" s="62">
        <v>982539</v>
      </c>
      <c r="P7" s="49">
        <v>85010400</v>
      </c>
      <c r="Q7" s="49">
        <f>P7/N7</f>
        <v>0.41996919058070203</v>
      </c>
      <c r="R7" s="49">
        <v>11.144011476399999</v>
      </c>
      <c r="S7" s="2">
        <f t="shared" si="8"/>
        <v>1.11440114764</v>
      </c>
      <c r="T7" s="49">
        <f t="shared" si="9"/>
        <v>3.7282816792132162E-2</v>
      </c>
      <c r="U7" s="49">
        <v>30741300</v>
      </c>
      <c r="V7" s="52">
        <f t="shared" si="3"/>
        <v>36.161810790209195</v>
      </c>
      <c r="W7" s="49">
        <f t="shared" si="10"/>
        <v>0.36477634465232855</v>
      </c>
    </row>
    <row r="8" spans="1:23" x14ac:dyDescent="0.25">
      <c r="A8" t="s">
        <v>0</v>
      </c>
      <c r="B8" s="14">
        <v>57.17</v>
      </c>
      <c r="C8" s="14">
        <v>148069249</v>
      </c>
      <c r="D8" s="14">
        <v>2890255</v>
      </c>
      <c r="E8" s="14">
        <v>4235</v>
      </c>
      <c r="F8" s="49">
        <v>24.520678119199999</v>
      </c>
      <c r="G8" s="2">
        <f t="shared" si="4"/>
        <v>2.4520678119200001</v>
      </c>
      <c r="H8" s="49">
        <f t="shared" si="5"/>
        <v>7.5216804046625771E-2</v>
      </c>
      <c r="I8" s="48">
        <v>43850700</v>
      </c>
      <c r="J8" s="13">
        <f t="shared" si="0"/>
        <v>1254.1950185753963</v>
      </c>
      <c r="K8" s="50">
        <f t="shared" si="1"/>
        <v>29.614994535428487</v>
      </c>
      <c r="L8" s="50">
        <f t="shared" si="6"/>
        <v>29.614994535428487</v>
      </c>
      <c r="M8" s="49">
        <f t="shared" si="7"/>
        <v>0.29614994535428485</v>
      </c>
      <c r="N8" s="62">
        <v>148069249</v>
      </c>
      <c r="O8" s="62">
        <v>2890255</v>
      </c>
      <c r="P8" s="49">
        <v>168276600</v>
      </c>
      <c r="Q8" s="49">
        <v>1</v>
      </c>
      <c r="R8" s="49">
        <v>23.187688343000001</v>
      </c>
      <c r="S8" s="2">
        <f t="shared" si="8"/>
        <v>2.3187688343000001</v>
      </c>
      <c r="T8" s="49">
        <f t="shared" si="9"/>
        <v>7.7575506643717082E-2</v>
      </c>
      <c r="U8" s="49">
        <v>43305300</v>
      </c>
      <c r="V8" s="52">
        <f t="shared" si="3"/>
        <v>25.734594114689742</v>
      </c>
      <c r="W8" s="49">
        <f t="shared" si="10"/>
        <v>0.2595935039516738</v>
      </c>
    </row>
    <row r="9" spans="1:23" x14ac:dyDescent="0.25">
      <c r="A9" t="s">
        <v>303</v>
      </c>
      <c r="B9" s="14">
        <v>148.97999999999999</v>
      </c>
      <c r="C9" s="14">
        <v>385855916</v>
      </c>
      <c r="D9" s="14">
        <v>82972627</v>
      </c>
      <c r="E9" s="14">
        <v>6623</v>
      </c>
      <c r="F9" s="49">
        <v>51.247788180000001</v>
      </c>
      <c r="G9" s="2">
        <f t="shared" si="4"/>
        <v>5.1247788180000002</v>
      </c>
      <c r="H9" s="49">
        <f t="shared" si="5"/>
        <v>0.15720180423312882</v>
      </c>
      <c r="I9" s="48">
        <v>83924100</v>
      </c>
      <c r="J9" s="13">
        <f t="shared" si="0"/>
        <v>1440.5100226583022</v>
      </c>
      <c r="K9" s="50">
        <f t="shared" si="1"/>
        <v>21.750113583848744</v>
      </c>
      <c r="L9" s="50">
        <f t="shared" si="6"/>
        <v>21.750113583848744</v>
      </c>
      <c r="M9" s="49">
        <f t="shared" si="7"/>
        <v>0.21750113583848743</v>
      </c>
      <c r="N9" s="62">
        <v>385855916</v>
      </c>
      <c r="O9" s="62">
        <v>82972627</v>
      </c>
      <c r="P9" s="49">
        <v>0</v>
      </c>
      <c r="Q9" s="49">
        <f>P9/N9</f>
        <v>0</v>
      </c>
      <c r="R9" s="49">
        <v>0</v>
      </c>
      <c r="S9" s="2">
        <f t="shared" si="8"/>
        <v>0</v>
      </c>
      <c r="T9" s="49">
        <f t="shared" si="9"/>
        <v>0</v>
      </c>
      <c r="U9" s="49">
        <v>0</v>
      </c>
      <c r="V9" s="52">
        <f t="shared" si="3"/>
        <v>0</v>
      </c>
      <c r="W9" s="49">
        <f t="shared" si="10"/>
        <v>0</v>
      </c>
    </row>
    <row r="10" spans="1:23" x14ac:dyDescent="0.25">
      <c r="A10" t="s">
        <v>302</v>
      </c>
      <c r="B10" s="14">
        <v>49.744999999999997</v>
      </c>
      <c r="C10" s="14">
        <v>128839686</v>
      </c>
      <c r="D10" s="14">
        <v>5675250</v>
      </c>
      <c r="E10" s="14">
        <v>5865</v>
      </c>
      <c r="F10" s="49">
        <v>77.124638656399995</v>
      </c>
      <c r="G10" s="2">
        <f t="shared" si="4"/>
        <v>7.7124638656399993</v>
      </c>
      <c r="H10" s="49">
        <f t="shared" si="5"/>
        <v>0.23657864618527605</v>
      </c>
      <c r="I10" s="48">
        <v>131073300</v>
      </c>
      <c r="J10" s="13">
        <f t="shared" si="0"/>
        <v>5865</v>
      </c>
      <c r="K10" s="50">
        <f t="shared" si="1"/>
        <v>101.7336381897112</v>
      </c>
      <c r="L10" s="50">
        <f t="shared" si="6"/>
        <v>100</v>
      </c>
      <c r="M10" s="49">
        <f t="shared" si="7"/>
        <v>1</v>
      </c>
      <c r="N10" s="62">
        <v>128839686</v>
      </c>
      <c r="O10" s="62">
        <v>5675250</v>
      </c>
      <c r="P10" s="49">
        <v>65703600</v>
      </c>
      <c r="Q10" s="49">
        <f>P10/N10</f>
        <v>0.50996398733849757</v>
      </c>
      <c r="R10" s="49">
        <v>102.273917987</v>
      </c>
      <c r="S10" s="2">
        <f t="shared" si="8"/>
        <v>10.227391798700001</v>
      </c>
      <c r="T10" s="49">
        <f t="shared" si="9"/>
        <v>0.34216222362996485</v>
      </c>
      <c r="U10" s="49">
        <v>60948900</v>
      </c>
      <c r="V10" s="52">
        <f t="shared" si="3"/>
        <v>92.763410224097314</v>
      </c>
      <c r="W10" s="49">
        <f t="shared" si="10"/>
        <v>0.93573571012080692</v>
      </c>
    </row>
    <row r="11" spans="1:23" x14ac:dyDescent="0.25">
      <c r="A11" t="s">
        <v>301</v>
      </c>
      <c r="B11" s="14">
        <v>58.152000000000001</v>
      </c>
      <c r="C11" s="14">
        <v>150613751</v>
      </c>
      <c r="D11" s="14">
        <v>3195976</v>
      </c>
      <c r="E11" s="14">
        <v>7327</v>
      </c>
      <c r="F11" s="49">
        <v>83.214927898599996</v>
      </c>
      <c r="G11" s="2">
        <f t="shared" si="4"/>
        <v>8.3214927898599989</v>
      </c>
      <c r="H11" s="49">
        <f t="shared" si="5"/>
        <v>0.25526051502638031</v>
      </c>
      <c r="I11" s="48">
        <v>142549200</v>
      </c>
      <c r="J11" s="13">
        <f t="shared" si="0"/>
        <v>6934.6788156149169</v>
      </c>
      <c r="K11" s="50">
        <f t="shared" si="1"/>
        <v>94.645541362289023</v>
      </c>
      <c r="L11" s="50">
        <f t="shared" si="6"/>
        <v>94.645541362289023</v>
      </c>
      <c r="M11" s="49">
        <f t="shared" si="7"/>
        <v>0.94645541362289021</v>
      </c>
      <c r="N11" s="62">
        <v>150613751</v>
      </c>
      <c r="O11" s="62">
        <v>3195976</v>
      </c>
      <c r="P11" s="49">
        <v>92711700</v>
      </c>
      <c r="Q11" s="49">
        <f>P11/N11</f>
        <v>0.61555933229496418</v>
      </c>
      <c r="R11" s="49">
        <v>105.265501554</v>
      </c>
      <c r="S11" s="2">
        <f t="shared" si="8"/>
        <v>10.526550155399999</v>
      </c>
      <c r="T11" s="49">
        <f t="shared" si="9"/>
        <v>0.35217070776361942</v>
      </c>
      <c r="U11" s="49">
        <v>84867300</v>
      </c>
      <c r="V11" s="52">
        <f t="shared" si="3"/>
        <v>91.538931979458908</v>
      </c>
      <c r="W11" s="49">
        <f t="shared" si="10"/>
        <v>0.92338398634301344</v>
      </c>
    </row>
    <row r="12" spans="1:23" x14ac:dyDescent="0.25">
      <c r="A12" t="s">
        <v>300</v>
      </c>
      <c r="B12" s="14">
        <v>45.116</v>
      </c>
      <c r="C12" s="14">
        <v>116850743</v>
      </c>
      <c r="D12" s="14">
        <v>1699689</v>
      </c>
      <c r="E12" s="14">
        <v>6381</v>
      </c>
      <c r="F12" s="49">
        <v>74.376782451500006</v>
      </c>
      <c r="G12" s="2">
        <f t="shared" si="4"/>
        <v>7.4376782451500008</v>
      </c>
      <c r="H12" s="49">
        <f t="shared" si="5"/>
        <v>0.22814963942177915</v>
      </c>
      <c r="I12" s="48">
        <v>93095100</v>
      </c>
      <c r="J12" s="13">
        <f t="shared" si="0"/>
        <v>5083.7488735523066</v>
      </c>
      <c r="K12" s="50">
        <f t="shared" si="1"/>
        <v>79.67009674897831</v>
      </c>
      <c r="L12" s="50">
        <f t="shared" si="6"/>
        <v>79.67009674897831</v>
      </c>
      <c r="M12" s="49">
        <f t="shared" si="7"/>
        <v>0.79670096748978314</v>
      </c>
      <c r="N12" s="62">
        <v>116850743</v>
      </c>
      <c r="O12" s="62">
        <v>1699689</v>
      </c>
      <c r="P12" s="49">
        <v>54884700</v>
      </c>
      <c r="Q12" s="49">
        <f>P12/N12</f>
        <v>0.46969919566536261</v>
      </c>
      <c r="R12" s="49">
        <v>89.625797946199995</v>
      </c>
      <c r="S12" s="2">
        <f t="shared" si="8"/>
        <v>8.9625797946199999</v>
      </c>
      <c r="T12" s="49">
        <f t="shared" si="9"/>
        <v>0.29984734058765344</v>
      </c>
      <c r="U12" s="49">
        <v>51883200</v>
      </c>
      <c r="V12" s="52">
        <f t="shared" si="3"/>
        <v>94.531262810947311</v>
      </c>
      <c r="W12" s="49">
        <f t="shared" si="10"/>
        <v>0.95356863359514532</v>
      </c>
    </row>
    <row r="13" spans="1:23" x14ac:dyDescent="0.25">
      <c r="A13" t="s">
        <v>299</v>
      </c>
      <c r="B13" s="14">
        <v>169.10400000000001</v>
      </c>
      <c r="C13" s="14">
        <v>437978372</v>
      </c>
      <c r="D13" s="14">
        <v>646720808</v>
      </c>
      <c r="E13" s="14">
        <v>3993</v>
      </c>
      <c r="F13" s="49">
        <v>116.50441752099999</v>
      </c>
      <c r="G13" s="2">
        <f t="shared" si="4"/>
        <v>11.650441752099999</v>
      </c>
      <c r="H13" s="49">
        <f t="shared" si="5"/>
        <v>0.35737551386809813</v>
      </c>
      <c r="I13" s="48">
        <v>440065800</v>
      </c>
      <c r="J13" s="13">
        <f t="shared" si="0"/>
        <v>3993</v>
      </c>
      <c r="K13" s="50">
        <f t="shared" si="1"/>
        <v>100.47660526944924</v>
      </c>
      <c r="L13" s="50">
        <f t="shared" si="6"/>
        <v>100</v>
      </c>
      <c r="M13" s="49">
        <f t="shared" si="7"/>
        <v>1</v>
      </c>
      <c r="N13" s="62">
        <v>437978372</v>
      </c>
      <c r="O13" s="62">
        <v>646720808</v>
      </c>
      <c r="P13" s="49">
        <v>531498600</v>
      </c>
      <c r="Q13" s="49">
        <v>1</v>
      </c>
      <c r="R13" s="49">
        <v>122.66175778900001</v>
      </c>
      <c r="S13" s="2">
        <f t="shared" si="8"/>
        <v>12.266175778900001</v>
      </c>
      <c r="T13" s="49">
        <f t="shared" si="9"/>
        <v>0.41037070472629417</v>
      </c>
      <c r="U13" s="49">
        <v>403717500</v>
      </c>
      <c r="V13" s="52">
        <f t="shared" si="3"/>
        <v>75.95833742553603</v>
      </c>
      <c r="W13" s="49">
        <f t="shared" si="10"/>
        <v>0.76621729018772156</v>
      </c>
    </row>
    <row r="14" spans="1:23" x14ac:dyDescent="0.25">
      <c r="A14" t="s">
        <v>298</v>
      </c>
      <c r="B14" s="14">
        <v>0.47199999999999998</v>
      </c>
      <c r="C14" s="14">
        <v>1221463</v>
      </c>
      <c r="D14" s="14">
        <v>341211</v>
      </c>
      <c r="E14" s="14">
        <v>2890</v>
      </c>
      <c r="F14" s="49">
        <v>68.802030456899999</v>
      </c>
      <c r="G14" s="2">
        <f t="shared" si="4"/>
        <v>6.8802030456900001</v>
      </c>
      <c r="H14" s="49">
        <f t="shared" si="5"/>
        <v>0.21104917318067484</v>
      </c>
      <c r="I14" s="48">
        <v>354600</v>
      </c>
      <c r="J14" s="13">
        <f t="shared" si="0"/>
        <v>838.98898288364035</v>
      </c>
      <c r="K14" s="50">
        <f t="shared" si="1"/>
        <v>29.030760653413161</v>
      </c>
      <c r="L14" s="50">
        <f t="shared" si="6"/>
        <v>29.030760653413161</v>
      </c>
      <c r="M14" s="49">
        <f t="shared" si="7"/>
        <v>0.29030760653413162</v>
      </c>
      <c r="N14" s="62">
        <v>1221463</v>
      </c>
      <c r="O14" s="62">
        <v>341211</v>
      </c>
      <c r="P14" s="49">
        <v>534600</v>
      </c>
      <c r="Q14" s="49">
        <f t="shared" ref="Q14:Q45" si="11">P14/N14</f>
        <v>0.43767187381034056</v>
      </c>
      <c r="R14" s="49">
        <v>74.590909090899999</v>
      </c>
      <c r="S14" s="2">
        <f t="shared" si="8"/>
        <v>7.4590909090899995</v>
      </c>
      <c r="T14" s="49">
        <f t="shared" si="9"/>
        <v>0.24954740973516842</v>
      </c>
      <c r="U14" s="49">
        <v>217800</v>
      </c>
      <c r="V14" s="52">
        <f t="shared" si="3"/>
        <v>40.74074074074074</v>
      </c>
      <c r="W14" s="49">
        <f t="shared" si="10"/>
        <v>0.41096555070354196</v>
      </c>
    </row>
    <row r="15" spans="1:23" x14ac:dyDescent="0.25">
      <c r="A15" t="s">
        <v>297</v>
      </c>
      <c r="B15" s="14">
        <v>0.624</v>
      </c>
      <c r="C15" s="14">
        <v>1615944</v>
      </c>
      <c r="D15" s="14">
        <v>305184</v>
      </c>
      <c r="E15" s="14">
        <v>3053</v>
      </c>
      <c r="F15" s="49">
        <v>51.955145118700003</v>
      </c>
      <c r="G15" s="2">
        <f t="shared" si="4"/>
        <v>5.1955145118699999</v>
      </c>
      <c r="H15" s="49">
        <f t="shared" si="5"/>
        <v>0.15937161079355827</v>
      </c>
      <c r="I15" s="48">
        <v>341100</v>
      </c>
      <c r="J15" s="13">
        <f t="shared" si="0"/>
        <v>644.43959691672489</v>
      </c>
      <c r="K15" s="50">
        <f t="shared" si="1"/>
        <v>21.108404746699144</v>
      </c>
      <c r="L15" s="50">
        <f t="shared" si="6"/>
        <v>21.108404746699144</v>
      </c>
      <c r="M15" s="49">
        <f t="shared" si="7"/>
        <v>0.21108404746699144</v>
      </c>
      <c r="N15" s="62">
        <v>1615944</v>
      </c>
      <c r="O15" s="62">
        <v>305184</v>
      </c>
      <c r="P15" s="49">
        <v>1004400</v>
      </c>
      <c r="Q15" s="49">
        <f t="shared" si="11"/>
        <v>0.62155619254132566</v>
      </c>
      <c r="R15" s="49">
        <v>71.731343283599998</v>
      </c>
      <c r="S15" s="2">
        <f t="shared" si="8"/>
        <v>7.1731343283599998</v>
      </c>
      <c r="T15" s="49">
        <f t="shared" si="9"/>
        <v>0.2399805972525729</v>
      </c>
      <c r="U15" s="49">
        <v>120600</v>
      </c>
      <c r="V15" s="52">
        <f t="shared" si="3"/>
        <v>12.007168458781361</v>
      </c>
      <c r="W15" s="49">
        <f t="shared" si="10"/>
        <v>0.12112034558858055</v>
      </c>
    </row>
    <row r="16" spans="1:23" x14ac:dyDescent="0.25">
      <c r="A16" t="s">
        <v>296</v>
      </c>
      <c r="B16" s="14">
        <v>0.61</v>
      </c>
      <c r="C16" s="14">
        <v>1579223</v>
      </c>
      <c r="D16" s="14">
        <v>141834</v>
      </c>
      <c r="E16" s="14">
        <v>2715</v>
      </c>
      <c r="F16" s="49">
        <v>44.945054945099997</v>
      </c>
      <c r="G16" s="2">
        <f t="shared" si="4"/>
        <v>4.4945054945099994</v>
      </c>
      <c r="H16" s="49">
        <f t="shared" si="5"/>
        <v>0.1378682667027607</v>
      </c>
      <c r="I16" s="48">
        <v>81900</v>
      </c>
      <c r="J16" s="13">
        <f t="shared" si="0"/>
        <v>140.80247058205205</v>
      </c>
      <c r="K16" s="50">
        <f t="shared" si="1"/>
        <v>5.1860946807385657</v>
      </c>
      <c r="L16" s="50">
        <f t="shared" si="6"/>
        <v>5.1860946807385657</v>
      </c>
      <c r="M16" s="49">
        <f t="shared" si="7"/>
        <v>5.1860946807385656E-2</v>
      </c>
      <c r="N16" s="62">
        <v>1579223</v>
      </c>
      <c r="O16" s="62">
        <v>141834</v>
      </c>
      <c r="P16" s="49">
        <v>157500</v>
      </c>
      <c r="Q16" s="49">
        <f t="shared" si="11"/>
        <v>9.973259001420319E-2</v>
      </c>
      <c r="R16" s="49">
        <v>0</v>
      </c>
      <c r="S16" s="2">
        <f t="shared" si="8"/>
        <v>0</v>
      </c>
      <c r="T16" s="49">
        <f t="shared" si="9"/>
        <v>0</v>
      </c>
      <c r="U16" s="49">
        <v>0</v>
      </c>
      <c r="V16" s="52">
        <f t="shared" si="3"/>
        <v>0</v>
      </c>
      <c r="W16" s="49">
        <f t="shared" si="10"/>
        <v>0</v>
      </c>
    </row>
    <row r="17" spans="1:23" x14ac:dyDescent="0.25">
      <c r="A17" t="s">
        <v>295</v>
      </c>
      <c r="B17" s="14">
        <v>0.19500000000000001</v>
      </c>
      <c r="C17" s="14">
        <v>505217</v>
      </c>
      <c r="D17" s="14">
        <v>0</v>
      </c>
      <c r="E17" s="14">
        <v>3579</v>
      </c>
      <c r="F17" s="49">
        <v>47.142857142899999</v>
      </c>
      <c r="G17" s="2">
        <f t="shared" si="4"/>
        <v>4.7142857142899999</v>
      </c>
      <c r="H17" s="49">
        <f t="shared" si="5"/>
        <v>0.14460999123588955</v>
      </c>
      <c r="I17" s="48">
        <v>37800</v>
      </c>
      <c r="J17" s="13">
        <f t="shared" si="0"/>
        <v>267.77840017259911</v>
      </c>
      <c r="K17" s="50">
        <f t="shared" si="1"/>
        <v>7.4819335058004786</v>
      </c>
      <c r="L17" s="50">
        <f t="shared" si="6"/>
        <v>7.4819335058004786</v>
      </c>
      <c r="M17" s="49">
        <f t="shared" si="7"/>
        <v>7.4819335058004782E-2</v>
      </c>
      <c r="N17" s="62">
        <v>505217</v>
      </c>
      <c r="O17" s="62">
        <v>0</v>
      </c>
      <c r="P17" s="49">
        <v>0</v>
      </c>
      <c r="Q17" s="49">
        <f t="shared" si="11"/>
        <v>0</v>
      </c>
      <c r="R17" s="49">
        <v>0</v>
      </c>
      <c r="S17" s="2">
        <f t="shared" si="8"/>
        <v>0</v>
      </c>
      <c r="T17" s="49">
        <f t="shared" si="9"/>
        <v>0</v>
      </c>
      <c r="U17" s="49">
        <v>0</v>
      </c>
      <c r="V17" s="52">
        <f t="shared" si="3"/>
        <v>0</v>
      </c>
      <c r="W17" s="49">
        <f t="shared" si="10"/>
        <v>0</v>
      </c>
    </row>
    <row r="18" spans="1:23" x14ac:dyDescent="0.25">
      <c r="A18" t="s">
        <v>294</v>
      </c>
      <c r="B18" s="14">
        <v>1.1859999999999999</v>
      </c>
      <c r="C18" s="14">
        <v>3072575</v>
      </c>
      <c r="D18" s="14">
        <v>296200</v>
      </c>
      <c r="E18" s="14">
        <v>8158</v>
      </c>
      <c r="F18" s="49">
        <v>53.432098765399999</v>
      </c>
      <c r="G18" s="2">
        <f t="shared" si="4"/>
        <v>5.3432098765399996</v>
      </c>
      <c r="H18" s="49">
        <f t="shared" si="5"/>
        <v>0.16390214345214721</v>
      </c>
      <c r="I18" s="48">
        <v>218700</v>
      </c>
      <c r="J18" s="13">
        <f t="shared" si="0"/>
        <v>580.67080543192606</v>
      </c>
      <c r="K18" s="50">
        <f t="shared" si="1"/>
        <v>7.1178083529287326</v>
      </c>
      <c r="L18" s="50">
        <f t="shared" si="6"/>
        <v>7.1178083529287326</v>
      </c>
      <c r="M18" s="49">
        <f t="shared" si="7"/>
        <v>7.1178083529287325E-2</v>
      </c>
      <c r="N18" s="62">
        <v>3072575</v>
      </c>
      <c r="O18" s="62">
        <v>296200</v>
      </c>
      <c r="P18" s="49">
        <v>530100</v>
      </c>
      <c r="Q18" s="49">
        <f t="shared" si="11"/>
        <v>0.17252630122942483</v>
      </c>
      <c r="R18" s="49">
        <v>96.238095238100001</v>
      </c>
      <c r="S18" s="2">
        <f t="shared" si="8"/>
        <v>9.6238095238099994</v>
      </c>
      <c r="T18" s="49">
        <f t="shared" si="9"/>
        <v>0.3219690935157703</v>
      </c>
      <c r="U18" s="49">
        <v>18900</v>
      </c>
      <c r="V18" s="52">
        <f t="shared" si="3"/>
        <v>3.5653650254668934</v>
      </c>
      <c r="W18" s="49">
        <f t="shared" si="10"/>
        <v>3.5965035846412766E-2</v>
      </c>
    </row>
    <row r="19" spans="1:23" x14ac:dyDescent="0.25">
      <c r="A19" t="s">
        <v>293</v>
      </c>
      <c r="B19" s="14">
        <v>0.67900000000000005</v>
      </c>
      <c r="C19" s="14">
        <v>1757744</v>
      </c>
      <c r="D19" s="14">
        <v>301976</v>
      </c>
      <c r="E19" s="14">
        <v>3333</v>
      </c>
      <c r="F19" s="49">
        <v>99.872727272700004</v>
      </c>
      <c r="G19" s="2">
        <f t="shared" si="4"/>
        <v>9.9872727272699997</v>
      </c>
      <c r="H19" s="49">
        <f t="shared" si="5"/>
        <v>0.30635805911871161</v>
      </c>
      <c r="I19" s="48">
        <v>49500</v>
      </c>
      <c r="J19" s="13">
        <f t="shared" si="0"/>
        <v>93.860937656450545</v>
      </c>
      <c r="K19" s="50">
        <f t="shared" si="1"/>
        <v>2.8161097406675832</v>
      </c>
      <c r="L19" s="50">
        <f t="shared" si="6"/>
        <v>2.8161097406675832</v>
      </c>
      <c r="M19" s="49">
        <f t="shared" si="7"/>
        <v>2.8161097406675831E-2</v>
      </c>
      <c r="N19" s="62">
        <v>1757744</v>
      </c>
      <c r="O19" s="62">
        <v>301976</v>
      </c>
      <c r="P19" s="49">
        <v>799200</v>
      </c>
      <c r="Q19" s="49">
        <f t="shared" si="11"/>
        <v>0.4546737181296025</v>
      </c>
      <c r="R19" s="49">
        <v>127.304347826</v>
      </c>
      <c r="S19" s="2">
        <f t="shared" si="8"/>
        <v>12.7304347826</v>
      </c>
      <c r="T19" s="49">
        <f t="shared" si="9"/>
        <v>0.42590270899217308</v>
      </c>
      <c r="U19" s="49">
        <v>20700</v>
      </c>
      <c r="V19" s="52">
        <f t="shared" si="3"/>
        <v>2.5900900900900901</v>
      </c>
      <c r="W19" s="49">
        <f t="shared" si="10"/>
        <v>2.6127109642393485E-2</v>
      </c>
    </row>
    <row r="20" spans="1:23" x14ac:dyDescent="0.25">
      <c r="A20" t="s">
        <v>292</v>
      </c>
      <c r="B20" s="14">
        <v>0.82</v>
      </c>
      <c r="C20" s="14">
        <v>2123889</v>
      </c>
      <c r="D20" s="14">
        <v>382483</v>
      </c>
      <c r="E20" s="14">
        <v>5827</v>
      </c>
      <c r="F20" s="49">
        <v>40.017241379300003</v>
      </c>
      <c r="G20" s="2">
        <f t="shared" si="4"/>
        <v>4.0017241379300001</v>
      </c>
      <c r="H20" s="49">
        <f t="shared" si="5"/>
        <v>0.1227522741696319</v>
      </c>
      <c r="I20" s="48">
        <v>104400</v>
      </c>
      <c r="J20" s="13">
        <f t="shared" si="0"/>
        <v>286.42683304070977</v>
      </c>
      <c r="K20" s="50">
        <f t="shared" si="1"/>
        <v>4.9155111213439122</v>
      </c>
      <c r="L20" s="50">
        <f t="shared" si="6"/>
        <v>4.9155111213439122</v>
      </c>
      <c r="M20" s="49">
        <f t="shared" si="7"/>
        <v>4.9155111213439122E-2</v>
      </c>
      <c r="N20" s="62">
        <v>2123889</v>
      </c>
      <c r="O20" s="62">
        <v>382483</v>
      </c>
      <c r="P20" s="49">
        <v>929700</v>
      </c>
      <c r="Q20" s="49">
        <f t="shared" si="11"/>
        <v>0.43773474037485011</v>
      </c>
      <c r="R20" s="49">
        <v>0</v>
      </c>
      <c r="S20" s="2">
        <f t="shared" si="8"/>
        <v>0</v>
      </c>
      <c r="T20" s="49">
        <f t="shared" si="9"/>
        <v>0</v>
      </c>
      <c r="U20" s="49">
        <v>0</v>
      </c>
      <c r="V20" s="52">
        <f t="shared" si="3"/>
        <v>0</v>
      </c>
      <c r="W20" s="49">
        <f t="shared" si="10"/>
        <v>0</v>
      </c>
    </row>
    <row r="21" spans="1:23" x14ac:dyDescent="0.25">
      <c r="A21" t="s">
        <v>291</v>
      </c>
      <c r="B21" s="14">
        <v>0.64700000000000002</v>
      </c>
      <c r="C21" s="14">
        <v>1677730</v>
      </c>
      <c r="D21" s="14">
        <v>0</v>
      </c>
      <c r="E21" s="14">
        <v>3511</v>
      </c>
      <c r="F21" s="49">
        <v>23.092198581600002</v>
      </c>
      <c r="G21" s="2">
        <f t="shared" si="4"/>
        <v>2.3092198581600001</v>
      </c>
      <c r="H21" s="49">
        <f t="shared" si="5"/>
        <v>7.0834964974233125E-2</v>
      </c>
      <c r="I21" s="48">
        <v>126900</v>
      </c>
      <c r="J21" s="13">
        <f t="shared" si="0"/>
        <v>265.56472137948299</v>
      </c>
      <c r="K21" s="50">
        <f t="shared" si="1"/>
        <v>7.5637915516799481</v>
      </c>
      <c r="L21" s="50">
        <f t="shared" si="6"/>
        <v>7.5637915516799481</v>
      </c>
      <c r="M21" s="49">
        <f t="shared" si="7"/>
        <v>7.5637915516799478E-2</v>
      </c>
      <c r="N21" s="62">
        <v>1677730</v>
      </c>
      <c r="O21" s="62">
        <v>0</v>
      </c>
      <c r="P21" s="49">
        <v>0</v>
      </c>
      <c r="Q21" s="49">
        <f t="shared" si="11"/>
        <v>0</v>
      </c>
      <c r="R21" s="49">
        <v>0</v>
      </c>
      <c r="S21" s="2">
        <f t="shared" si="8"/>
        <v>0</v>
      </c>
      <c r="T21" s="49">
        <f t="shared" si="9"/>
        <v>0</v>
      </c>
      <c r="U21" s="49">
        <v>0</v>
      </c>
      <c r="V21" s="52">
        <f t="shared" si="3"/>
        <v>0</v>
      </c>
      <c r="W21" s="49">
        <f t="shared" si="10"/>
        <v>0</v>
      </c>
    </row>
    <row r="22" spans="1:23" x14ac:dyDescent="0.25">
      <c r="A22" t="s">
        <v>290</v>
      </c>
      <c r="B22" s="14">
        <v>0.439</v>
      </c>
      <c r="C22" s="14">
        <v>1136763</v>
      </c>
      <c r="D22" s="14">
        <v>0</v>
      </c>
      <c r="E22" s="14">
        <v>3065</v>
      </c>
      <c r="F22" s="49">
        <v>61.402597402600001</v>
      </c>
      <c r="G22" s="2">
        <f t="shared" si="4"/>
        <v>6.1402597402600003</v>
      </c>
      <c r="H22" s="49">
        <f t="shared" si="5"/>
        <v>0.18835152577484662</v>
      </c>
      <c r="I22" s="48">
        <v>69300</v>
      </c>
      <c r="J22" s="13">
        <f t="shared" si="0"/>
        <v>186.85029333291106</v>
      </c>
      <c r="K22" s="50">
        <f t="shared" si="1"/>
        <v>6.0962575312532161</v>
      </c>
      <c r="L22" s="50">
        <f t="shared" si="6"/>
        <v>6.0962575312532161</v>
      </c>
      <c r="M22" s="49">
        <f t="shared" si="7"/>
        <v>6.0962575312532158E-2</v>
      </c>
      <c r="N22" s="62">
        <v>1136763</v>
      </c>
      <c r="O22" s="62">
        <v>0</v>
      </c>
      <c r="P22" s="49">
        <v>118800</v>
      </c>
      <c r="Q22" s="49">
        <f t="shared" si="11"/>
        <v>0.10450727196434086</v>
      </c>
      <c r="R22" s="49">
        <v>102.777777778</v>
      </c>
      <c r="S22" s="2">
        <f t="shared" si="8"/>
        <v>10.277777777800001</v>
      </c>
      <c r="T22" s="49">
        <f t="shared" si="9"/>
        <v>0.34384791036104523</v>
      </c>
      <c r="U22" s="49">
        <v>24300</v>
      </c>
      <c r="V22" s="52">
        <f t="shared" si="3"/>
        <v>20.454545454545457</v>
      </c>
      <c r="W22" s="49">
        <f t="shared" si="10"/>
        <v>0.20633187772925765</v>
      </c>
    </row>
    <row r="23" spans="1:23" x14ac:dyDescent="0.25">
      <c r="A23" t="s">
        <v>289</v>
      </c>
      <c r="B23" s="14">
        <v>1.0429999999999999</v>
      </c>
      <c r="C23" s="14">
        <v>2699901</v>
      </c>
      <c r="D23" s="14">
        <v>181157</v>
      </c>
      <c r="E23" s="14">
        <v>5987</v>
      </c>
      <c r="F23" s="49">
        <v>58.163967611300002</v>
      </c>
      <c r="G23" s="2">
        <f t="shared" si="4"/>
        <v>5.81639676113</v>
      </c>
      <c r="H23" s="49">
        <f t="shared" si="5"/>
        <v>0.17841707856226993</v>
      </c>
      <c r="I23" s="48">
        <v>444600</v>
      </c>
      <c r="J23" s="13">
        <f t="shared" si="0"/>
        <v>985.89548283437045</v>
      </c>
      <c r="K23" s="50">
        <f t="shared" si="1"/>
        <v>16.467270466583773</v>
      </c>
      <c r="L23" s="50">
        <f t="shared" si="6"/>
        <v>16.467270466583773</v>
      </c>
      <c r="M23" s="49">
        <f t="shared" si="7"/>
        <v>0.16467270466583772</v>
      </c>
      <c r="N23" s="62">
        <v>2699901</v>
      </c>
      <c r="O23" s="62">
        <v>181157</v>
      </c>
      <c r="P23" s="49">
        <v>310500</v>
      </c>
      <c r="Q23" s="49">
        <f t="shared" si="11"/>
        <v>0.11500421682128345</v>
      </c>
      <c r="R23" s="49">
        <v>85.892215568899999</v>
      </c>
      <c r="S23" s="2">
        <f t="shared" si="8"/>
        <v>8.5892215568899992</v>
      </c>
      <c r="T23" s="49">
        <f t="shared" si="9"/>
        <v>0.28735646438513035</v>
      </c>
      <c r="U23" s="49">
        <v>150300</v>
      </c>
      <c r="V23" s="52">
        <f t="shared" si="3"/>
        <v>48.405797101449281</v>
      </c>
      <c r="W23" s="49">
        <f t="shared" si="10"/>
        <v>0.48828555154737047</v>
      </c>
    </row>
    <row r="24" spans="1:23" x14ac:dyDescent="0.25">
      <c r="A24" t="s">
        <v>288</v>
      </c>
      <c r="B24" s="14">
        <v>0.33700000000000002</v>
      </c>
      <c r="C24" s="14">
        <v>871711</v>
      </c>
      <c r="D24" s="14">
        <v>0</v>
      </c>
      <c r="E24" s="14">
        <v>1915</v>
      </c>
      <c r="F24" s="49">
        <v>41.953757225399997</v>
      </c>
      <c r="G24" s="2">
        <f t="shared" si="4"/>
        <v>4.1953757225399997</v>
      </c>
      <c r="H24" s="49">
        <f t="shared" si="5"/>
        <v>0.12869250682638037</v>
      </c>
      <c r="I24" s="48">
        <v>155700</v>
      </c>
      <c r="J24" s="13">
        <f t="shared" si="0"/>
        <v>342.04627451070365</v>
      </c>
      <c r="K24" s="50">
        <f t="shared" si="1"/>
        <v>17.861424256433612</v>
      </c>
      <c r="L24" s="50">
        <f t="shared" si="6"/>
        <v>17.861424256433612</v>
      </c>
      <c r="M24" s="49">
        <f t="shared" si="7"/>
        <v>0.17861424256433611</v>
      </c>
      <c r="N24" s="62">
        <v>871711</v>
      </c>
      <c r="O24" s="62">
        <v>0</v>
      </c>
      <c r="P24" s="49">
        <v>0</v>
      </c>
      <c r="Q24" s="49">
        <f t="shared" si="11"/>
        <v>0</v>
      </c>
      <c r="R24" s="49">
        <v>0</v>
      </c>
      <c r="S24" s="2">
        <f t="shared" si="8"/>
        <v>0</v>
      </c>
      <c r="T24" s="49">
        <f t="shared" si="9"/>
        <v>0</v>
      </c>
      <c r="U24" s="49">
        <v>0</v>
      </c>
      <c r="V24" s="52">
        <f t="shared" si="3"/>
        <v>0</v>
      </c>
      <c r="W24" s="49">
        <f t="shared" si="10"/>
        <v>0</v>
      </c>
    </row>
    <row r="25" spans="1:23" x14ac:dyDescent="0.25">
      <c r="A25" t="s">
        <v>287</v>
      </c>
      <c r="B25" s="14">
        <v>0.69099999999999995</v>
      </c>
      <c r="C25" s="14">
        <v>1791216</v>
      </c>
      <c r="D25" s="14">
        <v>0</v>
      </c>
      <c r="E25" s="14">
        <v>4647</v>
      </c>
      <c r="F25" s="49">
        <v>32.083333333299997</v>
      </c>
      <c r="G25" s="2">
        <f t="shared" si="4"/>
        <v>3.2083333333299997</v>
      </c>
      <c r="H25" s="49">
        <f t="shared" si="5"/>
        <v>9.8415132924233109E-2</v>
      </c>
      <c r="I25" s="48">
        <v>32400</v>
      </c>
      <c r="J25" s="13">
        <f t="shared" si="0"/>
        <v>84.056194227831824</v>
      </c>
      <c r="K25" s="50">
        <f t="shared" si="1"/>
        <v>1.8088270761315219</v>
      </c>
      <c r="L25" s="50">
        <f t="shared" si="6"/>
        <v>1.8088270761315219</v>
      </c>
      <c r="M25" s="49">
        <f t="shared" si="7"/>
        <v>1.8088270761315219E-2</v>
      </c>
      <c r="N25" s="62">
        <v>1791216</v>
      </c>
      <c r="O25" s="62">
        <v>0</v>
      </c>
      <c r="P25" s="49">
        <v>0</v>
      </c>
      <c r="Q25" s="49">
        <f t="shared" si="11"/>
        <v>0</v>
      </c>
      <c r="R25" s="49">
        <v>0</v>
      </c>
      <c r="S25" s="2">
        <f t="shared" si="8"/>
        <v>0</v>
      </c>
      <c r="T25" s="49">
        <f t="shared" si="9"/>
        <v>0</v>
      </c>
      <c r="U25" s="49">
        <v>0</v>
      </c>
      <c r="V25" s="52">
        <f t="shared" si="3"/>
        <v>0</v>
      </c>
      <c r="W25" s="49">
        <f t="shared" si="10"/>
        <v>0</v>
      </c>
    </row>
    <row r="26" spans="1:23" x14ac:dyDescent="0.25">
      <c r="A26" t="s">
        <v>286</v>
      </c>
      <c r="B26" s="14">
        <v>0.55700000000000005</v>
      </c>
      <c r="C26" s="14">
        <v>1441796</v>
      </c>
      <c r="D26" s="14">
        <v>0</v>
      </c>
      <c r="E26" s="14">
        <v>4561</v>
      </c>
      <c r="F26" s="49">
        <v>64</v>
      </c>
      <c r="G26" s="2">
        <f t="shared" si="4"/>
        <v>6.4</v>
      </c>
      <c r="H26" s="49">
        <f t="shared" si="5"/>
        <v>0.19631901840490798</v>
      </c>
      <c r="I26" s="48">
        <v>28800</v>
      </c>
      <c r="J26" s="13">
        <f t="shared" si="0"/>
        <v>91.106370110612033</v>
      </c>
      <c r="K26" s="50">
        <f t="shared" si="1"/>
        <v>1.9975086628066661</v>
      </c>
      <c r="L26" s="50">
        <f t="shared" si="6"/>
        <v>1.9975086628066661</v>
      </c>
      <c r="M26" s="49">
        <f t="shared" si="7"/>
        <v>1.9975086628066661E-2</v>
      </c>
      <c r="N26" s="62">
        <v>1441796</v>
      </c>
      <c r="O26" s="62">
        <v>0</v>
      </c>
      <c r="P26" s="49">
        <v>0</v>
      </c>
      <c r="Q26" s="49">
        <f t="shared" si="11"/>
        <v>0</v>
      </c>
      <c r="R26" s="49">
        <v>0</v>
      </c>
      <c r="S26" s="2">
        <f t="shared" si="8"/>
        <v>0</v>
      </c>
      <c r="T26" s="49">
        <f t="shared" si="9"/>
        <v>0</v>
      </c>
      <c r="U26" s="49">
        <v>0</v>
      </c>
      <c r="V26" s="52">
        <f t="shared" si="3"/>
        <v>0</v>
      </c>
      <c r="W26" s="49">
        <f t="shared" si="10"/>
        <v>0</v>
      </c>
    </row>
    <row r="27" spans="1:23" x14ac:dyDescent="0.25">
      <c r="A27" t="s">
        <v>285</v>
      </c>
      <c r="B27" s="14">
        <v>1.43</v>
      </c>
      <c r="C27" s="14">
        <v>3702542</v>
      </c>
      <c r="D27" s="14">
        <v>70603</v>
      </c>
      <c r="E27" s="14">
        <v>7980</v>
      </c>
      <c r="F27" s="49">
        <v>15.9540034072</v>
      </c>
      <c r="G27" s="2">
        <f t="shared" si="4"/>
        <v>1.5954003407199999</v>
      </c>
      <c r="H27" s="49">
        <f t="shared" si="5"/>
        <v>4.8938660758282203E-2</v>
      </c>
      <c r="I27" s="48">
        <v>528300</v>
      </c>
      <c r="J27" s="13">
        <f t="shared" si="0"/>
        <v>1138.6323234145623</v>
      </c>
      <c r="K27" s="50">
        <f t="shared" si="1"/>
        <v>14.268575481385493</v>
      </c>
      <c r="L27" s="50">
        <f t="shared" si="6"/>
        <v>14.268575481385493</v>
      </c>
      <c r="M27" s="49">
        <f t="shared" si="7"/>
        <v>0.14268575481385493</v>
      </c>
      <c r="N27" s="62">
        <v>3702542</v>
      </c>
      <c r="O27" s="62">
        <v>70603</v>
      </c>
      <c r="P27" s="49">
        <v>423900</v>
      </c>
      <c r="Q27" s="49">
        <f t="shared" si="11"/>
        <v>0.11448891059169619</v>
      </c>
      <c r="R27" s="49">
        <v>0</v>
      </c>
      <c r="S27" s="2">
        <f t="shared" si="8"/>
        <v>0</v>
      </c>
      <c r="T27" s="49">
        <f t="shared" si="9"/>
        <v>0</v>
      </c>
      <c r="U27" s="49">
        <v>0</v>
      </c>
      <c r="V27" s="52">
        <f t="shared" si="3"/>
        <v>0</v>
      </c>
      <c r="W27" s="49">
        <f t="shared" si="10"/>
        <v>0</v>
      </c>
    </row>
    <row r="28" spans="1:23" x14ac:dyDescent="0.25">
      <c r="A28" t="s">
        <v>284</v>
      </c>
      <c r="B28" s="14">
        <v>0.40100000000000002</v>
      </c>
      <c r="C28" s="14">
        <v>1038382</v>
      </c>
      <c r="D28" s="14">
        <v>0</v>
      </c>
      <c r="E28" s="14">
        <v>3906</v>
      </c>
      <c r="F28" s="49">
        <v>49.565217391300003</v>
      </c>
      <c r="G28" s="2">
        <f t="shared" si="4"/>
        <v>4.9565217391300003</v>
      </c>
      <c r="H28" s="49">
        <f t="shared" si="5"/>
        <v>0.15204054414509202</v>
      </c>
      <c r="I28" s="48">
        <v>20700</v>
      </c>
      <c r="J28" s="13">
        <f t="shared" si="0"/>
        <v>77.865563925414733</v>
      </c>
      <c r="K28" s="50">
        <f t="shared" si="1"/>
        <v>1.9934860195958712</v>
      </c>
      <c r="L28" s="50">
        <f t="shared" si="6"/>
        <v>1.9934860195958712</v>
      </c>
      <c r="M28" s="49">
        <f t="shared" si="7"/>
        <v>1.9934860195958713E-2</v>
      </c>
      <c r="N28" s="62">
        <v>1038382</v>
      </c>
      <c r="O28" s="62">
        <v>0</v>
      </c>
      <c r="P28" s="49">
        <v>0</v>
      </c>
      <c r="Q28" s="49">
        <f t="shared" si="11"/>
        <v>0</v>
      </c>
      <c r="R28" s="49">
        <v>0</v>
      </c>
      <c r="S28" s="2">
        <f t="shared" si="8"/>
        <v>0</v>
      </c>
      <c r="T28" s="49">
        <f t="shared" si="9"/>
        <v>0</v>
      </c>
      <c r="U28" s="49">
        <v>0</v>
      </c>
      <c r="V28" s="52">
        <f t="shared" si="3"/>
        <v>0</v>
      </c>
      <c r="W28" s="49">
        <f t="shared" si="10"/>
        <v>0</v>
      </c>
    </row>
    <row r="29" spans="1:23" x14ac:dyDescent="0.25">
      <c r="A29" t="s">
        <v>283</v>
      </c>
      <c r="B29" s="14">
        <v>0.71499999999999997</v>
      </c>
      <c r="C29" s="14">
        <v>1851199</v>
      </c>
      <c r="D29" s="14">
        <v>38406</v>
      </c>
      <c r="E29" s="14">
        <v>2087</v>
      </c>
      <c r="F29" s="49">
        <v>16.361702127699999</v>
      </c>
      <c r="G29" s="2">
        <f t="shared" si="4"/>
        <v>1.63617021277</v>
      </c>
      <c r="H29" s="49">
        <f t="shared" si="5"/>
        <v>5.0189270330368095E-2</v>
      </c>
      <c r="I29" s="48">
        <v>42300</v>
      </c>
      <c r="J29" s="13">
        <f t="shared" si="0"/>
        <v>47.68806595077028</v>
      </c>
      <c r="K29" s="50">
        <f t="shared" si="1"/>
        <v>2.2850055558586622</v>
      </c>
      <c r="L29" s="50">
        <f t="shared" si="6"/>
        <v>2.2850055558586622</v>
      </c>
      <c r="M29" s="49">
        <f t="shared" si="7"/>
        <v>2.2850055558586622E-2</v>
      </c>
      <c r="N29" s="62">
        <v>1851199</v>
      </c>
      <c r="O29" s="62">
        <v>38406</v>
      </c>
      <c r="P29" s="49">
        <v>0</v>
      </c>
      <c r="Q29" s="49">
        <f t="shared" si="11"/>
        <v>0</v>
      </c>
      <c r="R29" s="49">
        <v>0</v>
      </c>
      <c r="S29" s="2">
        <f t="shared" si="8"/>
        <v>0</v>
      </c>
      <c r="T29" s="49">
        <f t="shared" si="9"/>
        <v>0</v>
      </c>
      <c r="U29" s="49">
        <v>0</v>
      </c>
      <c r="V29" s="52">
        <f t="shared" si="3"/>
        <v>0</v>
      </c>
      <c r="W29" s="49">
        <f t="shared" si="10"/>
        <v>0</v>
      </c>
    </row>
    <row r="30" spans="1:23" x14ac:dyDescent="0.25">
      <c r="A30" t="s">
        <v>282</v>
      </c>
      <c r="B30" s="14">
        <v>0.56299999999999994</v>
      </c>
      <c r="C30" s="14">
        <v>1458369</v>
      </c>
      <c r="D30" s="14">
        <v>133241</v>
      </c>
      <c r="E30" s="14">
        <v>5114</v>
      </c>
      <c r="F30" s="49">
        <v>76.243243243199998</v>
      </c>
      <c r="G30" s="2">
        <f t="shared" si="4"/>
        <v>7.6243243243199998</v>
      </c>
      <c r="H30" s="49">
        <f t="shared" si="5"/>
        <v>0.23387497927361961</v>
      </c>
      <c r="I30" s="48">
        <v>166500</v>
      </c>
      <c r="J30" s="13">
        <f t="shared" si="0"/>
        <v>583.8584062058369</v>
      </c>
      <c r="K30" s="50">
        <f t="shared" si="1"/>
        <v>11.416863633277998</v>
      </c>
      <c r="L30" s="50">
        <f t="shared" si="6"/>
        <v>11.416863633277998</v>
      </c>
      <c r="M30" s="49">
        <f t="shared" si="7"/>
        <v>0.11416863633277999</v>
      </c>
      <c r="N30" s="62">
        <v>1458369</v>
      </c>
      <c r="O30" s="62">
        <v>133241</v>
      </c>
      <c r="P30" s="49">
        <v>403200</v>
      </c>
      <c r="Q30" s="49">
        <f t="shared" si="11"/>
        <v>0.27647323825451581</v>
      </c>
      <c r="R30" s="49">
        <v>95</v>
      </c>
      <c r="S30" s="2">
        <f t="shared" si="8"/>
        <v>9.5</v>
      </c>
      <c r="T30" s="49">
        <f t="shared" si="9"/>
        <v>0.31782698741411675</v>
      </c>
      <c r="U30" s="49">
        <v>104400</v>
      </c>
      <c r="V30" s="52">
        <f t="shared" si="3"/>
        <v>25.892857142857146</v>
      </c>
      <c r="W30" s="49">
        <f t="shared" si="10"/>
        <v>0.26118995633187775</v>
      </c>
    </row>
    <row r="31" spans="1:23" x14ac:dyDescent="0.25">
      <c r="A31" t="s">
        <v>281</v>
      </c>
      <c r="B31" s="14">
        <v>0.61799999999999999</v>
      </c>
      <c r="C31" s="14">
        <v>1601134</v>
      </c>
      <c r="D31" s="14">
        <v>185101</v>
      </c>
      <c r="E31" s="14">
        <v>3779</v>
      </c>
      <c r="F31" s="49">
        <v>37.07</v>
      </c>
      <c r="G31" s="2">
        <f t="shared" si="4"/>
        <v>3.7069999999999999</v>
      </c>
      <c r="H31" s="49">
        <f t="shared" si="5"/>
        <v>0.11371165644171778</v>
      </c>
      <c r="I31" s="48">
        <v>90000</v>
      </c>
      <c r="J31" s="13">
        <f t="shared" si="0"/>
        <v>212.41819860174104</v>
      </c>
      <c r="K31" s="50">
        <f t="shared" si="1"/>
        <v>5.6210161048356984</v>
      </c>
      <c r="L31" s="50">
        <f t="shared" si="6"/>
        <v>5.6210161048356984</v>
      </c>
      <c r="M31" s="49">
        <f t="shared" si="7"/>
        <v>5.6210161048356987E-2</v>
      </c>
      <c r="N31" s="62">
        <v>1601134</v>
      </c>
      <c r="O31" s="62">
        <v>185101</v>
      </c>
      <c r="P31" s="49">
        <v>651600</v>
      </c>
      <c r="Q31" s="49">
        <f t="shared" si="11"/>
        <v>0.40696156599010452</v>
      </c>
      <c r="R31" s="49">
        <v>105</v>
      </c>
      <c r="S31" s="2">
        <f t="shared" si="8"/>
        <v>10.5</v>
      </c>
      <c r="T31" s="49">
        <f t="shared" si="9"/>
        <v>0.35128245977349748</v>
      </c>
      <c r="U31" s="49">
        <v>12600</v>
      </c>
      <c r="V31" s="52">
        <f t="shared" si="3"/>
        <v>1.9337016574585635</v>
      </c>
      <c r="W31" s="49">
        <f t="shared" si="10"/>
        <v>1.9505898815411711E-2</v>
      </c>
    </row>
    <row r="32" spans="1:23" x14ac:dyDescent="0.25">
      <c r="A32" t="s">
        <v>280</v>
      </c>
      <c r="B32" s="14">
        <v>0.53600000000000003</v>
      </c>
      <c r="C32" s="14">
        <v>1388299</v>
      </c>
      <c r="D32" s="14">
        <v>72048</v>
      </c>
      <c r="E32" s="14">
        <v>3108</v>
      </c>
      <c r="F32" s="49">
        <v>29.071428571399998</v>
      </c>
      <c r="G32" s="2">
        <f t="shared" si="4"/>
        <v>2.9071428571399998</v>
      </c>
      <c r="H32" s="49">
        <f t="shared" si="5"/>
        <v>8.9176161261963177E-2</v>
      </c>
      <c r="I32" s="48">
        <v>88200</v>
      </c>
      <c r="J32" s="13">
        <f t="shared" si="0"/>
        <v>197.45429478808239</v>
      </c>
      <c r="K32" s="50">
        <f t="shared" si="1"/>
        <v>6.3530982879048388</v>
      </c>
      <c r="L32" s="50">
        <f t="shared" si="6"/>
        <v>6.3530982879048388</v>
      </c>
      <c r="M32" s="49">
        <f t="shared" si="7"/>
        <v>6.3530982879048389E-2</v>
      </c>
      <c r="N32" s="62">
        <v>1388299</v>
      </c>
      <c r="O32" s="62">
        <v>72048</v>
      </c>
      <c r="P32" s="49">
        <v>281700</v>
      </c>
      <c r="Q32" s="49">
        <f t="shared" si="11"/>
        <v>0.20291018001165456</v>
      </c>
      <c r="R32" s="49">
        <v>0</v>
      </c>
      <c r="S32" s="2">
        <f t="shared" si="8"/>
        <v>0</v>
      </c>
      <c r="T32" s="49">
        <f t="shared" si="9"/>
        <v>0</v>
      </c>
      <c r="U32" s="49">
        <v>0</v>
      </c>
      <c r="V32" s="52">
        <f t="shared" si="3"/>
        <v>0</v>
      </c>
      <c r="W32" s="49">
        <f t="shared" si="10"/>
        <v>0</v>
      </c>
    </row>
    <row r="33" spans="1:23" x14ac:dyDescent="0.25">
      <c r="A33" t="s">
        <v>279</v>
      </c>
      <c r="B33" s="14">
        <v>0.46</v>
      </c>
      <c r="C33" s="14">
        <v>1192586</v>
      </c>
      <c r="D33" s="14">
        <v>0</v>
      </c>
      <c r="E33" s="14">
        <v>4553</v>
      </c>
      <c r="F33" s="49">
        <v>27</v>
      </c>
      <c r="G33" s="2">
        <f t="shared" si="4"/>
        <v>2.7</v>
      </c>
      <c r="H33" s="49">
        <f t="shared" si="5"/>
        <v>8.282208588957056E-2</v>
      </c>
      <c r="I33" s="48">
        <v>15300</v>
      </c>
      <c r="J33" s="13">
        <f t="shared" si="0"/>
        <v>58.411636561220746</v>
      </c>
      <c r="K33" s="50">
        <f t="shared" si="1"/>
        <v>1.2829263466114813</v>
      </c>
      <c r="L33" s="50">
        <f t="shared" si="6"/>
        <v>1.2829263466114813</v>
      </c>
      <c r="M33" s="49">
        <f t="shared" si="7"/>
        <v>1.2829263466114814E-2</v>
      </c>
      <c r="N33" s="62">
        <v>1192586</v>
      </c>
      <c r="O33" s="62">
        <v>0</v>
      </c>
      <c r="P33" s="49">
        <v>0</v>
      </c>
      <c r="Q33" s="49">
        <f t="shared" si="11"/>
        <v>0</v>
      </c>
      <c r="R33" s="49">
        <v>0</v>
      </c>
      <c r="S33" s="2">
        <f t="shared" si="8"/>
        <v>0</v>
      </c>
      <c r="T33" s="49">
        <f t="shared" si="9"/>
        <v>0</v>
      </c>
      <c r="U33" s="49">
        <v>0</v>
      </c>
      <c r="V33" s="52">
        <f t="shared" si="3"/>
        <v>0</v>
      </c>
      <c r="W33" s="49">
        <f t="shared" si="10"/>
        <v>0</v>
      </c>
    </row>
    <row r="34" spans="1:23" x14ac:dyDescent="0.25">
      <c r="A34" t="s">
        <v>278</v>
      </c>
      <c r="B34" s="14">
        <v>0.85399999999999998</v>
      </c>
      <c r="C34" s="14">
        <v>2212988</v>
      </c>
      <c r="D34" s="14">
        <v>534570</v>
      </c>
      <c r="E34" s="14">
        <v>3801</v>
      </c>
      <c r="F34" s="49">
        <v>65.526178010500004</v>
      </c>
      <c r="G34" s="2">
        <f t="shared" si="4"/>
        <v>6.5526178010500002</v>
      </c>
      <c r="H34" s="49">
        <f t="shared" si="5"/>
        <v>0.20100054604447853</v>
      </c>
      <c r="I34" s="48">
        <v>343800</v>
      </c>
      <c r="J34" s="13">
        <f t="shared" si="0"/>
        <v>590.50650071306302</v>
      </c>
      <c r="K34" s="50">
        <f t="shared" si="1"/>
        <v>15.535556451277637</v>
      </c>
      <c r="L34" s="50">
        <f t="shared" si="6"/>
        <v>15.535556451277637</v>
      </c>
      <c r="M34" s="49">
        <f t="shared" si="7"/>
        <v>0.15535556451277638</v>
      </c>
      <c r="N34" s="62">
        <v>2212988</v>
      </c>
      <c r="O34" s="62">
        <v>534570</v>
      </c>
      <c r="P34" s="49">
        <v>2001600</v>
      </c>
      <c r="Q34" s="49">
        <f t="shared" si="11"/>
        <v>0.90447846983354629</v>
      </c>
      <c r="R34" s="49">
        <v>112.745341615</v>
      </c>
      <c r="S34" s="2">
        <f t="shared" si="8"/>
        <v>11.2745341615</v>
      </c>
      <c r="T34" s="49">
        <f t="shared" si="9"/>
        <v>0.37719486600495683</v>
      </c>
      <c r="U34" s="49">
        <v>144900</v>
      </c>
      <c r="V34" s="52">
        <f t="shared" si="3"/>
        <v>7.2392086330935248</v>
      </c>
      <c r="W34" s="49">
        <f t="shared" si="10"/>
        <v>7.3024331626401928E-2</v>
      </c>
    </row>
    <row r="35" spans="1:23" x14ac:dyDescent="0.25">
      <c r="A35" t="s">
        <v>277</v>
      </c>
      <c r="B35" s="14">
        <v>1.381</v>
      </c>
      <c r="C35" s="14">
        <v>3577732</v>
      </c>
      <c r="D35" s="14">
        <v>0</v>
      </c>
      <c r="E35" s="14">
        <v>5045</v>
      </c>
      <c r="F35" s="49">
        <v>24.706605222699999</v>
      </c>
      <c r="G35" s="2">
        <f t="shared" si="4"/>
        <v>2.4706605222699998</v>
      </c>
      <c r="H35" s="49">
        <f t="shared" si="5"/>
        <v>7.5787132584969316E-2</v>
      </c>
      <c r="I35" s="48">
        <v>585900</v>
      </c>
      <c r="J35" s="13">
        <f t="shared" si="0"/>
        <v>826.1841580084814</v>
      </c>
      <c r="K35" s="50">
        <f t="shared" si="1"/>
        <v>16.376296491743933</v>
      </c>
      <c r="L35" s="50">
        <f t="shared" si="6"/>
        <v>16.376296491743933</v>
      </c>
      <c r="M35" s="49">
        <f t="shared" si="7"/>
        <v>0.16376296491743933</v>
      </c>
      <c r="N35" s="62">
        <v>3577732</v>
      </c>
      <c r="O35" s="62">
        <v>0</v>
      </c>
      <c r="P35" s="49">
        <v>68400</v>
      </c>
      <c r="Q35" s="49">
        <f t="shared" si="11"/>
        <v>1.9118257041052824E-2</v>
      </c>
      <c r="R35" s="49">
        <v>0</v>
      </c>
      <c r="S35" s="2">
        <f t="shared" si="8"/>
        <v>0</v>
      </c>
      <c r="T35" s="49">
        <f t="shared" si="9"/>
        <v>0</v>
      </c>
      <c r="U35" s="49">
        <v>0</v>
      </c>
      <c r="V35" s="52">
        <f t="shared" si="3"/>
        <v>0</v>
      </c>
      <c r="W35" s="49">
        <f t="shared" si="10"/>
        <v>0</v>
      </c>
    </row>
    <row r="36" spans="1:23" x14ac:dyDescent="0.25">
      <c r="A36" t="s">
        <v>276</v>
      </c>
      <c r="B36" s="14">
        <v>0.90800000000000003</v>
      </c>
      <c r="C36" s="14">
        <v>2351647</v>
      </c>
      <c r="D36" s="14">
        <v>0</v>
      </c>
      <c r="E36" s="14">
        <v>929</v>
      </c>
      <c r="F36" s="49">
        <v>0</v>
      </c>
      <c r="G36" s="2">
        <f t="shared" si="4"/>
        <v>0</v>
      </c>
      <c r="H36" s="49">
        <f t="shared" si="5"/>
        <v>0</v>
      </c>
      <c r="I36" s="48">
        <v>0</v>
      </c>
      <c r="J36" s="13">
        <f t="shared" si="0"/>
        <v>0</v>
      </c>
      <c r="K36" s="50">
        <f t="shared" si="1"/>
        <v>0</v>
      </c>
      <c r="L36" s="50">
        <f t="shared" si="6"/>
        <v>0</v>
      </c>
      <c r="M36" s="49">
        <f t="shared" si="7"/>
        <v>0</v>
      </c>
      <c r="N36" s="62">
        <v>2351647</v>
      </c>
      <c r="O36" s="62">
        <v>0</v>
      </c>
      <c r="P36" s="49">
        <v>0</v>
      </c>
      <c r="Q36" s="49">
        <f t="shared" si="11"/>
        <v>0</v>
      </c>
      <c r="R36" s="49">
        <v>0</v>
      </c>
      <c r="S36" s="2">
        <f t="shared" si="8"/>
        <v>0</v>
      </c>
      <c r="T36" s="49">
        <f t="shared" si="9"/>
        <v>0</v>
      </c>
      <c r="U36" s="49">
        <v>0</v>
      </c>
      <c r="V36" s="52">
        <f t="shared" si="3"/>
        <v>0</v>
      </c>
      <c r="W36" s="49">
        <f t="shared" si="10"/>
        <v>0</v>
      </c>
    </row>
    <row r="37" spans="1:23" x14ac:dyDescent="0.25">
      <c r="A37" t="s">
        <v>275</v>
      </c>
      <c r="B37" s="14">
        <v>0.61399999999999999</v>
      </c>
      <c r="C37" s="14">
        <v>1590130</v>
      </c>
      <c r="D37" s="14">
        <v>0</v>
      </c>
      <c r="E37" s="14">
        <v>2565</v>
      </c>
      <c r="F37" s="49">
        <v>50.941176470599999</v>
      </c>
      <c r="G37" s="2">
        <f t="shared" si="4"/>
        <v>5.09411764706</v>
      </c>
      <c r="H37" s="49">
        <f t="shared" si="5"/>
        <v>0.15626127751717792</v>
      </c>
      <c r="I37" s="48">
        <v>15300</v>
      </c>
      <c r="J37" s="13">
        <f t="shared" si="0"/>
        <v>24.680057605353021</v>
      </c>
      <c r="K37" s="50">
        <f t="shared" si="1"/>
        <v>0.96218548169017626</v>
      </c>
      <c r="L37" s="50">
        <f t="shared" si="6"/>
        <v>0.96218548169017626</v>
      </c>
      <c r="M37" s="49">
        <f t="shared" si="7"/>
        <v>9.6218548169017624E-3</v>
      </c>
      <c r="N37" s="62">
        <v>1590130</v>
      </c>
      <c r="O37" s="62">
        <v>0</v>
      </c>
      <c r="P37" s="49">
        <v>0</v>
      </c>
      <c r="Q37" s="49">
        <f t="shared" si="11"/>
        <v>0</v>
      </c>
      <c r="R37" s="49">
        <v>0</v>
      </c>
      <c r="S37" s="2">
        <f t="shared" si="8"/>
        <v>0</v>
      </c>
      <c r="T37" s="49">
        <f t="shared" si="9"/>
        <v>0</v>
      </c>
      <c r="U37" s="49">
        <v>0</v>
      </c>
      <c r="V37" s="52">
        <f t="shared" si="3"/>
        <v>0</v>
      </c>
      <c r="W37" s="49">
        <f t="shared" si="10"/>
        <v>0</v>
      </c>
    </row>
    <row r="38" spans="1:23" x14ac:dyDescent="0.25">
      <c r="A38" t="s">
        <v>274</v>
      </c>
      <c r="B38" s="14">
        <v>0.43099999999999999</v>
      </c>
      <c r="C38" s="14">
        <v>1116943</v>
      </c>
      <c r="D38" s="14">
        <v>0</v>
      </c>
      <c r="E38" s="14">
        <v>2187</v>
      </c>
      <c r="F38" s="49">
        <v>32.6181818182</v>
      </c>
      <c r="G38" s="2">
        <f t="shared" si="4"/>
        <v>3.2618181818199998</v>
      </c>
      <c r="H38" s="49">
        <f t="shared" si="5"/>
        <v>0.10005577244846625</v>
      </c>
      <c r="I38" s="48">
        <v>49500</v>
      </c>
      <c r="J38" s="13">
        <f t="shared" si="0"/>
        <v>96.922134791121834</v>
      </c>
      <c r="K38" s="50">
        <f t="shared" si="1"/>
        <v>4.4317391308240435</v>
      </c>
      <c r="L38" s="50">
        <f t="shared" si="6"/>
        <v>4.4317391308240435</v>
      </c>
      <c r="M38" s="49">
        <f t="shared" si="7"/>
        <v>4.4317391308240438E-2</v>
      </c>
      <c r="N38" s="62">
        <v>1116943</v>
      </c>
      <c r="O38" s="62">
        <v>0</v>
      </c>
      <c r="P38" s="49">
        <v>0</v>
      </c>
      <c r="Q38" s="49">
        <f t="shared" si="11"/>
        <v>0</v>
      </c>
      <c r="R38" s="49">
        <v>0</v>
      </c>
      <c r="S38" s="2">
        <f t="shared" si="8"/>
        <v>0</v>
      </c>
      <c r="T38" s="49">
        <f t="shared" si="9"/>
        <v>0</v>
      </c>
      <c r="U38" s="49">
        <v>0</v>
      </c>
      <c r="V38" s="52">
        <f t="shared" si="3"/>
        <v>0</v>
      </c>
      <c r="W38" s="49">
        <f t="shared" si="10"/>
        <v>0</v>
      </c>
    </row>
    <row r="39" spans="1:23" x14ac:dyDescent="0.25">
      <c r="A39" t="s">
        <v>273</v>
      </c>
      <c r="B39" s="14">
        <v>0.498</v>
      </c>
      <c r="C39" s="14">
        <v>1289377</v>
      </c>
      <c r="D39" s="14">
        <v>0</v>
      </c>
      <c r="E39" s="14">
        <v>2648</v>
      </c>
      <c r="F39" s="49">
        <v>24.878787878800001</v>
      </c>
      <c r="G39" s="2">
        <f t="shared" si="4"/>
        <v>2.4878787878800002</v>
      </c>
      <c r="H39" s="49">
        <f t="shared" si="5"/>
        <v>7.6315300241717787E-2</v>
      </c>
      <c r="I39" s="48">
        <v>29700</v>
      </c>
      <c r="J39" s="13">
        <f t="shared" si="0"/>
        <v>60.995038689227435</v>
      </c>
      <c r="K39" s="50">
        <f t="shared" si="1"/>
        <v>2.3034380169647823</v>
      </c>
      <c r="L39" s="50">
        <f t="shared" si="6"/>
        <v>2.3034380169647823</v>
      </c>
      <c r="M39" s="49">
        <f t="shared" si="7"/>
        <v>2.3034380169647824E-2</v>
      </c>
      <c r="N39" s="62">
        <v>1289377</v>
      </c>
      <c r="O39" s="62">
        <v>0</v>
      </c>
      <c r="P39" s="49">
        <v>0</v>
      </c>
      <c r="Q39" s="49">
        <f t="shared" si="11"/>
        <v>0</v>
      </c>
      <c r="R39" s="49">
        <v>0</v>
      </c>
      <c r="S39" s="2">
        <f t="shared" si="8"/>
        <v>0</v>
      </c>
      <c r="T39" s="49">
        <f t="shared" si="9"/>
        <v>0</v>
      </c>
      <c r="U39" s="49">
        <v>0</v>
      </c>
      <c r="V39" s="52">
        <f t="shared" si="3"/>
        <v>0</v>
      </c>
      <c r="W39" s="49">
        <f t="shared" si="10"/>
        <v>0</v>
      </c>
    </row>
    <row r="40" spans="1:23" x14ac:dyDescent="0.25">
      <c r="A40" t="s">
        <v>272</v>
      </c>
      <c r="B40" s="14">
        <v>0.623</v>
      </c>
      <c r="C40" s="14">
        <v>1614674</v>
      </c>
      <c r="D40" s="14">
        <v>0</v>
      </c>
      <c r="E40" s="14">
        <v>3264</v>
      </c>
      <c r="F40" s="49">
        <v>32.71875</v>
      </c>
      <c r="G40" s="2">
        <f t="shared" si="4"/>
        <v>3.2718750000000001</v>
      </c>
      <c r="H40" s="49">
        <f t="shared" si="5"/>
        <v>0.10036426380368098</v>
      </c>
      <c r="I40" s="48">
        <v>115200</v>
      </c>
      <c r="J40" s="13">
        <f t="shared" si="0"/>
        <v>232.87227019200159</v>
      </c>
      <c r="K40" s="50">
        <f t="shared" si="1"/>
        <v>7.1345671014706378</v>
      </c>
      <c r="L40" s="50">
        <f t="shared" si="6"/>
        <v>7.1345671014706378</v>
      </c>
      <c r="M40" s="49">
        <f t="shared" si="7"/>
        <v>7.1345671014706374E-2</v>
      </c>
      <c r="N40" s="62">
        <v>1614674</v>
      </c>
      <c r="O40" s="62">
        <v>0</v>
      </c>
      <c r="P40" s="49">
        <v>0</v>
      </c>
      <c r="Q40" s="49">
        <f t="shared" si="11"/>
        <v>0</v>
      </c>
      <c r="R40" s="49">
        <v>0</v>
      </c>
      <c r="S40" s="2">
        <f t="shared" si="8"/>
        <v>0</v>
      </c>
      <c r="T40" s="49">
        <f t="shared" si="9"/>
        <v>0</v>
      </c>
      <c r="U40" s="49">
        <v>0</v>
      </c>
      <c r="V40" s="52">
        <f t="shared" si="3"/>
        <v>0</v>
      </c>
      <c r="W40" s="49">
        <f t="shared" si="10"/>
        <v>0</v>
      </c>
    </row>
    <row r="41" spans="1:23" x14ac:dyDescent="0.25">
      <c r="A41" t="s">
        <v>271</v>
      </c>
      <c r="B41" s="14">
        <v>0.28599999999999998</v>
      </c>
      <c r="C41" s="14">
        <v>740469</v>
      </c>
      <c r="D41" s="14">
        <v>0</v>
      </c>
      <c r="E41" s="14">
        <v>2195</v>
      </c>
      <c r="F41" s="49">
        <v>72</v>
      </c>
      <c r="G41" s="2">
        <f t="shared" si="4"/>
        <v>7.2</v>
      </c>
      <c r="H41" s="49">
        <f t="shared" si="5"/>
        <v>0.22085889570552147</v>
      </c>
      <c r="I41" s="48">
        <v>19800</v>
      </c>
      <c r="J41" s="13">
        <f t="shared" si="0"/>
        <v>58.693881850556878</v>
      </c>
      <c r="K41" s="50">
        <f t="shared" si="1"/>
        <v>2.6739809499114751</v>
      </c>
      <c r="L41" s="50">
        <f t="shared" si="6"/>
        <v>2.6739809499114751</v>
      </c>
      <c r="M41" s="49">
        <f t="shared" si="7"/>
        <v>2.6739809499114749E-2</v>
      </c>
      <c r="N41" s="62">
        <v>740469</v>
      </c>
      <c r="O41" s="62">
        <v>0</v>
      </c>
      <c r="P41" s="49">
        <v>0</v>
      </c>
      <c r="Q41" s="49">
        <f t="shared" si="11"/>
        <v>0</v>
      </c>
      <c r="R41" s="49">
        <v>0</v>
      </c>
      <c r="S41" s="2">
        <f t="shared" si="8"/>
        <v>0</v>
      </c>
      <c r="T41" s="49">
        <f t="shared" si="9"/>
        <v>0</v>
      </c>
      <c r="U41" s="49">
        <v>0</v>
      </c>
      <c r="V41" s="52">
        <f t="shared" si="3"/>
        <v>0</v>
      </c>
      <c r="W41" s="49">
        <f t="shared" si="10"/>
        <v>0</v>
      </c>
    </row>
    <row r="42" spans="1:23" x14ac:dyDescent="0.25">
      <c r="A42" t="s">
        <v>270</v>
      </c>
      <c r="B42" s="14">
        <v>0.34599999999999997</v>
      </c>
      <c r="C42" s="14">
        <v>894082</v>
      </c>
      <c r="D42" s="14">
        <v>0</v>
      </c>
      <c r="E42" s="14">
        <v>3067</v>
      </c>
      <c r="F42" s="49">
        <v>26.5172413793</v>
      </c>
      <c r="G42" s="2">
        <f t="shared" si="4"/>
        <v>2.6517241379300001</v>
      </c>
      <c r="H42" s="49">
        <f t="shared" si="5"/>
        <v>8.1341231224846627E-2</v>
      </c>
      <c r="I42" s="48">
        <v>26100</v>
      </c>
      <c r="J42" s="13">
        <f t="shared" si="0"/>
        <v>89.531720804132064</v>
      </c>
      <c r="K42" s="50">
        <f t="shared" si="1"/>
        <v>2.9191953310770153</v>
      </c>
      <c r="L42" s="50">
        <f t="shared" si="6"/>
        <v>2.9191953310770153</v>
      </c>
      <c r="M42" s="49">
        <f t="shared" si="7"/>
        <v>2.9191953310770152E-2</v>
      </c>
      <c r="N42" s="62">
        <v>894082</v>
      </c>
      <c r="O42" s="62">
        <v>0</v>
      </c>
      <c r="P42" s="49">
        <v>0</v>
      </c>
      <c r="Q42" s="49">
        <f t="shared" si="11"/>
        <v>0</v>
      </c>
      <c r="R42" s="49">
        <v>0</v>
      </c>
      <c r="S42" s="2">
        <f t="shared" si="8"/>
        <v>0</v>
      </c>
      <c r="T42" s="49">
        <f t="shared" si="9"/>
        <v>0</v>
      </c>
      <c r="U42" s="49">
        <v>0</v>
      </c>
      <c r="V42" s="52">
        <f t="shared" si="3"/>
        <v>0</v>
      </c>
      <c r="W42" s="49">
        <f t="shared" si="10"/>
        <v>0</v>
      </c>
    </row>
    <row r="43" spans="1:23" x14ac:dyDescent="0.25">
      <c r="A43" t="s">
        <v>269</v>
      </c>
      <c r="B43" s="14">
        <v>0.92400000000000004</v>
      </c>
      <c r="C43" s="14">
        <v>2392912</v>
      </c>
      <c r="D43" s="14">
        <v>102895</v>
      </c>
      <c r="E43" s="14">
        <v>6036</v>
      </c>
      <c r="F43" s="49">
        <v>43.337931034500002</v>
      </c>
      <c r="G43" s="2">
        <f t="shared" si="4"/>
        <v>4.3337931034500006</v>
      </c>
      <c r="H43" s="49">
        <f t="shared" si="5"/>
        <v>0.13293843875613498</v>
      </c>
      <c r="I43" s="48">
        <v>130500</v>
      </c>
      <c r="J43" s="13">
        <f t="shared" si="0"/>
        <v>329.17967731366633</v>
      </c>
      <c r="K43" s="50">
        <f t="shared" si="1"/>
        <v>5.4536063173238292</v>
      </c>
      <c r="L43" s="50">
        <f t="shared" si="6"/>
        <v>5.4536063173238292</v>
      </c>
      <c r="M43" s="49">
        <f t="shared" si="7"/>
        <v>5.4536063173238294E-2</v>
      </c>
      <c r="N43" s="62">
        <v>2392912</v>
      </c>
      <c r="O43" s="62">
        <v>102895</v>
      </c>
      <c r="P43" s="49">
        <v>0</v>
      </c>
      <c r="Q43" s="49">
        <f t="shared" si="11"/>
        <v>0</v>
      </c>
      <c r="R43" s="49">
        <v>0</v>
      </c>
      <c r="S43" s="2">
        <f t="shared" si="8"/>
        <v>0</v>
      </c>
      <c r="T43" s="49">
        <f t="shared" si="9"/>
        <v>0</v>
      </c>
      <c r="U43" s="49">
        <v>0</v>
      </c>
      <c r="V43" s="52">
        <f t="shared" si="3"/>
        <v>0</v>
      </c>
      <c r="W43" s="49">
        <f t="shared" si="10"/>
        <v>0</v>
      </c>
    </row>
    <row r="44" spans="1:23" x14ac:dyDescent="0.25">
      <c r="A44" t="s">
        <v>268</v>
      </c>
      <c r="B44" s="14">
        <v>0.83199999999999996</v>
      </c>
      <c r="C44" s="14">
        <v>2156351</v>
      </c>
      <c r="D44" s="14">
        <v>0</v>
      </c>
      <c r="E44" s="14">
        <v>5801</v>
      </c>
      <c r="F44" s="49">
        <v>65.5</v>
      </c>
      <c r="G44" s="2">
        <f t="shared" si="4"/>
        <v>6.55</v>
      </c>
      <c r="H44" s="49">
        <f t="shared" si="5"/>
        <v>0.20092024539877298</v>
      </c>
      <c r="I44" s="48">
        <v>14400</v>
      </c>
      <c r="J44" s="13">
        <f t="shared" si="0"/>
        <v>38.738776757587239</v>
      </c>
      <c r="K44" s="50">
        <f t="shared" si="1"/>
        <v>0.66779480706063166</v>
      </c>
      <c r="L44" s="50">
        <f t="shared" si="6"/>
        <v>0.66779480706063166</v>
      </c>
      <c r="M44" s="49">
        <f t="shared" si="7"/>
        <v>6.6779480706063163E-3</v>
      </c>
      <c r="N44" s="62">
        <v>2156351</v>
      </c>
      <c r="O44" s="62">
        <v>0</v>
      </c>
      <c r="P44" s="49">
        <v>0</v>
      </c>
      <c r="Q44" s="49">
        <f t="shared" si="11"/>
        <v>0</v>
      </c>
      <c r="R44" s="49">
        <v>0</v>
      </c>
      <c r="S44" s="2">
        <f t="shared" si="8"/>
        <v>0</v>
      </c>
      <c r="T44" s="49">
        <f t="shared" si="9"/>
        <v>0</v>
      </c>
      <c r="U44" s="49">
        <v>0</v>
      </c>
      <c r="V44" s="52">
        <f t="shared" si="3"/>
        <v>0</v>
      </c>
      <c r="W44" s="49">
        <f t="shared" si="10"/>
        <v>0</v>
      </c>
    </row>
    <row r="45" spans="1:23" x14ac:dyDescent="0.25">
      <c r="A45" t="s">
        <v>267</v>
      </c>
      <c r="B45" s="14">
        <v>0.438</v>
      </c>
      <c r="C45" s="14">
        <v>1135617</v>
      </c>
      <c r="D45" s="14">
        <v>0</v>
      </c>
      <c r="E45" s="14">
        <v>2285</v>
      </c>
      <c r="F45" s="49">
        <v>52.7428571429</v>
      </c>
      <c r="G45" s="2">
        <f t="shared" si="4"/>
        <v>5.2742857142900004</v>
      </c>
      <c r="H45" s="49">
        <f t="shared" si="5"/>
        <v>0.16178790534631901</v>
      </c>
      <c r="I45" s="48">
        <v>94500</v>
      </c>
      <c r="J45" s="13">
        <f t="shared" si="0"/>
        <v>190.14553322114762</v>
      </c>
      <c r="K45" s="50">
        <f t="shared" si="1"/>
        <v>8.3214675370305304</v>
      </c>
      <c r="L45" s="50">
        <f t="shared" si="6"/>
        <v>8.3214675370305304</v>
      </c>
      <c r="M45" s="49">
        <f t="shared" si="7"/>
        <v>8.3214675370305302E-2</v>
      </c>
      <c r="N45" s="62">
        <v>1135617</v>
      </c>
      <c r="O45" s="62">
        <v>0</v>
      </c>
      <c r="P45" s="49">
        <v>0</v>
      </c>
      <c r="Q45" s="49">
        <f t="shared" si="11"/>
        <v>0</v>
      </c>
      <c r="R45" s="49">
        <v>0</v>
      </c>
      <c r="S45" s="2">
        <f t="shared" si="8"/>
        <v>0</v>
      </c>
      <c r="T45" s="49">
        <f t="shared" si="9"/>
        <v>0</v>
      </c>
      <c r="U45" s="49">
        <v>0</v>
      </c>
      <c r="V45" s="52">
        <f t="shared" si="3"/>
        <v>0</v>
      </c>
      <c r="W45" s="49">
        <f t="shared" si="10"/>
        <v>0</v>
      </c>
    </row>
    <row r="46" spans="1:23" x14ac:dyDescent="0.25">
      <c r="A46" t="s">
        <v>266</v>
      </c>
      <c r="B46" s="14">
        <v>0.32300000000000001</v>
      </c>
      <c r="C46" s="14">
        <v>835327</v>
      </c>
      <c r="D46" s="14">
        <v>0</v>
      </c>
      <c r="E46" s="14">
        <v>5218</v>
      </c>
      <c r="F46" s="49">
        <v>65.625</v>
      </c>
      <c r="G46" s="2">
        <f t="shared" si="4"/>
        <v>6.5625</v>
      </c>
      <c r="H46" s="49">
        <f t="shared" si="5"/>
        <v>0.2013036809815951</v>
      </c>
      <c r="I46" s="48">
        <v>21600</v>
      </c>
      <c r="J46" s="13">
        <f t="shared" si="0"/>
        <v>134.92775882977568</v>
      </c>
      <c r="K46" s="50">
        <f t="shared" si="1"/>
        <v>2.5858136993057812</v>
      </c>
      <c r="L46" s="50">
        <f t="shared" si="6"/>
        <v>2.5858136993057812</v>
      </c>
      <c r="M46" s="49">
        <f t="shared" si="7"/>
        <v>2.5858136993057813E-2</v>
      </c>
      <c r="N46" s="62">
        <v>835327</v>
      </c>
      <c r="O46" s="62">
        <v>0</v>
      </c>
      <c r="P46" s="49">
        <v>0</v>
      </c>
      <c r="Q46" s="49">
        <f t="shared" ref="Q46:Q77" si="12">P46/N46</f>
        <v>0</v>
      </c>
      <c r="R46" s="49">
        <v>0</v>
      </c>
      <c r="S46" s="2">
        <f t="shared" si="8"/>
        <v>0</v>
      </c>
      <c r="T46" s="49">
        <f t="shared" si="9"/>
        <v>0</v>
      </c>
      <c r="U46" s="49">
        <v>0</v>
      </c>
      <c r="V46" s="52">
        <f t="shared" si="3"/>
        <v>0</v>
      </c>
      <c r="W46" s="49">
        <f t="shared" si="10"/>
        <v>0</v>
      </c>
    </row>
    <row r="47" spans="1:23" x14ac:dyDescent="0.25">
      <c r="A47" t="s">
        <v>265</v>
      </c>
      <c r="B47" s="14">
        <v>0.42599999999999999</v>
      </c>
      <c r="C47" s="14">
        <v>1102272</v>
      </c>
      <c r="D47" s="14">
        <v>0</v>
      </c>
      <c r="E47" s="14">
        <v>2084</v>
      </c>
      <c r="F47" s="49">
        <v>37.736842105299999</v>
      </c>
      <c r="G47" s="2">
        <f t="shared" si="4"/>
        <v>3.7736842105299999</v>
      </c>
      <c r="H47" s="49">
        <f t="shared" si="5"/>
        <v>0.11575718437208588</v>
      </c>
      <c r="I47" s="48">
        <v>17100</v>
      </c>
      <c r="J47" s="13">
        <f t="shared" si="0"/>
        <v>32.329951228009051</v>
      </c>
      <c r="K47" s="50">
        <f t="shared" si="1"/>
        <v>1.5513412297509144</v>
      </c>
      <c r="L47" s="50">
        <f t="shared" si="6"/>
        <v>1.5513412297509144</v>
      </c>
      <c r="M47" s="49">
        <f t="shared" si="7"/>
        <v>1.5513412297509143E-2</v>
      </c>
      <c r="N47" s="62">
        <v>1102272</v>
      </c>
      <c r="O47" s="62">
        <v>0</v>
      </c>
      <c r="P47" s="49">
        <v>0</v>
      </c>
      <c r="Q47" s="49">
        <f t="shared" si="12"/>
        <v>0</v>
      </c>
      <c r="R47" s="49">
        <v>0</v>
      </c>
      <c r="S47" s="2">
        <f t="shared" si="8"/>
        <v>0</v>
      </c>
      <c r="T47" s="49">
        <f t="shared" si="9"/>
        <v>0</v>
      </c>
      <c r="U47" s="49">
        <v>0</v>
      </c>
      <c r="V47" s="52">
        <f t="shared" si="3"/>
        <v>0</v>
      </c>
      <c r="W47" s="49">
        <f t="shared" si="10"/>
        <v>0</v>
      </c>
    </row>
    <row r="48" spans="1:23" x14ac:dyDescent="0.25">
      <c r="A48" t="s">
        <v>264</v>
      </c>
      <c r="B48" s="14">
        <v>0.17899999999999999</v>
      </c>
      <c r="C48" s="14">
        <v>463575</v>
      </c>
      <c r="D48" s="14">
        <v>0</v>
      </c>
      <c r="E48" s="14">
        <v>1769</v>
      </c>
      <c r="F48" s="49">
        <v>38.142857142899999</v>
      </c>
      <c r="G48" s="2">
        <f t="shared" si="4"/>
        <v>3.81428571429</v>
      </c>
      <c r="H48" s="49">
        <f t="shared" si="5"/>
        <v>0.11700262927269937</v>
      </c>
      <c r="I48" s="48">
        <v>6300</v>
      </c>
      <c r="J48" s="13">
        <f t="shared" si="0"/>
        <v>24.040770101925254</v>
      </c>
      <c r="K48" s="50">
        <f t="shared" si="1"/>
        <v>1.3590033975084939</v>
      </c>
      <c r="L48" s="50">
        <f t="shared" si="6"/>
        <v>1.3590033975084939</v>
      </c>
      <c r="M48" s="49">
        <f t="shared" si="7"/>
        <v>1.3590033975084938E-2</v>
      </c>
      <c r="N48" s="62">
        <v>463575</v>
      </c>
      <c r="O48" s="62">
        <v>0</v>
      </c>
      <c r="P48" s="49">
        <v>0</v>
      </c>
      <c r="Q48" s="49">
        <f t="shared" si="12"/>
        <v>0</v>
      </c>
      <c r="R48" s="49">
        <v>0</v>
      </c>
      <c r="S48" s="2">
        <f t="shared" si="8"/>
        <v>0</v>
      </c>
      <c r="T48" s="49">
        <f t="shared" si="9"/>
        <v>0</v>
      </c>
      <c r="U48" s="49">
        <v>0</v>
      </c>
      <c r="V48" s="52">
        <f t="shared" si="3"/>
        <v>0</v>
      </c>
      <c r="W48" s="49">
        <f t="shared" si="10"/>
        <v>0</v>
      </c>
    </row>
    <row r="49" spans="1:23" x14ac:dyDescent="0.25">
      <c r="A49" t="s">
        <v>263</v>
      </c>
      <c r="B49" s="14">
        <v>0.55100000000000005</v>
      </c>
      <c r="C49" s="14">
        <v>1428021</v>
      </c>
      <c r="D49" s="14">
        <v>0</v>
      </c>
      <c r="E49" s="14">
        <v>5166</v>
      </c>
      <c r="F49" s="49">
        <v>47.567567567600001</v>
      </c>
      <c r="G49" s="2">
        <f t="shared" si="4"/>
        <v>4.7567567567599998</v>
      </c>
      <c r="H49" s="49">
        <f t="shared" si="5"/>
        <v>0.14591278394969323</v>
      </c>
      <c r="I49" s="48">
        <v>66600</v>
      </c>
      <c r="J49" s="13">
        <f t="shared" si="0"/>
        <v>240.9317510036617</v>
      </c>
      <c r="K49" s="50">
        <f t="shared" si="1"/>
        <v>4.6637969609690613</v>
      </c>
      <c r="L49" s="50">
        <f t="shared" si="6"/>
        <v>4.6637969609690613</v>
      </c>
      <c r="M49" s="49">
        <f t="shared" si="7"/>
        <v>4.6637969609690612E-2</v>
      </c>
      <c r="N49" s="62">
        <v>1428021</v>
      </c>
      <c r="O49" s="62">
        <v>0</v>
      </c>
      <c r="P49" s="49">
        <v>0</v>
      </c>
      <c r="Q49" s="49">
        <f t="shared" si="12"/>
        <v>0</v>
      </c>
      <c r="R49" s="49">
        <v>0</v>
      </c>
      <c r="S49" s="2">
        <f t="shared" si="8"/>
        <v>0</v>
      </c>
      <c r="T49" s="49">
        <f t="shared" si="9"/>
        <v>0</v>
      </c>
      <c r="U49" s="49">
        <v>0</v>
      </c>
      <c r="V49" s="52">
        <f t="shared" si="3"/>
        <v>0</v>
      </c>
      <c r="W49" s="49">
        <f t="shared" si="10"/>
        <v>0</v>
      </c>
    </row>
    <row r="50" spans="1:23" x14ac:dyDescent="0.25">
      <c r="A50" t="s">
        <v>262</v>
      </c>
      <c r="B50" s="14">
        <v>0.36699999999999999</v>
      </c>
      <c r="C50" s="14">
        <v>951431</v>
      </c>
      <c r="D50" s="14">
        <v>0</v>
      </c>
      <c r="E50" s="14">
        <v>2511</v>
      </c>
      <c r="F50" s="49">
        <v>57.941176470599999</v>
      </c>
      <c r="G50" s="2">
        <f t="shared" si="4"/>
        <v>5.7941176470600002</v>
      </c>
      <c r="H50" s="49">
        <f t="shared" si="5"/>
        <v>0.17773367015521471</v>
      </c>
      <c r="I50" s="48">
        <v>30600</v>
      </c>
      <c r="J50" s="13">
        <f t="shared" si="0"/>
        <v>80.758983047640868</v>
      </c>
      <c r="K50" s="50">
        <f t="shared" si="1"/>
        <v>3.2162080066762591</v>
      </c>
      <c r="L50" s="50">
        <f t="shared" si="6"/>
        <v>3.2162080066762591</v>
      </c>
      <c r="M50" s="49">
        <f t="shared" si="7"/>
        <v>3.2162080066762591E-2</v>
      </c>
      <c r="N50" s="62">
        <v>951431</v>
      </c>
      <c r="O50" s="62">
        <v>0</v>
      </c>
      <c r="P50" s="49">
        <v>0</v>
      </c>
      <c r="Q50" s="49">
        <f t="shared" si="12"/>
        <v>0</v>
      </c>
      <c r="R50" s="49">
        <v>0</v>
      </c>
      <c r="S50" s="2">
        <f t="shared" si="8"/>
        <v>0</v>
      </c>
      <c r="T50" s="49">
        <f t="shared" si="9"/>
        <v>0</v>
      </c>
      <c r="U50" s="49">
        <v>0</v>
      </c>
      <c r="V50" s="52">
        <f t="shared" si="3"/>
        <v>0</v>
      </c>
      <c r="W50" s="49">
        <f t="shared" si="10"/>
        <v>0</v>
      </c>
    </row>
    <row r="51" spans="1:23" x14ac:dyDescent="0.25">
      <c r="A51" t="s">
        <v>261</v>
      </c>
      <c r="B51" s="14">
        <v>0.23</v>
      </c>
      <c r="C51" s="14">
        <v>595749</v>
      </c>
      <c r="D51" s="14">
        <v>0</v>
      </c>
      <c r="E51" s="14">
        <v>1422</v>
      </c>
      <c r="F51" s="49">
        <v>34.676470588199997</v>
      </c>
      <c r="G51" s="2">
        <f t="shared" si="4"/>
        <v>3.4676470588199999</v>
      </c>
      <c r="H51" s="49">
        <f t="shared" si="5"/>
        <v>0.10636954168159508</v>
      </c>
      <c r="I51" s="48">
        <v>30600</v>
      </c>
      <c r="J51" s="13">
        <f t="shared" si="0"/>
        <v>73.039484749449855</v>
      </c>
      <c r="K51" s="50">
        <f t="shared" si="1"/>
        <v>5.1363913325914101</v>
      </c>
      <c r="L51" s="50">
        <f t="shared" si="6"/>
        <v>5.1363913325914101</v>
      </c>
      <c r="M51" s="49">
        <f t="shared" si="7"/>
        <v>5.1363913325914098E-2</v>
      </c>
      <c r="N51" s="62">
        <v>595749</v>
      </c>
      <c r="O51" s="62">
        <v>0</v>
      </c>
      <c r="P51" s="49">
        <v>0</v>
      </c>
      <c r="Q51" s="49">
        <f t="shared" si="12"/>
        <v>0</v>
      </c>
      <c r="R51" s="49">
        <v>0</v>
      </c>
      <c r="S51" s="2">
        <f t="shared" si="8"/>
        <v>0</v>
      </c>
      <c r="T51" s="49">
        <f t="shared" si="9"/>
        <v>0</v>
      </c>
      <c r="U51" s="49">
        <v>0</v>
      </c>
      <c r="V51" s="52">
        <f t="shared" si="3"/>
        <v>0</v>
      </c>
      <c r="W51" s="49">
        <f t="shared" si="10"/>
        <v>0</v>
      </c>
    </row>
    <row r="52" spans="1:23" x14ac:dyDescent="0.25">
      <c r="A52" t="s">
        <v>260</v>
      </c>
      <c r="B52" s="14">
        <v>0.432</v>
      </c>
      <c r="C52" s="14">
        <v>1118993</v>
      </c>
      <c r="D52" s="14">
        <v>0</v>
      </c>
      <c r="E52" s="14">
        <v>2212</v>
      </c>
      <c r="F52" s="49">
        <v>13.75</v>
      </c>
      <c r="G52" s="2">
        <f t="shared" si="4"/>
        <v>1.375</v>
      </c>
      <c r="H52" s="49">
        <f t="shared" si="5"/>
        <v>4.2177914110429447E-2</v>
      </c>
      <c r="I52" s="48">
        <v>43200</v>
      </c>
      <c r="J52" s="13">
        <f t="shared" si="0"/>
        <v>85.396780855644323</v>
      </c>
      <c r="K52" s="50">
        <f t="shared" si="1"/>
        <v>3.8606139627325642</v>
      </c>
      <c r="L52" s="50">
        <f t="shared" si="6"/>
        <v>3.8606139627325642</v>
      </c>
      <c r="M52" s="49">
        <f t="shared" si="7"/>
        <v>3.860613962732564E-2</v>
      </c>
      <c r="N52" s="62">
        <v>1118993</v>
      </c>
      <c r="O52" s="62">
        <v>0</v>
      </c>
      <c r="P52" s="49">
        <v>0</v>
      </c>
      <c r="Q52" s="49">
        <f t="shared" si="12"/>
        <v>0</v>
      </c>
      <c r="R52" s="49">
        <v>0</v>
      </c>
      <c r="S52" s="2">
        <f t="shared" si="8"/>
        <v>0</v>
      </c>
      <c r="T52" s="49">
        <f t="shared" si="9"/>
        <v>0</v>
      </c>
      <c r="U52" s="49">
        <v>0</v>
      </c>
      <c r="V52" s="52">
        <f t="shared" si="3"/>
        <v>0</v>
      </c>
      <c r="W52" s="49">
        <f t="shared" si="10"/>
        <v>0</v>
      </c>
    </row>
    <row r="53" spans="1:23" x14ac:dyDescent="0.25">
      <c r="A53" t="s">
        <v>259</v>
      </c>
      <c r="B53" s="14">
        <v>0.41099999999999998</v>
      </c>
      <c r="C53" s="14">
        <v>1065112</v>
      </c>
      <c r="D53" s="14">
        <v>0</v>
      </c>
      <c r="E53" s="14">
        <v>2518</v>
      </c>
      <c r="F53" s="49">
        <v>24.6769230769</v>
      </c>
      <c r="G53" s="2">
        <f t="shared" si="4"/>
        <v>2.4676923076900001</v>
      </c>
      <c r="H53" s="49">
        <f t="shared" si="5"/>
        <v>7.5696083057975455E-2</v>
      </c>
      <c r="I53" s="48">
        <v>58500</v>
      </c>
      <c r="J53" s="13">
        <f t="shared" si="0"/>
        <v>138.29813202742997</v>
      </c>
      <c r="K53" s="50">
        <f t="shared" si="1"/>
        <v>5.4923801440599673</v>
      </c>
      <c r="L53" s="50">
        <f t="shared" si="6"/>
        <v>5.4923801440599673</v>
      </c>
      <c r="M53" s="49">
        <f t="shared" si="7"/>
        <v>5.4923801440599676E-2</v>
      </c>
      <c r="N53" s="62">
        <v>1065112</v>
      </c>
      <c r="O53" s="62">
        <v>0</v>
      </c>
      <c r="P53" s="49">
        <v>0</v>
      </c>
      <c r="Q53" s="49">
        <f t="shared" si="12"/>
        <v>0</v>
      </c>
      <c r="R53" s="49">
        <v>0</v>
      </c>
      <c r="S53" s="2">
        <f t="shared" si="8"/>
        <v>0</v>
      </c>
      <c r="T53" s="49">
        <f t="shared" si="9"/>
        <v>0</v>
      </c>
      <c r="U53" s="49">
        <v>0</v>
      </c>
      <c r="V53" s="52">
        <f t="shared" si="3"/>
        <v>0</v>
      </c>
      <c r="W53" s="49">
        <f t="shared" si="10"/>
        <v>0</v>
      </c>
    </row>
    <row r="54" spans="1:23" x14ac:dyDescent="0.25">
      <c r="A54" t="s">
        <v>258</v>
      </c>
      <c r="B54" s="14">
        <v>0.39500000000000002</v>
      </c>
      <c r="C54" s="14">
        <v>1023153</v>
      </c>
      <c r="D54" s="14">
        <v>0</v>
      </c>
      <c r="E54" s="14">
        <v>2859</v>
      </c>
      <c r="F54" s="49">
        <v>50.772727272700003</v>
      </c>
      <c r="G54" s="2">
        <f t="shared" si="4"/>
        <v>5.0772727272700005</v>
      </c>
      <c r="H54" s="49">
        <f t="shared" si="5"/>
        <v>0.15574456218619634</v>
      </c>
      <c r="I54" s="48">
        <v>59400</v>
      </c>
      <c r="J54" s="13">
        <f t="shared" si="0"/>
        <v>165.98162738124211</v>
      </c>
      <c r="K54" s="50">
        <f t="shared" si="1"/>
        <v>5.8055833291795071</v>
      </c>
      <c r="L54" s="50">
        <f t="shared" si="6"/>
        <v>5.8055833291795071</v>
      </c>
      <c r="M54" s="49">
        <f t="shared" si="7"/>
        <v>5.8055833291795068E-2</v>
      </c>
      <c r="N54" s="62">
        <v>1023153</v>
      </c>
      <c r="O54" s="62">
        <v>0</v>
      </c>
      <c r="P54" s="49">
        <v>0</v>
      </c>
      <c r="Q54" s="49">
        <f t="shared" si="12"/>
        <v>0</v>
      </c>
      <c r="R54" s="49">
        <v>0</v>
      </c>
      <c r="S54" s="2">
        <f t="shared" si="8"/>
        <v>0</v>
      </c>
      <c r="T54" s="49">
        <f t="shared" si="9"/>
        <v>0</v>
      </c>
      <c r="U54" s="49">
        <v>0</v>
      </c>
      <c r="V54" s="52">
        <f t="shared" si="3"/>
        <v>0</v>
      </c>
      <c r="W54" s="49">
        <f t="shared" si="10"/>
        <v>0</v>
      </c>
    </row>
    <row r="55" spans="1:23" x14ac:dyDescent="0.25">
      <c r="A55" t="s">
        <v>257</v>
      </c>
      <c r="B55" s="14">
        <v>0.33600000000000002</v>
      </c>
      <c r="C55" s="14">
        <v>870017</v>
      </c>
      <c r="D55" s="14">
        <v>0</v>
      </c>
      <c r="E55" s="14">
        <v>1695</v>
      </c>
      <c r="F55" s="49">
        <v>16.6153846154</v>
      </c>
      <c r="G55" s="2">
        <f t="shared" si="4"/>
        <v>1.66153846154</v>
      </c>
      <c r="H55" s="49">
        <f t="shared" si="5"/>
        <v>5.0967437470552143E-2</v>
      </c>
      <c r="I55" s="48">
        <v>11700</v>
      </c>
      <c r="J55" s="13">
        <f t="shared" si="0"/>
        <v>22.794382178739035</v>
      </c>
      <c r="K55" s="50">
        <f t="shared" si="1"/>
        <v>1.3448013084801791</v>
      </c>
      <c r="L55" s="50">
        <f t="shared" si="6"/>
        <v>1.3448013084801791</v>
      </c>
      <c r="M55" s="49">
        <f t="shared" si="7"/>
        <v>1.3448013084801791E-2</v>
      </c>
      <c r="N55" s="62">
        <v>870017</v>
      </c>
      <c r="O55" s="62">
        <v>0</v>
      </c>
      <c r="P55" s="49">
        <v>0</v>
      </c>
      <c r="Q55" s="49">
        <f t="shared" si="12"/>
        <v>0</v>
      </c>
      <c r="R55" s="49">
        <v>0</v>
      </c>
      <c r="S55" s="2">
        <f t="shared" si="8"/>
        <v>0</v>
      </c>
      <c r="T55" s="49">
        <f t="shared" si="9"/>
        <v>0</v>
      </c>
      <c r="U55" s="49">
        <v>0</v>
      </c>
      <c r="V55" s="52">
        <f t="shared" si="3"/>
        <v>0</v>
      </c>
      <c r="W55" s="49">
        <f t="shared" si="10"/>
        <v>0</v>
      </c>
    </row>
    <row r="56" spans="1:23" x14ac:dyDescent="0.25">
      <c r="A56" t="s">
        <v>256</v>
      </c>
      <c r="B56" s="14">
        <v>0.20300000000000001</v>
      </c>
      <c r="C56" s="14">
        <v>526825</v>
      </c>
      <c r="D56" s="14">
        <v>0</v>
      </c>
      <c r="E56" s="14">
        <v>2989</v>
      </c>
      <c r="F56" s="49">
        <v>0</v>
      </c>
      <c r="G56" s="2">
        <f t="shared" si="4"/>
        <v>0</v>
      </c>
      <c r="H56" s="49">
        <f t="shared" si="5"/>
        <v>0</v>
      </c>
      <c r="I56" s="48">
        <v>0</v>
      </c>
      <c r="J56" s="13">
        <f t="shared" si="0"/>
        <v>0</v>
      </c>
      <c r="K56" s="50">
        <f t="shared" si="1"/>
        <v>0</v>
      </c>
      <c r="L56" s="50">
        <f t="shared" si="6"/>
        <v>0</v>
      </c>
      <c r="M56" s="49">
        <f t="shared" si="7"/>
        <v>0</v>
      </c>
      <c r="N56" s="62">
        <v>526825</v>
      </c>
      <c r="O56" s="62">
        <v>0</v>
      </c>
      <c r="P56" s="49">
        <v>0</v>
      </c>
      <c r="Q56" s="49">
        <f t="shared" si="12"/>
        <v>0</v>
      </c>
      <c r="R56" s="49">
        <v>0</v>
      </c>
      <c r="S56" s="2">
        <f t="shared" si="8"/>
        <v>0</v>
      </c>
      <c r="T56" s="49">
        <f t="shared" si="9"/>
        <v>0</v>
      </c>
      <c r="U56" s="49">
        <v>0</v>
      </c>
      <c r="V56" s="52">
        <f t="shared" si="3"/>
        <v>0</v>
      </c>
      <c r="W56" s="49">
        <f t="shared" si="10"/>
        <v>0</v>
      </c>
    </row>
    <row r="57" spans="1:23" x14ac:dyDescent="0.25">
      <c r="A57" t="s">
        <v>255</v>
      </c>
      <c r="B57" s="14">
        <v>0.47299999999999998</v>
      </c>
      <c r="C57" s="14">
        <v>1220658</v>
      </c>
      <c r="D57" s="14">
        <v>0</v>
      </c>
      <c r="E57" s="14">
        <v>3367</v>
      </c>
      <c r="F57" s="49">
        <v>16</v>
      </c>
      <c r="G57" s="2">
        <f t="shared" si="4"/>
        <v>1.6</v>
      </c>
      <c r="H57" s="49">
        <f t="shared" si="5"/>
        <v>4.9079754601226995E-2</v>
      </c>
      <c r="I57" s="48">
        <v>18900</v>
      </c>
      <c r="J57" s="13">
        <f t="shared" si="0"/>
        <v>52.132784121350944</v>
      </c>
      <c r="K57" s="50">
        <f t="shared" si="1"/>
        <v>1.5483452367493598</v>
      </c>
      <c r="L57" s="50">
        <f t="shared" si="6"/>
        <v>1.5483452367493598</v>
      </c>
      <c r="M57" s="49">
        <f t="shared" si="7"/>
        <v>1.5483452367493598E-2</v>
      </c>
      <c r="N57" s="62">
        <v>1220658</v>
      </c>
      <c r="O57" s="62">
        <v>0</v>
      </c>
      <c r="P57" s="49">
        <v>0</v>
      </c>
      <c r="Q57" s="49">
        <f t="shared" si="12"/>
        <v>0</v>
      </c>
      <c r="R57" s="49">
        <v>0</v>
      </c>
      <c r="S57" s="2">
        <f t="shared" si="8"/>
        <v>0</v>
      </c>
      <c r="T57" s="49">
        <f t="shared" si="9"/>
        <v>0</v>
      </c>
      <c r="U57" s="49">
        <v>0</v>
      </c>
      <c r="V57" s="52">
        <f t="shared" si="3"/>
        <v>0</v>
      </c>
      <c r="W57" s="49">
        <f t="shared" si="10"/>
        <v>0</v>
      </c>
    </row>
    <row r="58" spans="1:23" x14ac:dyDescent="0.25">
      <c r="A58" t="s">
        <v>254</v>
      </c>
      <c r="B58" s="14">
        <v>0.502</v>
      </c>
      <c r="C58" s="14">
        <v>1304517</v>
      </c>
      <c r="D58" s="14">
        <v>0</v>
      </c>
      <c r="E58" s="14">
        <v>2959</v>
      </c>
      <c r="F58" s="49">
        <v>0</v>
      </c>
      <c r="G58" s="2">
        <f t="shared" si="4"/>
        <v>0</v>
      </c>
      <c r="H58" s="49">
        <f t="shared" si="5"/>
        <v>0</v>
      </c>
      <c r="I58" s="48">
        <v>0</v>
      </c>
      <c r="J58" s="13">
        <f t="shared" si="0"/>
        <v>0</v>
      </c>
      <c r="K58" s="50">
        <f t="shared" si="1"/>
        <v>0</v>
      </c>
      <c r="L58" s="50">
        <f t="shared" si="6"/>
        <v>0</v>
      </c>
      <c r="M58" s="49">
        <f t="shared" si="7"/>
        <v>0</v>
      </c>
      <c r="N58" s="62">
        <v>1304517</v>
      </c>
      <c r="O58" s="62">
        <v>0</v>
      </c>
      <c r="P58" s="49">
        <v>0</v>
      </c>
      <c r="Q58" s="49">
        <f t="shared" si="12"/>
        <v>0</v>
      </c>
      <c r="R58" s="49">
        <v>0</v>
      </c>
      <c r="S58" s="2">
        <f t="shared" si="8"/>
        <v>0</v>
      </c>
      <c r="T58" s="49">
        <f t="shared" si="9"/>
        <v>0</v>
      </c>
      <c r="U58" s="49">
        <v>0</v>
      </c>
      <c r="V58" s="52">
        <f t="shared" si="3"/>
        <v>0</v>
      </c>
      <c r="W58" s="49">
        <f t="shared" si="10"/>
        <v>0</v>
      </c>
    </row>
    <row r="59" spans="1:23" x14ac:dyDescent="0.25">
      <c r="A59" t="s">
        <v>253</v>
      </c>
      <c r="B59" s="14">
        <v>0.53800000000000003</v>
      </c>
      <c r="C59" s="14">
        <v>1394570</v>
      </c>
      <c r="D59" s="14">
        <v>0</v>
      </c>
      <c r="E59" s="14">
        <v>2941</v>
      </c>
      <c r="F59" s="49">
        <v>79</v>
      </c>
      <c r="G59" s="2">
        <f t="shared" si="4"/>
        <v>7.9</v>
      </c>
      <c r="H59" s="49">
        <f t="shared" si="5"/>
        <v>0.24233128834355827</v>
      </c>
      <c r="I59" s="48">
        <v>3600</v>
      </c>
      <c r="J59" s="13">
        <f t="shared" si="0"/>
        <v>7.592017611163298</v>
      </c>
      <c r="K59" s="50">
        <f t="shared" si="1"/>
        <v>0.25814408742479761</v>
      </c>
      <c r="L59" s="50">
        <f t="shared" si="6"/>
        <v>0.25814408742479761</v>
      </c>
      <c r="M59" s="49">
        <f t="shared" si="7"/>
        <v>2.581440874247976E-3</v>
      </c>
      <c r="N59" s="62">
        <v>1394570</v>
      </c>
      <c r="O59" s="62">
        <v>0</v>
      </c>
      <c r="P59" s="49">
        <v>0</v>
      </c>
      <c r="Q59" s="49">
        <f t="shared" si="12"/>
        <v>0</v>
      </c>
      <c r="R59" s="49">
        <v>0</v>
      </c>
      <c r="S59" s="2">
        <f t="shared" si="8"/>
        <v>0</v>
      </c>
      <c r="T59" s="49">
        <f t="shared" si="9"/>
        <v>0</v>
      </c>
      <c r="U59" s="49">
        <v>0</v>
      </c>
      <c r="V59" s="52">
        <f t="shared" si="3"/>
        <v>0</v>
      </c>
      <c r="W59" s="49">
        <f t="shared" si="10"/>
        <v>0</v>
      </c>
    </row>
    <row r="60" spans="1:23" x14ac:dyDescent="0.25">
      <c r="A60" t="s">
        <v>252</v>
      </c>
      <c r="B60" s="14">
        <v>0.43</v>
      </c>
      <c r="C60" s="14">
        <v>1112894</v>
      </c>
      <c r="D60" s="14">
        <v>0</v>
      </c>
      <c r="E60" s="14">
        <v>2849</v>
      </c>
      <c r="F60" s="49">
        <v>7.6666666666700003</v>
      </c>
      <c r="G60" s="2">
        <f t="shared" si="4"/>
        <v>0.76666666666700001</v>
      </c>
      <c r="H60" s="49">
        <f t="shared" si="5"/>
        <v>2.351738241309816E-2</v>
      </c>
      <c r="I60" s="48">
        <v>16200</v>
      </c>
      <c r="J60" s="13">
        <f t="shared" si="0"/>
        <v>41.471874230609565</v>
      </c>
      <c r="K60" s="50">
        <f t="shared" si="1"/>
        <v>1.4556642411586369</v>
      </c>
      <c r="L60" s="50">
        <f t="shared" si="6"/>
        <v>1.4556642411586369</v>
      </c>
      <c r="M60" s="49">
        <f t="shared" si="7"/>
        <v>1.4556642411586369E-2</v>
      </c>
      <c r="N60" s="62">
        <v>1112894</v>
      </c>
      <c r="O60" s="62">
        <v>0</v>
      </c>
      <c r="P60" s="49">
        <v>0</v>
      </c>
      <c r="Q60" s="49">
        <f t="shared" si="12"/>
        <v>0</v>
      </c>
      <c r="R60" s="49">
        <v>0</v>
      </c>
      <c r="S60" s="2">
        <f t="shared" si="8"/>
        <v>0</v>
      </c>
      <c r="T60" s="49">
        <f t="shared" si="9"/>
        <v>0</v>
      </c>
      <c r="U60" s="49">
        <v>0</v>
      </c>
      <c r="V60" s="52">
        <f t="shared" si="3"/>
        <v>0</v>
      </c>
      <c r="W60" s="49">
        <f t="shared" si="10"/>
        <v>0</v>
      </c>
    </row>
    <row r="61" spans="1:23" x14ac:dyDescent="0.25">
      <c r="A61" t="s">
        <v>251</v>
      </c>
      <c r="B61" s="14">
        <v>0.45900000000000002</v>
      </c>
      <c r="C61" s="14">
        <v>1188747</v>
      </c>
      <c r="D61" s="14">
        <v>0</v>
      </c>
      <c r="E61" s="14">
        <v>3149</v>
      </c>
      <c r="F61" s="49">
        <v>58.793103448300002</v>
      </c>
      <c r="G61" s="2">
        <f t="shared" si="4"/>
        <v>5.8793103448300004</v>
      </c>
      <c r="H61" s="49">
        <f t="shared" si="5"/>
        <v>0.1803469430929448</v>
      </c>
      <c r="I61" s="48">
        <v>26100</v>
      </c>
      <c r="J61" s="13">
        <f t="shared" si="0"/>
        <v>69.139101928332934</v>
      </c>
      <c r="K61" s="50">
        <f t="shared" si="1"/>
        <v>2.195589137133469</v>
      </c>
      <c r="L61" s="50">
        <f t="shared" si="6"/>
        <v>2.195589137133469</v>
      </c>
      <c r="M61" s="49">
        <f t="shared" si="7"/>
        <v>2.195589137133469E-2</v>
      </c>
      <c r="N61" s="62">
        <v>1188747</v>
      </c>
      <c r="O61" s="62">
        <v>0</v>
      </c>
      <c r="P61" s="49">
        <v>0</v>
      </c>
      <c r="Q61" s="49">
        <f t="shared" si="12"/>
        <v>0</v>
      </c>
      <c r="R61" s="49">
        <v>0</v>
      </c>
      <c r="S61" s="2">
        <f t="shared" si="8"/>
        <v>0</v>
      </c>
      <c r="T61" s="49">
        <f t="shared" si="9"/>
        <v>0</v>
      </c>
      <c r="U61" s="49">
        <v>0</v>
      </c>
      <c r="V61" s="52">
        <f t="shared" si="3"/>
        <v>0</v>
      </c>
      <c r="W61" s="49">
        <f t="shared" si="10"/>
        <v>0</v>
      </c>
    </row>
    <row r="62" spans="1:23" x14ac:dyDescent="0.25">
      <c r="A62" t="s">
        <v>250</v>
      </c>
      <c r="B62" s="14">
        <v>0.40200000000000002</v>
      </c>
      <c r="C62" s="14">
        <v>1042150</v>
      </c>
      <c r="D62" s="14">
        <v>0</v>
      </c>
      <c r="E62" s="14">
        <v>2727</v>
      </c>
      <c r="F62" s="49">
        <v>28.6</v>
      </c>
      <c r="G62" s="2">
        <f t="shared" si="4"/>
        <v>2.8600000000000003</v>
      </c>
      <c r="H62" s="49">
        <f t="shared" si="5"/>
        <v>8.7730061349693259E-2</v>
      </c>
      <c r="I62" s="48">
        <v>18000</v>
      </c>
      <c r="J62" s="13">
        <f t="shared" si="0"/>
        <v>47.100705272753444</v>
      </c>
      <c r="K62" s="50">
        <f t="shared" si="1"/>
        <v>1.7271985798589455</v>
      </c>
      <c r="L62" s="50">
        <f t="shared" si="6"/>
        <v>1.7271985798589455</v>
      </c>
      <c r="M62" s="49">
        <f t="shared" si="7"/>
        <v>1.7271985798589455E-2</v>
      </c>
      <c r="N62" s="62">
        <v>1042150</v>
      </c>
      <c r="O62" s="62">
        <v>0</v>
      </c>
      <c r="P62" s="49">
        <v>0</v>
      </c>
      <c r="Q62" s="49">
        <f t="shared" si="12"/>
        <v>0</v>
      </c>
      <c r="R62" s="49">
        <v>0</v>
      </c>
      <c r="S62" s="2">
        <f t="shared" si="8"/>
        <v>0</v>
      </c>
      <c r="T62" s="49">
        <f t="shared" si="9"/>
        <v>0</v>
      </c>
      <c r="U62" s="49">
        <v>0</v>
      </c>
      <c r="V62" s="52">
        <f t="shared" si="3"/>
        <v>0</v>
      </c>
      <c r="W62" s="49">
        <f t="shared" si="10"/>
        <v>0</v>
      </c>
    </row>
    <row r="63" spans="1:23" x14ac:dyDescent="0.25">
      <c r="A63" t="s">
        <v>249</v>
      </c>
      <c r="B63" s="14">
        <v>0.27300000000000002</v>
      </c>
      <c r="C63" s="14">
        <v>707664</v>
      </c>
      <c r="D63" s="14">
        <v>0</v>
      </c>
      <c r="E63" s="14">
        <v>1887</v>
      </c>
      <c r="F63" s="49">
        <v>27.1904761905</v>
      </c>
      <c r="G63" s="2">
        <f t="shared" si="4"/>
        <v>2.7190476190499999</v>
      </c>
      <c r="H63" s="49">
        <f t="shared" si="5"/>
        <v>8.3406368682515331E-2</v>
      </c>
      <c r="I63" s="48">
        <v>37800</v>
      </c>
      <c r="J63" s="13">
        <f t="shared" si="0"/>
        <v>100.79444482127111</v>
      </c>
      <c r="K63" s="50">
        <f t="shared" si="1"/>
        <v>5.3415180085464291</v>
      </c>
      <c r="L63" s="50">
        <f t="shared" si="6"/>
        <v>5.3415180085464291</v>
      </c>
      <c r="M63" s="49">
        <f t="shared" si="7"/>
        <v>5.3415180085464288E-2</v>
      </c>
      <c r="N63" s="62">
        <v>707664</v>
      </c>
      <c r="O63" s="62">
        <v>0</v>
      </c>
      <c r="P63" s="49">
        <v>0</v>
      </c>
      <c r="Q63" s="49">
        <f t="shared" si="12"/>
        <v>0</v>
      </c>
      <c r="R63" s="49">
        <v>0</v>
      </c>
      <c r="S63" s="2">
        <f t="shared" si="8"/>
        <v>0</v>
      </c>
      <c r="T63" s="49">
        <f t="shared" si="9"/>
        <v>0</v>
      </c>
      <c r="U63" s="49">
        <v>0</v>
      </c>
      <c r="V63" s="52">
        <f t="shared" si="3"/>
        <v>0</v>
      </c>
      <c r="W63" s="49">
        <f t="shared" si="10"/>
        <v>0</v>
      </c>
    </row>
    <row r="64" spans="1:23" x14ac:dyDescent="0.25">
      <c r="A64" t="s">
        <v>248</v>
      </c>
      <c r="B64" s="14">
        <v>0.63600000000000001</v>
      </c>
      <c r="C64" s="14">
        <v>1647231</v>
      </c>
      <c r="D64" s="14">
        <v>0</v>
      </c>
      <c r="E64" s="14">
        <v>4948</v>
      </c>
      <c r="F64" s="49">
        <v>30.642857142899999</v>
      </c>
      <c r="G64" s="2">
        <f t="shared" si="4"/>
        <v>3.06428571429</v>
      </c>
      <c r="H64" s="49">
        <f t="shared" si="5"/>
        <v>9.3996494303374228E-2</v>
      </c>
      <c r="I64" s="48">
        <v>37800</v>
      </c>
      <c r="J64" s="13">
        <f t="shared" si="0"/>
        <v>113.54473052049167</v>
      </c>
      <c r="K64" s="50">
        <f t="shared" si="1"/>
        <v>2.2947601156122004</v>
      </c>
      <c r="L64" s="50">
        <f t="shared" si="6"/>
        <v>2.2947601156122004</v>
      </c>
      <c r="M64" s="49">
        <f t="shared" si="7"/>
        <v>2.2947601156122002E-2</v>
      </c>
      <c r="N64" s="62">
        <v>1647231</v>
      </c>
      <c r="O64" s="62">
        <v>0</v>
      </c>
      <c r="P64" s="49">
        <v>0</v>
      </c>
      <c r="Q64" s="49">
        <f t="shared" si="12"/>
        <v>0</v>
      </c>
      <c r="R64" s="49">
        <v>0</v>
      </c>
      <c r="S64" s="2">
        <f t="shared" si="8"/>
        <v>0</v>
      </c>
      <c r="T64" s="49">
        <f t="shared" si="9"/>
        <v>0</v>
      </c>
      <c r="U64" s="49">
        <v>0</v>
      </c>
      <c r="V64" s="52">
        <f t="shared" si="3"/>
        <v>0</v>
      </c>
      <c r="W64" s="49">
        <f t="shared" si="10"/>
        <v>0</v>
      </c>
    </row>
    <row r="65" spans="1:23" x14ac:dyDescent="0.25">
      <c r="A65" t="s">
        <v>247</v>
      </c>
      <c r="B65" s="14">
        <v>0.433</v>
      </c>
      <c r="C65" s="14">
        <v>1121719</v>
      </c>
      <c r="D65" s="14">
        <v>0</v>
      </c>
      <c r="E65" s="14">
        <v>2799</v>
      </c>
      <c r="F65" s="49">
        <v>38.507692307699998</v>
      </c>
      <c r="G65" s="2">
        <f t="shared" si="4"/>
        <v>3.8507692307699997</v>
      </c>
      <c r="H65" s="49">
        <f t="shared" si="5"/>
        <v>0.11812175554509201</v>
      </c>
      <c r="I65" s="48">
        <v>58500</v>
      </c>
      <c r="J65" s="13">
        <f t="shared" si="0"/>
        <v>145.97372425714462</v>
      </c>
      <c r="K65" s="50">
        <f t="shared" si="1"/>
        <v>5.2152098698515408</v>
      </c>
      <c r="L65" s="50">
        <f t="shared" si="6"/>
        <v>5.2152098698515408</v>
      </c>
      <c r="M65" s="49">
        <f t="shared" si="7"/>
        <v>5.2152098698515406E-2</v>
      </c>
      <c r="N65" s="62">
        <v>1121719</v>
      </c>
      <c r="O65" s="62">
        <v>0</v>
      </c>
      <c r="P65" s="49">
        <v>0</v>
      </c>
      <c r="Q65" s="49">
        <f t="shared" si="12"/>
        <v>0</v>
      </c>
      <c r="R65" s="49">
        <v>0</v>
      </c>
      <c r="S65" s="2">
        <f t="shared" si="8"/>
        <v>0</v>
      </c>
      <c r="T65" s="49">
        <f t="shared" si="9"/>
        <v>0</v>
      </c>
      <c r="U65" s="49">
        <v>0</v>
      </c>
      <c r="V65" s="52">
        <f t="shared" si="3"/>
        <v>0</v>
      </c>
      <c r="W65" s="49">
        <f t="shared" si="10"/>
        <v>0</v>
      </c>
    </row>
    <row r="66" spans="1:23" x14ac:dyDescent="0.25">
      <c r="A66" t="s">
        <v>246</v>
      </c>
      <c r="B66" s="14">
        <v>0.40500000000000003</v>
      </c>
      <c r="C66" s="14">
        <v>1048865</v>
      </c>
      <c r="D66" s="14">
        <v>0</v>
      </c>
      <c r="E66" s="14">
        <v>2558</v>
      </c>
      <c r="F66" s="49">
        <v>22.928571428600002</v>
      </c>
      <c r="G66" s="2">
        <f t="shared" si="4"/>
        <v>2.29285714286</v>
      </c>
      <c r="H66" s="49">
        <f t="shared" ref="H66:H129" si="13">(G66-G$462)/(G$463-G$462)</f>
        <v>7.0333041192024534E-2</v>
      </c>
      <c r="I66" s="48">
        <v>25200</v>
      </c>
      <c r="J66" s="13">
        <f t="shared" ref="J66:J129" si="14">L66/100*E66</f>
        <v>61.458433640172949</v>
      </c>
      <c r="K66" s="50">
        <f t="shared" ref="K66:K129" si="15">I66/C66*100</f>
        <v>2.4025970930481999</v>
      </c>
      <c r="L66" s="50">
        <f t="shared" si="6"/>
        <v>2.4025970930481999</v>
      </c>
      <c r="M66" s="49">
        <f t="shared" ref="M66:M129" si="16">(L66-L$462)/(L$463-L$462)</f>
        <v>2.4025970930481998E-2</v>
      </c>
      <c r="N66" s="62">
        <v>1048865</v>
      </c>
      <c r="O66" s="62">
        <v>0</v>
      </c>
      <c r="P66" s="49">
        <v>0</v>
      </c>
      <c r="Q66" s="49">
        <f t="shared" si="12"/>
        <v>0</v>
      </c>
      <c r="R66" s="49">
        <v>0</v>
      </c>
      <c r="S66" s="2">
        <f t="shared" si="8"/>
        <v>0</v>
      </c>
      <c r="T66" s="49">
        <f t="shared" ref="T66:T129" si="17">(S66-S$462)/(S$463-S$462)</f>
        <v>0</v>
      </c>
      <c r="U66" s="49">
        <v>0</v>
      </c>
      <c r="V66" s="52">
        <f t="shared" ref="V66:V129" si="18">IF(P66&gt;0,U66/P66*100,0)</f>
        <v>0</v>
      </c>
      <c r="W66" s="49">
        <f t="shared" ref="W66:W129" si="19">(V66-V$462)/(V$463-V$462)</f>
        <v>0</v>
      </c>
    </row>
    <row r="67" spans="1:23" x14ac:dyDescent="0.25">
      <c r="A67" t="s">
        <v>245</v>
      </c>
      <c r="B67" s="14">
        <v>0.621</v>
      </c>
      <c r="C67" s="14">
        <v>1607460</v>
      </c>
      <c r="D67" s="14">
        <v>0</v>
      </c>
      <c r="E67" s="14">
        <v>2635</v>
      </c>
      <c r="F67" s="49">
        <v>37.506849315099998</v>
      </c>
      <c r="G67" s="2">
        <f t="shared" ref="G67:G130" si="20">F67/10</f>
        <v>3.7506849315099999</v>
      </c>
      <c r="H67" s="49">
        <f t="shared" si="13"/>
        <v>0.11505168501564417</v>
      </c>
      <c r="I67" s="48">
        <v>65700</v>
      </c>
      <c r="J67" s="13">
        <f t="shared" si="14"/>
        <v>107.69754768392373</v>
      </c>
      <c r="K67" s="50">
        <f t="shared" si="15"/>
        <v>4.0871934604904636</v>
      </c>
      <c r="L67" s="50">
        <f t="shared" ref="L67:L130" si="21">IF(K67&gt;100,100,K67)</f>
        <v>4.0871934604904636</v>
      </c>
      <c r="M67" s="49">
        <f t="shared" si="16"/>
        <v>4.0871934604904639E-2</v>
      </c>
      <c r="N67" s="62">
        <v>1607460</v>
      </c>
      <c r="O67" s="62">
        <v>0</v>
      </c>
      <c r="P67" s="49">
        <v>0</v>
      </c>
      <c r="Q67" s="49">
        <f t="shared" si="12"/>
        <v>0</v>
      </c>
      <c r="R67" s="49">
        <v>0</v>
      </c>
      <c r="S67" s="2">
        <f t="shared" ref="S67:S130" si="22">R67/10</f>
        <v>0</v>
      </c>
      <c r="T67" s="49">
        <f t="shared" si="17"/>
        <v>0</v>
      </c>
      <c r="U67" s="49">
        <v>0</v>
      </c>
      <c r="V67" s="52">
        <f t="shared" si="18"/>
        <v>0</v>
      </c>
      <c r="W67" s="49">
        <f t="shared" si="19"/>
        <v>0</v>
      </c>
    </row>
    <row r="68" spans="1:23" x14ac:dyDescent="0.25">
      <c r="A68" t="s">
        <v>244</v>
      </c>
      <c r="B68" s="14">
        <v>0.27400000000000002</v>
      </c>
      <c r="C68" s="14">
        <v>709897</v>
      </c>
      <c r="D68" s="14">
        <v>0</v>
      </c>
      <c r="E68" s="14">
        <v>1841</v>
      </c>
      <c r="F68" s="49">
        <v>36.233333333300003</v>
      </c>
      <c r="G68" s="2">
        <f t="shared" si="20"/>
        <v>3.6233333333300002</v>
      </c>
      <c r="H68" s="49">
        <f t="shared" si="13"/>
        <v>0.11114519427392638</v>
      </c>
      <c r="I68" s="48">
        <v>27000</v>
      </c>
      <c r="J68" s="13">
        <f t="shared" si="14"/>
        <v>70.020016988380007</v>
      </c>
      <c r="K68" s="50">
        <f t="shared" si="15"/>
        <v>3.8033686577066814</v>
      </c>
      <c r="L68" s="50">
        <f t="shared" si="21"/>
        <v>3.8033686577066814</v>
      </c>
      <c r="M68" s="49">
        <f t="shared" si="16"/>
        <v>3.8033686577066815E-2</v>
      </c>
      <c r="N68" s="62">
        <v>709897</v>
      </c>
      <c r="O68" s="62">
        <v>0</v>
      </c>
      <c r="P68" s="49">
        <v>0</v>
      </c>
      <c r="Q68" s="49">
        <f t="shared" si="12"/>
        <v>0</v>
      </c>
      <c r="R68" s="49">
        <v>0</v>
      </c>
      <c r="S68" s="2">
        <f t="shared" si="22"/>
        <v>0</v>
      </c>
      <c r="T68" s="49">
        <f t="shared" si="17"/>
        <v>0</v>
      </c>
      <c r="U68" s="49">
        <v>0</v>
      </c>
      <c r="V68" s="52">
        <f t="shared" si="18"/>
        <v>0</v>
      </c>
      <c r="W68" s="49">
        <f t="shared" si="19"/>
        <v>0</v>
      </c>
    </row>
    <row r="69" spans="1:23" x14ac:dyDescent="0.25">
      <c r="A69" t="s">
        <v>243</v>
      </c>
      <c r="B69" s="14">
        <v>0.47199999999999998</v>
      </c>
      <c r="C69" s="14">
        <v>1223594</v>
      </c>
      <c r="D69" s="14">
        <v>0</v>
      </c>
      <c r="E69" s="14">
        <v>3381</v>
      </c>
      <c r="F69" s="49">
        <v>53.636363636399999</v>
      </c>
      <c r="G69" s="2">
        <f t="shared" si="20"/>
        <v>5.3636363636399995</v>
      </c>
      <c r="H69" s="49">
        <f t="shared" si="13"/>
        <v>0.16452872281104292</v>
      </c>
      <c r="I69" s="48">
        <v>39600</v>
      </c>
      <c r="J69" s="13">
        <f t="shared" si="14"/>
        <v>109.42158918726309</v>
      </c>
      <c r="K69" s="50">
        <f t="shared" si="15"/>
        <v>3.2363676186708989</v>
      </c>
      <c r="L69" s="50">
        <f t="shared" si="21"/>
        <v>3.2363676186708989</v>
      </c>
      <c r="M69" s="49">
        <f t="shared" si="16"/>
        <v>3.2363676186708989E-2</v>
      </c>
      <c r="N69" s="62">
        <v>1223594</v>
      </c>
      <c r="O69" s="62">
        <v>0</v>
      </c>
      <c r="P69" s="49">
        <v>0</v>
      </c>
      <c r="Q69" s="49">
        <f t="shared" si="12"/>
        <v>0</v>
      </c>
      <c r="R69" s="49">
        <v>0</v>
      </c>
      <c r="S69" s="2">
        <f t="shared" si="22"/>
        <v>0</v>
      </c>
      <c r="T69" s="49">
        <f t="shared" si="17"/>
        <v>0</v>
      </c>
      <c r="U69" s="49">
        <v>0</v>
      </c>
      <c r="V69" s="52">
        <f t="shared" si="18"/>
        <v>0</v>
      </c>
      <c r="W69" s="49">
        <f t="shared" si="19"/>
        <v>0</v>
      </c>
    </row>
    <row r="70" spans="1:23" x14ac:dyDescent="0.25">
      <c r="A70" t="s">
        <v>242</v>
      </c>
      <c r="B70" s="14">
        <v>0.64700000000000002</v>
      </c>
      <c r="C70" s="14">
        <v>1676275</v>
      </c>
      <c r="D70" s="14">
        <v>0</v>
      </c>
      <c r="E70" s="14">
        <v>4229</v>
      </c>
      <c r="F70" s="49">
        <v>41.668571428600004</v>
      </c>
      <c r="G70" s="2">
        <f t="shared" si="20"/>
        <v>4.1668571428600005</v>
      </c>
      <c r="H70" s="49">
        <f t="shared" si="13"/>
        <v>0.12781770376871165</v>
      </c>
      <c r="I70" s="48">
        <v>157500</v>
      </c>
      <c r="J70" s="13">
        <f t="shared" si="14"/>
        <v>397.3497785267931</v>
      </c>
      <c r="K70" s="50">
        <f t="shared" si="15"/>
        <v>9.3958330226245703</v>
      </c>
      <c r="L70" s="50">
        <f t="shared" si="21"/>
        <v>9.3958330226245703</v>
      </c>
      <c r="M70" s="49">
        <f t="shared" si="16"/>
        <v>9.3958330226245709E-2</v>
      </c>
      <c r="N70" s="62">
        <v>1676275</v>
      </c>
      <c r="O70" s="62">
        <v>0</v>
      </c>
      <c r="P70" s="49">
        <v>0</v>
      </c>
      <c r="Q70" s="49">
        <f t="shared" si="12"/>
        <v>0</v>
      </c>
      <c r="R70" s="49">
        <v>0</v>
      </c>
      <c r="S70" s="2">
        <f t="shared" si="22"/>
        <v>0</v>
      </c>
      <c r="T70" s="49">
        <f t="shared" si="17"/>
        <v>0</v>
      </c>
      <c r="U70" s="49">
        <v>0</v>
      </c>
      <c r="V70" s="52">
        <f t="shared" si="18"/>
        <v>0</v>
      </c>
      <c r="W70" s="49">
        <f t="shared" si="19"/>
        <v>0</v>
      </c>
    </row>
    <row r="71" spans="1:23" x14ac:dyDescent="0.25">
      <c r="A71" t="s">
        <v>241</v>
      </c>
      <c r="B71" s="14">
        <v>0.77600000000000002</v>
      </c>
      <c r="C71" s="14">
        <v>2011059</v>
      </c>
      <c r="D71" s="14">
        <v>0</v>
      </c>
      <c r="E71" s="14">
        <v>4573</v>
      </c>
      <c r="F71" s="49">
        <v>43.093023255799999</v>
      </c>
      <c r="G71" s="2">
        <f t="shared" si="20"/>
        <v>4.30930232558</v>
      </c>
      <c r="H71" s="49">
        <f t="shared" si="13"/>
        <v>0.13218718790122699</v>
      </c>
      <c r="I71" s="48">
        <v>116100</v>
      </c>
      <c r="J71" s="13">
        <f t="shared" si="14"/>
        <v>264.00284626159652</v>
      </c>
      <c r="K71" s="50">
        <f t="shared" si="15"/>
        <v>5.773077766490192</v>
      </c>
      <c r="L71" s="50">
        <f t="shared" si="21"/>
        <v>5.773077766490192</v>
      </c>
      <c r="M71" s="49">
        <f t="shared" si="16"/>
        <v>5.7730777664901922E-2</v>
      </c>
      <c r="N71" s="62">
        <v>2011059</v>
      </c>
      <c r="O71" s="62">
        <v>0</v>
      </c>
      <c r="P71" s="49">
        <v>0</v>
      </c>
      <c r="Q71" s="49">
        <f t="shared" si="12"/>
        <v>0</v>
      </c>
      <c r="R71" s="49">
        <v>0</v>
      </c>
      <c r="S71" s="2">
        <f t="shared" si="22"/>
        <v>0</v>
      </c>
      <c r="T71" s="49">
        <f t="shared" si="17"/>
        <v>0</v>
      </c>
      <c r="U71" s="49">
        <v>0</v>
      </c>
      <c r="V71" s="52">
        <f t="shared" si="18"/>
        <v>0</v>
      </c>
      <c r="W71" s="49">
        <f t="shared" si="19"/>
        <v>0</v>
      </c>
    </row>
    <row r="72" spans="1:23" x14ac:dyDescent="0.25">
      <c r="A72" t="s">
        <v>240</v>
      </c>
      <c r="B72" s="14">
        <v>0.44600000000000001</v>
      </c>
      <c r="C72" s="14">
        <v>1155139</v>
      </c>
      <c r="D72" s="14">
        <v>0</v>
      </c>
      <c r="E72" s="14">
        <v>1889</v>
      </c>
      <c r="F72" s="49">
        <v>0</v>
      </c>
      <c r="G72" s="2">
        <f t="shared" si="20"/>
        <v>0</v>
      </c>
      <c r="H72" s="49">
        <f t="shared" si="13"/>
        <v>0</v>
      </c>
      <c r="I72" s="48">
        <v>0</v>
      </c>
      <c r="J72" s="13">
        <f t="shared" si="14"/>
        <v>0</v>
      </c>
      <c r="K72" s="50">
        <f t="shared" si="15"/>
        <v>0</v>
      </c>
      <c r="L72" s="50">
        <f t="shared" si="21"/>
        <v>0</v>
      </c>
      <c r="M72" s="49">
        <f t="shared" si="16"/>
        <v>0</v>
      </c>
      <c r="N72" s="62">
        <v>1155139</v>
      </c>
      <c r="O72" s="62">
        <v>0</v>
      </c>
      <c r="P72" s="49">
        <v>0</v>
      </c>
      <c r="Q72" s="49">
        <f t="shared" si="12"/>
        <v>0</v>
      </c>
      <c r="R72" s="49">
        <v>0</v>
      </c>
      <c r="S72" s="2">
        <f t="shared" si="22"/>
        <v>0</v>
      </c>
      <c r="T72" s="49">
        <f t="shared" si="17"/>
        <v>0</v>
      </c>
      <c r="U72" s="49">
        <v>0</v>
      </c>
      <c r="V72" s="52">
        <f t="shared" si="18"/>
        <v>0</v>
      </c>
      <c r="W72" s="49">
        <f t="shared" si="19"/>
        <v>0</v>
      </c>
    </row>
    <row r="73" spans="1:23" x14ac:dyDescent="0.25">
      <c r="A73" t="s">
        <v>239</v>
      </c>
      <c r="B73" s="14">
        <v>0.66400000000000003</v>
      </c>
      <c r="C73" s="14">
        <v>1720369</v>
      </c>
      <c r="D73" s="14">
        <v>483222</v>
      </c>
      <c r="E73" s="14">
        <v>3848</v>
      </c>
      <c r="F73" s="49">
        <v>0</v>
      </c>
      <c r="G73" s="2">
        <f t="shared" si="20"/>
        <v>0</v>
      </c>
      <c r="H73" s="49">
        <f t="shared" si="13"/>
        <v>0</v>
      </c>
      <c r="I73" s="48">
        <v>0</v>
      </c>
      <c r="J73" s="13">
        <f t="shared" si="14"/>
        <v>0</v>
      </c>
      <c r="K73" s="50">
        <f t="shared" si="15"/>
        <v>0</v>
      </c>
      <c r="L73" s="50">
        <f t="shared" si="21"/>
        <v>0</v>
      </c>
      <c r="M73" s="49">
        <f t="shared" si="16"/>
        <v>0</v>
      </c>
      <c r="N73" s="62">
        <v>1720369</v>
      </c>
      <c r="O73" s="62">
        <v>483222</v>
      </c>
      <c r="P73" s="49">
        <v>0</v>
      </c>
      <c r="Q73" s="49">
        <f t="shared" si="12"/>
        <v>0</v>
      </c>
      <c r="R73" s="49">
        <v>0</v>
      </c>
      <c r="S73" s="2">
        <f t="shared" si="22"/>
        <v>0</v>
      </c>
      <c r="T73" s="49">
        <f t="shared" si="17"/>
        <v>0</v>
      </c>
      <c r="U73" s="49">
        <v>0</v>
      </c>
      <c r="V73" s="52">
        <f t="shared" si="18"/>
        <v>0</v>
      </c>
      <c r="W73" s="49">
        <f t="shared" si="19"/>
        <v>0</v>
      </c>
    </row>
    <row r="74" spans="1:23" x14ac:dyDescent="0.25">
      <c r="A74" t="s">
        <v>238</v>
      </c>
      <c r="B74" s="14">
        <v>0.439</v>
      </c>
      <c r="C74" s="14">
        <v>1138258</v>
      </c>
      <c r="D74" s="14">
        <v>0</v>
      </c>
      <c r="E74" s="14">
        <v>2436</v>
      </c>
      <c r="F74" s="49">
        <v>0</v>
      </c>
      <c r="G74" s="2">
        <f t="shared" si="20"/>
        <v>0</v>
      </c>
      <c r="H74" s="49">
        <f t="shared" si="13"/>
        <v>0</v>
      </c>
      <c r="I74" s="48">
        <v>0</v>
      </c>
      <c r="J74" s="13">
        <f t="shared" si="14"/>
        <v>0</v>
      </c>
      <c r="K74" s="50">
        <f t="shared" si="15"/>
        <v>0</v>
      </c>
      <c r="L74" s="50">
        <f t="shared" si="21"/>
        <v>0</v>
      </c>
      <c r="M74" s="49">
        <f t="shared" si="16"/>
        <v>0</v>
      </c>
      <c r="N74" s="62">
        <v>1138258</v>
      </c>
      <c r="O74" s="62">
        <v>0</v>
      </c>
      <c r="P74" s="49">
        <v>0</v>
      </c>
      <c r="Q74" s="49">
        <f t="shared" si="12"/>
        <v>0</v>
      </c>
      <c r="R74" s="49">
        <v>0</v>
      </c>
      <c r="S74" s="2">
        <f t="shared" si="22"/>
        <v>0</v>
      </c>
      <c r="T74" s="49">
        <f t="shared" si="17"/>
        <v>0</v>
      </c>
      <c r="U74" s="49">
        <v>0</v>
      </c>
      <c r="V74" s="52">
        <f t="shared" si="18"/>
        <v>0</v>
      </c>
      <c r="W74" s="49">
        <f t="shared" si="19"/>
        <v>0</v>
      </c>
    </row>
    <row r="75" spans="1:23" x14ac:dyDescent="0.25">
      <c r="A75" t="s">
        <v>237</v>
      </c>
      <c r="B75" s="14">
        <v>0.57299999999999995</v>
      </c>
      <c r="C75" s="14">
        <v>1484794</v>
      </c>
      <c r="D75" s="14">
        <v>0</v>
      </c>
      <c r="E75" s="14">
        <v>2057</v>
      </c>
      <c r="F75" s="49">
        <v>0</v>
      </c>
      <c r="G75" s="2">
        <f t="shared" si="20"/>
        <v>0</v>
      </c>
      <c r="H75" s="49">
        <f t="shared" si="13"/>
        <v>0</v>
      </c>
      <c r="I75" s="48">
        <v>0</v>
      </c>
      <c r="J75" s="13">
        <f t="shared" si="14"/>
        <v>0</v>
      </c>
      <c r="K75" s="50">
        <f t="shared" si="15"/>
        <v>0</v>
      </c>
      <c r="L75" s="50">
        <f t="shared" si="21"/>
        <v>0</v>
      </c>
      <c r="M75" s="49">
        <f t="shared" si="16"/>
        <v>0</v>
      </c>
      <c r="N75" s="62">
        <v>1484794</v>
      </c>
      <c r="O75" s="62">
        <v>0</v>
      </c>
      <c r="P75" s="49">
        <v>0</v>
      </c>
      <c r="Q75" s="49">
        <f t="shared" si="12"/>
        <v>0</v>
      </c>
      <c r="R75" s="49">
        <v>0</v>
      </c>
      <c r="S75" s="2">
        <f t="shared" si="22"/>
        <v>0</v>
      </c>
      <c r="T75" s="49">
        <f t="shared" si="17"/>
        <v>0</v>
      </c>
      <c r="U75" s="49">
        <v>0</v>
      </c>
      <c r="V75" s="52">
        <f t="shared" si="18"/>
        <v>0</v>
      </c>
      <c r="W75" s="49">
        <f t="shared" si="19"/>
        <v>0</v>
      </c>
    </row>
    <row r="76" spans="1:23" x14ac:dyDescent="0.25">
      <c r="A76" t="s">
        <v>236</v>
      </c>
      <c r="B76" s="14">
        <v>0.49399999999999999</v>
      </c>
      <c r="C76" s="14">
        <v>1278661</v>
      </c>
      <c r="D76" s="14">
        <v>5236</v>
      </c>
      <c r="E76" s="14">
        <v>2353</v>
      </c>
      <c r="F76" s="49">
        <v>0</v>
      </c>
      <c r="G76" s="2">
        <f t="shared" si="20"/>
        <v>0</v>
      </c>
      <c r="H76" s="49">
        <f t="shared" si="13"/>
        <v>0</v>
      </c>
      <c r="I76" s="48">
        <v>0</v>
      </c>
      <c r="J76" s="13">
        <f t="shared" si="14"/>
        <v>0</v>
      </c>
      <c r="K76" s="50">
        <f t="shared" si="15"/>
        <v>0</v>
      </c>
      <c r="L76" s="50">
        <f t="shared" si="21"/>
        <v>0</v>
      </c>
      <c r="M76" s="49">
        <f t="shared" si="16"/>
        <v>0</v>
      </c>
      <c r="N76" s="62">
        <v>1278661</v>
      </c>
      <c r="O76" s="62">
        <v>5236</v>
      </c>
      <c r="P76" s="49">
        <v>0</v>
      </c>
      <c r="Q76" s="49">
        <f t="shared" si="12"/>
        <v>0</v>
      </c>
      <c r="R76" s="49">
        <v>0</v>
      </c>
      <c r="S76" s="2">
        <f t="shared" si="22"/>
        <v>0</v>
      </c>
      <c r="T76" s="49">
        <f t="shared" si="17"/>
        <v>0</v>
      </c>
      <c r="U76" s="49">
        <v>0</v>
      </c>
      <c r="V76" s="52">
        <f t="shared" si="18"/>
        <v>0</v>
      </c>
      <c r="W76" s="49">
        <f t="shared" si="19"/>
        <v>0</v>
      </c>
    </row>
    <row r="77" spans="1:23" x14ac:dyDescent="0.25">
      <c r="A77" t="s">
        <v>235</v>
      </c>
      <c r="B77" s="14">
        <v>0.625</v>
      </c>
      <c r="C77" s="14">
        <v>1617807</v>
      </c>
      <c r="D77" s="14">
        <v>1456671</v>
      </c>
      <c r="E77" s="14">
        <v>2520</v>
      </c>
      <c r="F77" s="49">
        <v>0</v>
      </c>
      <c r="G77" s="2">
        <f t="shared" si="20"/>
        <v>0</v>
      </c>
      <c r="H77" s="49">
        <f t="shared" si="13"/>
        <v>0</v>
      </c>
      <c r="I77" s="48">
        <v>0</v>
      </c>
      <c r="J77" s="13">
        <f t="shared" si="14"/>
        <v>0</v>
      </c>
      <c r="K77" s="50">
        <f t="shared" si="15"/>
        <v>0</v>
      </c>
      <c r="L77" s="50">
        <f t="shared" si="21"/>
        <v>0</v>
      </c>
      <c r="M77" s="49">
        <f t="shared" si="16"/>
        <v>0</v>
      </c>
      <c r="N77" s="62">
        <v>1617807</v>
      </c>
      <c r="O77" s="62">
        <v>1456671</v>
      </c>
      <c r="P77" s="49">
        <v>0</v>
      </c>
      <c r="Q77" s="49">
        <f t="shared" si="12"/>
        <v>0</v>
      </c>
      <c r="R77" s="49">
        <v>0</v>
      </c>
      <c r="S77" s="2">
        <f t="shared" si="22"/>
        <v>0</v>
      </c>
      <c r="T77" s="49">
        <f t="shared" si="17"/>
        <v>0</v>
      </c>
      <c r="U77" s="49">
        <v>0</v>
      </c>
      <c r="V77" s="52">
        <f t="shared" si="18"/>
        <v>0</v>
      </c>
      <c r="W77" s="49">
        <f t="shared" si="19"/>
        <v>0</v>
      </c>
    </row>
    <row r="78" spans="1:23" x14ac:dyDescent="0.25">
      <c r="A78" t="s">
        <v>234</v>
      </c>
      <c r="B78" s="14">
        <v>0.45300000000000001</v>
      </c>
      <c r="C78" s="14">
        <v>1172820</v>
      </c>
      <c r="D78" s="14">
        <v>0</v>
      </c>
      <c r="E78" s="14">
        <v>2563</v>
      </c>
      <c r="F78" s="49">
        <v>0</v>
      </c>
      <c r="G78" s="2">
        <f t="shared" si="20"/>
        <v>0</v>
      </c>
      <c r="H78" s="49">
        <f t="shared" si="13"/>
        <v>0</v>
      </c>
      <c r="I78" s="48">
        <v>0</v>
      </c>
      <c r="J78" s="13">
        <f t="shared" si="14"/>
        <v>0</v>
      </c>
      <c r="K78" s="50">
        <f t="shared" si="15"/>
        <v>0</v>
      </c>
      <c r="L78" s="50">
        <f t="shared" si="21"/>
        <v>0</v>
      </c>
      <c r="M78" s="49">
        <f t="shared" si="16"/>
        <v>0</v>
      </c>
      <c r="N78" s="62">
        <v>1172820</v>
      </c>
      <c r="O78" s="62">
        <v>0</v>
      </c>
      <c r="P78" s="49">
        <v>0</v>
      </c>
      <c r="Q78" s="49">
        <f t="shared" ref="Q78:Q109" si="23">P78/N78</f>
        <v>0</v>
      </c>
      <c r="R78" s="49">
        <v>0</v>
      </c>
      <c r="S78" s="2">
        <f t="shared" si="22"/>
        <v>0</v>
      </c>
      <c r="T78" s="49">
        <f t="shared" si="17"/>
        <v>0</v>
      </c>
      <c r="U78" s="49">
        <v>0</v>
      </c>
      <c r="V78" s="52">
        <f t="shared" si="18"/>
        <v>0</v>
      </c>
      <c r="W78" s="49">
        <f t="shared" si="19"/>
        <v>0</v>
      </c>
    </row>
    <row r="79" spans="1:23" x14ac:dyDescent="0.25">
      <c r="A79" t="s">
        <v>233</v>
      </c>
      <c r="B79" s="14">
        <v>0.95899999999999996</v>
      </c>
      <c r="C79" s="14">
        <v>2483303</v>
      </c>
      <c r="D79" s="14">
        <v>1251885</v>
      </c>
      <c r="E79" s="14">
        <v>2879</v>
      </c>
      <c r="F79" s="49">
        <v>0</v>
      </c>
      <c r="G79" s="2">
        <f t="shared" si="20"/>
        <v>0</v>
      </c>
      <c r="H79" s="49">
        <f t="shared" si="13"/>
        <v>0</v>
      </c>
      <c r="I79" s="48">
        <v>0</v>
      </c>
      <c r="J79" s="13">
        <f t="shared" si="14"/>
        <v>0</v>
      </c>
      <c r="K79" s="50">
        <f t="shared" si="15"/>
        <v>0</v>
      </c>
      <c r="L79" s="50">
        <f t="shared" si="21"/>
        <v>0</v>
      </c>
      <c r="M79" s="49">
        <f t="shared" si="16"/>
        <v>0</v>
      </c>
      <c r="N79" s="62">
        <v>2483303</v>
      </c>
      <c r="O79" s="62">
        <v>1251885</v>
      </c>
      <c r="P79" s="49">
        <v>0</v>
      </c>
      <c r="Q79" s="49">
        <f t="shared" si="23"/>
        <v>0</v>
      </c>
      <c r="R79" s="49">
        <v>0</v>
      </c>
      <c r="S79" s="2">
        <f t="shared" si="22"/>
        <v>0</v>
      </c>
      <c r="T79" s="49">
        <f t="shared" si="17"/>
        <v>0</v>
      </c>
      <c r="U79" s="49">
        <v>0</v>
      </c>
      <c r="V79" s="52">
        <f t="shared" si="18"/>
        <v>0</v>
      </c>
      <c r="W79" s="49">
        <f t="shared" si="19"/>
        <v>0</v>
      </c>
    </row>
    <row r="80" spans="1:23" x14ac:dyDescent="0.25">
      <c r="A80" t="s">
        <v>232</v>
      </c>
      <c r="B80" s="14">
        <v>0.56399999999999995</v>
      </c>
      <c r="C80" s="14">
        <v>1461755</v>
      </c>
      <c r="D80" s="14">
        <v>0</v>
      </c>
      <c r="E80" s="14">
        <v>3710</v>
      </c>
      <c r="F80" s="49">
        <v>0</v>
      </c>
      <c r="G80" s="2">
        <f t="shared" si="20"/>
        <v>0</v>
      </c>
      <c r="H80" s="49">
        <f t="shared" si="13"/>
        <v>0</v>
      </c>
      <c r="I80" s="48">
        <v>0</v>
      </c>
      <c r="J80" s="13">
        <f t="shared" si="14"/>
        <v>0</v>
      </c>
      <c r="K80" s="50">
        <f t="shared" si="15"/>
        <v>0</v>
      </c>
      <c r="L80" s="50">
        <f t="shared" si="21"/>
        <v>0</v>
      </c>
      <c r="M80" s="49">
        <f t="shared" si="16"/>
        <v>0</v>
      </c>
      <c r="N80" s="62">
        <v>1461755</v>
      </c>
      <c r="O80" s="62">
        <v>0</v>
      </c>
      <c r="P80" s="49">
        <v>0</v>
      </c>
      <c r="Q80" s="49">
        <f t="shared" si="23"/>
        <v>0</v>
      </c>
      <c r="R80" s="49">
        <v>0</v>
      </c>
      <c r="S80" s="2">
        <f t="shared" si="22"/>
        <v>0</v>
      </c>
      <c r="T80" s="49">
        <f t="shared" si="17"/>
        <v>0</v>
      </c>
      <c r="U80" s="49">
        <v>0</v>
      </c>
      <c r="V80" s="52">
        <f t="shared" si="18"/>
        <v>0</v>
      </c>
      <c r="W80" s="49">
        <f t="shared" si="19"/>
        <v>0</v>
      </c>
    </row>
    <row r="81" spans="1:23" x14ac:dyDescent="0.25">
      <c r="A81" t="s">
        <v>231</v>
      </c>
      <c r="B81" s="14">
        <v>1.4650000000000001</v>
      </c>
      <c r="C81" s="14">
        <v>3793393</v>
      </c>
      <c r="D81" s="14">
        <v>5922</v>
      </c>
      <c r="E81" s="14">
        <v>2292</v>
      </c>
      <c r="F81" s="49">
        <v>0</v>
      </c>
      <c r="G81" s="2">
        <f t="shared" si="20"/>
        <v>0</v>
      </c>
      <c r="H81" s="49">
        <f t="shared" si="13"/>
        <v>0</v>
      </c>
      <c r="I81" s="48">
        <v>0</v>
      </c>
      <c r="J81" s="13">
        <f t="shared" si="14"/>
        <v>0</v>
      </c>
      <c r="K81" s="50">
        <f t="shared" si="15"/>
        <v>0</v>
      </c>
      <c r="L81" s="50">
        <f t="shared" si="21"/>
        <v>0</v>
      </c>
      <c r="M81" s="49">
        <f t="shared" si="16"/>
        <v>0</v>
      </c>
      <c r="N81" s="62">
        <v>3793393</v>
      </c>
      <c r="O81" s="62">
        <v>5922</v>
      </c>
      <c r="P81" s="49">
        <v>0</v>
      </c>
      <c r="Q81" s="49">
        <f t="shared" si="23"/>
        <v>0</v>
      </c>
      <c r="R81" s="49">
        <v>0</v>
      </c>
      <c r="S81" s="2">
        <f t="shared" si="22"/>
        <v>0</v>
      </c>
      <c r="T81" s="49">
        <f t="shared" si="17"/>
        <v>0</v>
      </c>
      <c r="U81" s="49">
        <v>0</v>
      </c>
      <c r="V81" s="52">
        <f t="shared" si="18"/>
        <v>0</v>
      </c>
      <c r="W81" s="49">
        <f t="shared" si="19"/>
        <v>0</v>
      </c>
    </row>
    <row r="82" spans="1:23" x14ac:dyDescent="0.25">
      <c r="A82" t="s">
        <v>230</v>
      </c>
      <c r="B82" s="14">
        <v>2.7050000000000001</v>
      </c>
      <c r="C82" s="14">
        <v>7009640</v>
      </c>
      <c r="D82" s="14">
        <v>676201</v>
      </c>
      <c r="E82" s="14">
        <v>3662</v>
      </c>
      <c r="F82" s="49">
        <v>0</v>
      </c>
      <c r="G82" s="2">
        <f t="shared" si="20"/>
        <v>0</v>
      </c>
      <c r="H82" s="49">
        <f t="shared" si="13"/>
        <v>0</v>
      </c>
      <c r="I82" s="48">
        <v>0</v>
      </c>
      <c r="J82" s="13">
        <f t="shared" si="14"/>
        <v>0</v>
      </c>
      <c r="K82" s="50">
        <f t="shared" si="15"/>
        <v>0</v>
      </c>
      <c r="L82" s="50">
        <f t="shared" si="21"/>
        <v>0</v>
      </c>
      <c r="M82" s="49">
        <f t="shared" si="16"/>
        <v>0</v>
      </c>
      <c r="N82" s="62">
        <v>7009640</v>
      </c>
      <c r="O82" s="62">
        <v>676201</v>
      </c>
      <c r="P82" s="49">
        <v>0</v>
      </c>
      <c r="Q82" s="49">
        <f t="shared" si="23"/>
        <v>0</v>
      </c>
      <c r="R82" s="49">
        <v>0</v>
      </c>
      <c r="S82" s="2">
        <f t="shared" si="22"/>
        <v>0</v>
      </c>
      <c r="T82" s="49">
        <f t="shared" si="17"/>
        <v>0</v>
      </c>
      <c r="U82" s="49">
        <v>0</v>
      </c>
      <c r="V82" s="52">
        <f t="shared" si="18"/>
        <v>0</v>
      </c>
      <c r="W82" s="49">
        <f t="shared" si="19"/>
        <v>0</v>
      </c>
    </row>
    <row r="83" spans="1:23" x14ac:dyDescent="0.25">
      <c r="A83" t="s">
        <v>229</v>
      </c>
      <c r="B83" s="14">
        <v>0.84699999999999998</v>
      </c>
      <c r="C83" s="14">
        <v>2195544</v>
      </c>
      <c r="D83" s="14">
        <v>243564</v>
      </c>
      <c r="E83" s="14">
        <v>2764</v>
      </c>
      <c r="F83" s="49">
        <v>0</v>
      </c>
      <c r="G83" s="2">
        <f t="shared" si="20"/>
        <v>0</v>
      </c>
      <c r="H83" s="49">
        <f t="shared" si="13"/>
        <v>0</v>
      </c>
      <c r="I83" s="48">
        <v>0</v>
      </c>
      <c r="J83" s="13">
        <f t="shared" si="14"/>
        <v>0</v>
      </c>
      <c r="K83" s="50">
        <f t="shared" si="15"/>
        <v>0</v>
      </c>
      <c r="L83" s="50">
        <f t="shared" si="21"/>
        <v>0</v>
      </c>
      <c r="M83" s="49">
        <f t="shared" si="16"/>
        <v>0</v>
      </c>
      <c r="N83" s="62">
        <v>2195544</v>
      </c>
      <c r="O83" s="62">
        <v>243564</v>
      </c>
      <c r="P83" s="49">
        <v>0</v>
      </c>
      <c r="Q83" s="49">
        <f t="shared" si="23"/>
        <v>0</v>
      </c>
      <c r="R83" s="49">
        <v>0</v>
      </c>
      <c r="S83" s="2">
        <f t="shared" si="22"/>
        <v>0</v>
      </c>
      <c r="T83" s="49">
        <f t="shared" si="17"/>
        <v>0</v>
      </c>
      <c r="U83" s="49">
        <v>0</v>
      </c>
      <c r="V83" s="52">
        <f t="shared" si="18"/>
        <v>0</v>
      </c>
      <c r="W83" s="49">
        <f t="shared" si="19"/>
        <v>0</v>
      </c>
    </row>
    <row r="84" spans="1:23" x14ac:dyDescent="0.25">
      <c r="A84" t="s">
        <v>228</v>
      </c>
      <c r="B84" s="14">
        <v>0.442</v>
      </c>
      <c r="C84" s="14">
        <v>1146039</v>
      </c>
      <c r="D84" s="14">
        <v>0</v>
      </c>
      <c r="E84" s="14">
        <v>3047</v>
      </c>
      <c r="F84" s="49">
        <v>0</v>
      </c>
      <c r="G84" s="2">
        <f t="shared" si="20"/>
        <v>0</v>
      </c>
      <c r="H84" s="49">
        <f t="shared" si="13"/>
        <v>0</v>
      </c>
      <c r="I84" s="48">
        <v>0</v>
      </c>
      <c r="J84" s="13">
        <f t="shared" si="14"/>
        <v>0</v>
      </c>
      <c r="K84" s="50">
        <f t="shared" si="15"/>
        <v>0</v>
      </c>
      <c r="L84" s="50">
        <f t="shared" si="21"/>
        <v>0</v>
      </c>
      <c r="M84" s="49">
        <f t="shared" si="16"/>
        <v>0</v>
      </c>
      <c r="N84" s="62">
        <v>1146039</v>
      </c>
      <c r="O84" s="62">
        <v>0</v>
      </c>
      <c r="P84" s="49">
        <v>0</v>
      </c>
      <c r="Q84" s="49">
        <f t="shared" si="23"/>
        <v>0</v>
      </c>
      <c r="R84" s="49">
        <v>0</v>
      </c>
      <c r="S84" s="2">
        <f t="shared" si="22"/>
        <v>0</v>
      </c>
      <c r="T84" s="49">
        <f t="shared" si="17"/>
        <v>0</v>
      </c>
      <c r="U84" s="49">
        <v>0</v>
      </c>
      <c r="V84" s="52">
        <f t="shared" si="18"/>
        <v>0</v>
      </c>
      <c r="W84" s="49">
        <f t="shared" si="19"/>
        <v>0</v>
      </c>
    </row>
    <row r="85" spans="1:23" x14ac:dyDescent="0.25">
      <c r="A85" t="s">
        <v>227</v>
      </c>
      <c r="B85" s="14">
        <v>0.46600000000000003</v>
      </c>
      <c r="C85" s="14">
        <v>1207498</v>
      </c>
      <c r="D85" s="14">
        <v>327562</v>
      </c>
      <c r="E85" s="14">
        <v>1411</v>
      </c>
      <c r="F85" s="49">
        <v>0</v>
      </c>
      <c r="G85" s="2">
        <f t="shared" si="20"/>
        <v>0</v>
      </c>
      <c r="H85" s="49">
        <f t="shared" si="13"/>
        <v>0</v>
      </c>
      <c r="I85" s="48">
        <v>0</v>
      </c>
      <c r="J85" s="13">
        <f t="shared" si="14"/>
        <v>0</v>
      </c>
      <c r="K85" s="50">
        <f t="shared" si="15"/>
        <v>0</v>
      </c>
      <c r="L85" s="50">
        <f t="shared" si="21"/>
        <v>0</v>
      </c>
      <c r="M85" s="49">
        <f t="shared" si="16"/>
        <v>0</v>
      </c>
      <c r="N85" s="62">
        <v>1207498</v>
      </c>
      <c r="O85" s="62">
        <v>327562</v>
      </c>
      <c r="P85" s="49">
        <v>0</v>
      </c>
      <c r="Q85" s="49">
        <f t="shared" si="23"/>
        <v>0</v>
      </c>
      <c r="R85" s="49">
        <v>0</v>
      </c>
      <c r="S85" s="2">
        <f t="shared" si="22"/>
        <v>0</v>
      </c>
      <c r="T85" s="49">
        <f t="shared" si="17"/>
        <v>0</v>
      </c>
      <c r="U85" s="49">
        <v>0</v>
      </c>
      <c r="V85" s="52">
        <f t="shared" si="18"/>
        <v>0</v>
      </c>
      <c r="W85" s="49">
        <f t="shared" si="19"/>
        <v>0</v>
      </c>
    </row>
    <row r="86" spans="1:23" x14ac:dyDescent="0.25">
      <c r="A86" t="s">
        <v>226</v>
      </c>
      <c r="B86" s="14">
        <v>0.42499999999999999</v>
      </c>
      <c r="C86" s="14">
        <v>1099854</v>
      </c>
      <c r="D86" s="14">
        <v>0</v>
      </c>
      <c r="E86" s="14">
        <v>1186</v>
      </c>
      <c r="F86" s="49">
        <v>79</v>
      </c>
      <c r="G86" s="2">
        <f t="shared" si="20"/>
        <v>7.9</v>
      </c>
      <c r="H86" s="49">
        <f t="shared" si="13"/>
        <v>0.24233128834355827</v>
      </c>
      <c r="I86" s="48">
        <v>23400</v>
      </c>
      <c r="J86" s="13">
        <f t="shared" si="14"/>
        <v>25.23280362666317</v>
      </c>
      <c r="K86" s="50">
        <f t="shared" si="15"/>
        <v>2.1275551118603011</v>
      </c>
      <c r="L86" s="50">
        <f t="shared" si="21"/>
        <v>2.1275551118603011</v>
      </c>
      <c r="M86" s="49">
        <f t="shared" si="16"/>
        <v>2.127555111860301E-2</v>
      </c>
      <c r="N86" s="62">
        <v>1099854</v>
      </c>
      <c r="O86" s="62">
        <v>0</v>
      </c>
      <c r="P86" s="49">
        <v>0</v>
      </c>
      <c r="Q86" s="49">
        <f t="shared" si="23"/>
        <v>0</v>
      </c>
      <c r="R86" s="49">
        <v>0</v>
      </c>
      <c r="S86" s="2">
        <f t="shared" si="22"/>
        <v>0</v>
      </c>
      <c r="T86" s="49">
        <f t="shared" si="17"/>
        <v>0</v>
      </c>
      <c r="U86" s="49">
        <v>0</v>
      </c>
      <c r="V86" s="52">
        <f t="shared" si="18"/>
        <v>0</v>
      </c>
      <c r="W86" s="49">
        <f t="shared" si="19"/>
        <v>0</v>
      </c>
    </row>
    <row r="87" spans="1:23" x14ac:dyDescent="0.25">
      <c r="A87" t="s">
        <v>225</v>
      </c>
      <c r="B87" s="14">
        <v>0.28499999999999998</v>
      </c>
      <c r="C87" s="14">
        <v>737474</v>
      </c>
      <c r="D87" s="14">
        <v>303222</v>
      </c>
      <c r="E87" s="14">
        <v>1272</v>
      </c>
      <c r="F87" s="49">
        <v>0</v>
      </c>
      <c r="G87" s="2">
        <f t="shared" si="20"/>
        <v>0</v>
      </c>
      <c r="H87" s="49">
        <f t="shared" si="13"/>
        <v>0</v>
      </c>
      <c r="I87" s="48">
        <v>0</v>
      </c>
      <c r="J87" s="13">
        <f t="shared" si="14"/>
        <v>0</v>
      </c>
      <c r="K87" s="50">
        <f t="shared" si="15"/>
        <v>0</v>
      </c>
      <c r="L87" s="50">
        <f t="shared" si="21"/>
        <v>0</v>
      </c>
      <c r="M87" s="49">
        <f t="shared" si="16"/>
        <v>0</v>
      </c>
      <c r="N87" s="62">
        <v>737474</v>
      </c>
      <c r="O87" s="62">
        <v>303222</v>
      </c>
      <c r="P87" s="49">
        <v>0</v>
      </c>
      <c r="Q87" s="49">
        <f t="shared" si="23"/>
        <v>0</v>
      </c>
      <c r="R87" s="49">
        <v>0</v>
      </c>
      <c r="S87" s="2">
        <f t="shared" si="22"/>
        <v>0</v>
      </c>
      <c r="T87" s="49">
        <f t="shared" si="17"/>
        <v>0</v>
      </c>
      <c r="U87" s="49">
        <v>0</v>
      </c>
      <c r="V87" s="52">
        <f t="shared" si="18"/>
        <v>0</v>
      </c>
      <c r="W87" s="49">
        <f t="shared" si="19"/>
        <v>0</v>
      </c>
    </row>
    <row r="88" spans="1:23" x14ac:dyDescent="0.25">
      <c r="A88" t="s">
        <v>224</v>
      </c>
      <c r="B88" s="14">
        <v>1.4750000000000001</v>
      </c>
      <c r="C88" s="14">
        <v>3819119</v>
      </c>
      <c r="D88" s="14">
        <v>6422</v>
      </c>
      <c r="E88" s="14">
        <v>3542</v>
      </c>
      <c r="F88" s="49">
        <v>72.842857142900002</v>
      </c>
      <c r="G88" s="2">
        <f t="shared" si="20"/>
        <v>7.2842857142900002</v>
      </c>
      <c r="H88" s="49">
        <f t="shared" si="13"/>
        <v>0.22344434706411043</v>
      </c>
      <c r="I88" s="48">
        <v>63000</v>
      </c>
      <c r="J88" s="13">
        <f t="shared" si="14"/>
        <v>58.428658546643867</v>
      </c>
      <c r="K88" s="50">
        <f t="shared" si="15"/>
        <v>1.6495951029543723</v>
      </c>
      <c r="L88" s="50">
        <f t="shared" si="21"/>
        <v>1.6495951029543723</v>
      </c>
      <c r="M88" s="49">
        <f t="shared" si="16"/>
        <v>1.6495951029543723E-2</v>
      </c>
      <c r="N88" s="62">
        <v>3819119</v>
      </c>
      <c r="O88" s="62">
        <v>6422</v>
      </c>
      <c r="P88" s="49">
        <v>0</v>
      </c>
      <c r="Q88" s="49">
        <f t="shared" si="23"/>
        <v>0</v>
      </c>
      <c r="R88" s="49">
        <v>0</v>
      </c>
      <c r="S88" s="2">
        <f t="shared" si="22"/>
        <v>0</v>
      </c>
      <c r="T88" s="49">
        <f t="shared" si="17"/>
        <v>0</v>
      </c>
      <c r="U88" s="49">
        <v>0</v>
      </c>
      <c r="V88" s="52">
        <f t="shared" si="18"/>
        <v>0</v>
      </c>
      <c r="W88" s="49">
        <f t="shared" si="19"/>
        <v>0</v>
      </c>
    </row>
    <row r="89" spans="1:23" x14ac:dyDescent="0.25">
      <c r="A89" t="s">
        <v>223</v>
      </c>
      <c r="B89" s="14">
        <v>0.86199999999999999</v>
      </c>
      <c r="C89" s="14">
        <v>2232700</v>
      </c>
      <c r="D89" s="14">
        <v>602438</v>
      </c>
      <c r="E89" s="14">
        <v>1474</v>
      </c>
      <c r="F89" s="49">
        <v>0</v>
      </c>
      <c r="G89" s="2">
        <f t="shared" si="20"/>
        <v>0</v>
      </c>
      <c r="H89" s="49">
        <f t="shared" si="13"/>
        <v>0</v>
      </c>
      <c r="I89" s="48">
        <v>0</v>
      </c>
      <c r="J89" s="13">
        <f t="shared" si="14"/>
        <v>0</v>
      </c>
      <c r="K89" s="50">
        <f t="shared" si="15"/>
        <v>0</v>
      </c>
      <c r="L89" s="50">
        <f t="shared" si="21"/>
        <v>0</v>
      </c>
      <c r="M89" s="49">
        <f t="shared" si="16"/>
        <v>0</v>
      </c>
      <c r="N89" s="62">
        <v>2232700</v>
      </c>
      <c r="O89" s="62">
        <v>602438</v>
      </c>
      <c r="P89" s="49">
        <v>0</v>
      </c>
      <c r="Q89" s="49">
        <f t="shared" si="23"/>
        <v>0</v>
      </c>
      <c r="R89" s="49">
        <v>0</v>
      </c>
      <c r="S89" s="2">
        <f t="shared" si="22"/>
        <v>0</v>
      </c>
      <c r="T89" s="49">
        <f t="shared" si="17"/>
        <v>0</v>
      </c>
      <c r="U89" s="49">
        <v>0</v>
      </c>
      <c r="V89" s="52">
        <f t="shared" si="18"/>
        <v>0</v>
      </c>
      <c r="W89" s="49">
        <f t="shared" si="19"/>
        <v>0</v>
      </c>
    </row>
    <row r="90" spans="1:23" x14ac:dyDescent="0.25">
      <c r="A90" t="s">
        <v>222</v>
      </c>
      <c r="B90" s="14">
        <v>1.139</v>
      </c>
      <c r="C90" s="14">
        <v>2962379</v>
      </c>
      <c r="D90" s="14">
        <v>109072</v>
      </c>
      <c r="E90" s="14">
        <v>7507</v>
      </c>
      <c r="F90" s="49">
        <v>0</v>
      </c>
      <c r="G90" s="2">
        <f t="shared" si="20"/>
        <v>0</v>
      </c>
      <c r="H90" s="49">
        <f t="shared" si="13"/>
        <v>0</v>
      </c>
      <c r="I90" s="48">
        <v>0</v>
      </c>
      <c r="J90" s="13">
        <f t="shared" si="14"/>
        <v>0</v>
      </c>
      <c r="K90" s="50">
        <f t="shared" si="15"/>
        <v>0</v>
      </c>
      <c r="L90" s="50">
        <f t="shared" si="21"/>
        <v>0</v>
      </c>
      <c r="M90" s="49">
        <f t="shared" si="16"/>
        <v>0</v>
      </c>
      <c r="N90" s="62">
        <v>2962379</v>
      </c>
      <c r="O90" s="62">
        <v>109072</v>
      </c>
      <c r="P90" s="49">
        <v>20700</v>
      </c>
      <c r="Q90" s="49">
        <f t="shared" si="23"/>
        <v>6.9876271739706501E-3</v>
      </c>
      <c r="R90" s="49">
        <v>0</v>
      </c>
      <c r="S90" s="2">
        <f t="shared" si="22"/>
        <v>0</v>
      </c>
      <c r="T90" s="49">
        <f t="shared" si="17"/>
        <v>0</v>
      </c>
      <c r="U90" s="49">
        <v>0</v>
      </c>
      <c r="V90" s="52">
        <f t="shared" si="18"/>
        <v>0</v>
      </c>
      <c r="W90" s="49">
        <f t="shared" si="19"/>
        <v>0</v>
      </c>
    </row>
    <row r="91" spans="1:23" x14ac:dyDescent="0.25">
      <c r="A91" t="s">
        <v>221</v>
      </c>
      <c r="B91" s="14">
        <v>0.48899999999999999</v>
      </c>
      <c r="C91" s="14">
        <v>1267470</v>
      </c>
      <c r="D91" s="14">
        <v>0</v>
      </c>
      <c r="E91" s="14">
        <v>3107</v>
      </c>
      <c r="F91" s="49">
        <v>0</v>
      </c>
      <c r="G91" s="2">
        <f t="shared" si="20"/>
        <v>0</v>
      </c>
      <c r="H91" s="49">
        <f t="shared" si="13"/>
        <v>0</v>
      </c>
      <c r="I91" s="48">
        <v>0</v>
      </c>
      <c r="J91" s="13">
        <f t="shared" si="14"/>
        <v>0</v>
      </c>
      <c r="K91" s="50">
        <f t="shared" si="15"/>
        <v>0</v>
      </c>
      <c r="L91" s="50">
        <f t="shared" si="21"/>
        <v>0</v>
      </c>
      <c r="M91" s="49">
        <f t="shared" si="16"/>
        <v>0</v>
      </c>
      <c r="N91" s="62">
        <v>1267470</v>
      </c>
      <c r="O91" s="62">
        <v>0</v>
      </c>
      <c r="P91" s="49">
        <v>9000</v>
      </c>
      <c r="Q91" s="49">
        <f t="shared" si="23"/>
        <v>7.1007597812965985E-3</v>
      </c>
      <c r="R91" s="49">
        <v>0</v>
      </c>
      <c r="S91" s="2">
        <f t="shared" si="22"/>
        <v>0</v>
      </c>
      <c r="T91" s="49">
        <f t="shared" si="17"/>
        <v>0</v>
      </c>
      <c r="U91" s="49">
        <v>0</v>
      </c>
      <c r="V91" s="52">
        <f t="shared" si="18"/>
        <v>0</v>
      </c>
      <c r="W91" s="49">
        <f t="shared" si="19"/>
        <v>0</v>
      </c>
    </row>
    <row r="92" spans="1:23" x14ac:dyDescent="0.25">
      <c r="A92" t="s">
        <v>220</v>
      </c>
      <c r="B92" s="14">
        <v>0.48299999999999998</v>
      </c>
      <c r="C92" s="14">
        <v>1251285</v>
      </c>
      <c r="D92" s="14">
        <v>0</v>
      </c>
      <c r="E92" s="14">
        <v>4039</v>
      </c>
      <c r="F92" s="49">
        <v>0</v>
      </c>
      <c r="G92" s="2">
        <f t="shared" si="20"/>
        <v>0</v>
      </c>
      <c r="H92" s="49">
        <f t="shared" si="13"/>
        <v>0</v>
      </c>
      <c r="I92" s="48">
        <v>0</v>
      </c>
      <c r="J92" s="13">
        <f t="shared" si="14"/>
        <v>0</v>
      </c>
      <c r="K92" s="50">
        <f t="shared" si="15"/>
        <v>0</v>
      </c>
      <c r="L92" s="50">
        <f t="shared" si="21"/>
        <v>0</v>
      </c>
      <c r="M92" s="49">
        <f t="shared" si="16"/>
        <v>0</v>
      </c>
      <c r="N92" s="62">
        <v>1251285</v>
      </c>
      <c r="O92" s="62">
        <v>0</v>
      </c>
      <c r="P92" s="49">
        <v>0</v>
      </c>
      <c r="Q92" s="49">
        <f t="shared" si="23"/>
        <v>0</v>
      </c>
      <c r="R92" s="49">
        <v>0</v>
      </c>
      <c r="S92" s="2">
        <f t="shared" si="22"/>
        <v>0</v>
      </c>
      <c r="T92" s="49">
        <f t="shared" si="17"/>
        <v>0</v>
      </c>
      <c r="U92" s="49">
        <v>0</v>
      </c>
      <c r="V92" s="52">
        <f t="shared" si="18"/>
        <v>0</v>
      </c>
      <c r="W92" s="49">
        <f t="shared" si="19"/>
        <v>0</v>
      </c>
    </row>
    <row r="93" spans="1:23" x14ac:dyDescent="0.25">
      <c r="A93" t="s">
        <v>219</v>
      </c>
      <c r="B93" s="14">
        <v>1.202</v>
      </c>
      <c r="C93" s="14">
        <v>3114295</v>
      </c>
      <c r="D93" s="14">
        <v>32825</v>
      </c>
      <c r="E93" s="14">
        <v>3942</v>
      </c>
      <c r="F93" s="49">
        <v>0</v>
      </c>
      <c r="G93" s="2">
        <f t="shared" si="20"/>
        <v>0</v>
      </c>
      <c r="H93" s="49">
        <f t="shared" si="13"/>
        <v>0</v>
      </c>
      <c r="I93" s="48">
        <v>0</v>
      </c>
      <c r="J93" s="13">
        <f t="shared" si="14"/>
        <v>0</v>
      </c>
      <c r="K93" s="50">
        <f t="shared" si="15"/>
        <v>0</v>
      </c>
      <c r="L93" s="50">
        <f t="shared" si="21"/>
        <v>0</v>
      </c>
      <c r="M93" s="49">
        <f t="shared" si="16"/>
        <v>0</v>
      </c>
      <c r="N93" s="62">
        <v>3114295</v>
      </c>
      <c r="O93" s="62">
        <v>32825</v>
      </c>
      <c r="P93" s="49">
        <v>7200</v>
      </c>
      <c r="Q93" s="49">
        <f t="shared" si="23"/>
        <v>2.3119197121659958E-3</v>
      </c>
      <c r="R93" s="49">
        <v>0</v>
      </c>
      <c r="S93" s="2">
        <f t="shared" si="22"/>
        <v>0</v>
      </c>
      <c r="T93" s="49">
        <f t="shared" si="17"/>
        <v>0</v>
      </c>
      <c r="U93" s="49">
        <v>0</v>
      </c>
      <c r="V93" s="52">
        <f t="shared" si="18"/>
        <v>0</v>
      </c>
      <c r="W93" s="49">
        <f t="shared" si="19"/>
        <v>0</v>
      </c>
    </row>
    <row r="94" spans="1:23" x14ac:dyDescent="0.25">
      <c r="A94" t="s">
        <v>218</v>
      </c>
      <c r="B94" s="14">
        <v>0.70499999999999996</v>
      </c>
      <c r="C94" s="14">
        <v>1824953</v>
      </c>
      <c r="D94" s="14">
        <v>0</v>
      </c>
      <c r="E94" s="14">
        <v>3449</v>
      </c>
      <c r="F94" s="49">
        <v>0</v>
      </c>
      <c r="G94" s="2">
        <f t="shared" si="20"/>
        <v>0</v>
      </c>
      <c r="H94" s="49">
        <f t="shared" si="13"/>
        <v>0</v>
      </c>
      <c r="I94" s="48">
        <v>0</v>
      </c>
      <c r="J94" s="13">
        <f t="shared" si="14"/>
        <v>0</v>
      </c>
      <c r="K94" s="50">
        <f t="shared" si="15"/>
        <v>0</v>
      </c>
      <c r="L94" s="50">
        <f t="shared" si="21"/>
        <v>0</v>
      </c>
      <c r="M94" s="49">
        <f t="shared" si="16"/>
        <v>0</v>
      </c>
      <c r="N94" s="62">
        <v>1824953</v>
      </c>
      <c r="O94" s="62">
        <v>0</v>
      </c>
      <c r="P94" s="49">
        <v>0</v>
      </c>
      <c r="Q94" s="49">
        <f t="shared" si="23"/>
        <v>0</v>
      </c>
      <c r="R94" s="49">
        <v>0</v>
      </c>
      <c r="S94" s="2">
        <f t="shared" si="22"/>
        <v>0</v>
      </c>
      <c r="T94" s="49">
        <f t="shared" si="17"/>
        <v>0</v>
      </c>
      <c r="U94" s="49">
        <v>0</v>
      </c>
      <c r="V94" s="52">
        <f t="shared" si="18"/>
        <v>0</v>
      </c>
      <c r="W94" s="49">
        <f t="shared" si="19"/>
        <v>0</v>
      </c>
    </row>
    <row r="95" spans="1:23" x14ac:dyDescent="0.25">
      <c r="A95" t="s">
        <v>217</v>
      </c>
      <c r="B95" s="14">
        <v>0.45200000000000001</v>
      </c>
      <c r="C95" s="14">
        <v>1170162</v>
      </c>
      <c r="D95" s="14">
        <v>0</v>
      </c>
      <c r="E95" s="14">
        <v>4277</v>
      </c>
      <c r="F95" s="49">
        <v>0</v>
      </c>
      <c r="G95" s="2">
        <f t="shared" si="20"/>
        <v>0</v>
      </c>
      <c r="H95" s="49">
        <f t="shared" si="13"/>
        <v>0</v>
      </c>
      <c r="I95" s="48">
        <v>0</v>
      </c>
      <c r="J95" s="13">
        <f t="shared" si="14"/>
        <v>0</v>
      </c>
      <c r="K95" s="50">
        <f t="shared" si="15"/>
        <v>0</v>
      </c>
      <c r="L95" s="50">
        <f t="shared" si="21"/>
        <v>0</v>
      </c>
      <c r="M95" s="49">
        <f t="shared" si="16"/>
        <v>0</v>
      </c>
      <c r="N95" s="62">
        <v>1170162</v>
      </c>
      <c r="O95" s="62">
        <v>0</v>
      </c>
      <c r="P95" s="49">
        <v>0</v>
      </c>
      <c r="Q95" s="49">
        <f t="shared" si="23"/>
        <v>0</v>
      </c>
      <c r="R95" s="49">
        <v>0</v>
      </c>
      <c r="S95" s="2">
        <f t="shared" si="22"/>
        <v>0</v>
      </c>
      <c r="T95" s="49">
        <f t="shared" si="17"/>
        <v>0</v>
      </c>
      <c r="U95" s="49">
        <v>0</v>
      </c>
      <c r="V95" s="52">
        <f t="shared" si="18"/>
        <v>0</v>
      </c>
      <c r="W95" s="49">
        <f t="shared" si="19"/>
        <v>0</v>
      </c>
    </row>
    <row r="96" spans="1:23" x14ac:dyDescent="0.25">
      <c r="A96" t="s">
        <v>216</v>
      </c>
      <c r="B96" s="14">
        <v>0.57799999999999996</v>
      </c>
      <c r="C96" s="14">
        <v>1495562</v>
      </c>
      <c r="D96" s="14">
        <v>0</v>
      </c>
      <c r="E96" s="14">
        <v>2628</v>
      </c>
      <c r="F96" s="49">
        <v>0</v>
      </c>
      <c r="G96" s="2">
        <f t="shared" si="20"/>
        <v>0</v>
      </c>
      <c r="H96" s="49">
        <f t="shared" si="13"/>
        <v>0</v>
      </c>
      <c r="I96" s="48">
        <v>0</v>
      </c>
      <c r="J96" s="13">
        <f t="shared" si="14"/>
        <v>0</v>
      </c>
      <c r="K96" s="50">
        <f t="shared" si="15"/>
        <v>0</v>
      </c>
      <c r="L96" s="50">
        <f t="shared" si="21"/>
        <v>0</v>
      </c>
      <c r="M96" s="49">
        <f t="shared" si="16"/>
        <v>0</v>
      </c>
      <c r="N96" s="62">
        <v>1495562</v>
      </c>
      <c r="O96" s="62">
        <v>0</v>
      </c>
      <c r="P96" s="49">
        <v>0</v>
      </c>
      <c r="Q96" s="49">
        <f t="shared" si="23"/>
        <v>0</v>
      </c>
      <c r="R96" s="49">
        <v>0</v>
      </c>
      <c r="S96" s="2">
        <f t="shared" si="22"/>
        <v>0</v>
      </c>
      <c r="T96" s="49">
        <f t="shared" si="17"/>
        <v>0</v>
      </c>
      <c r="U96" s="49">
        <v>0</v>
      </c>
      <c r="V96" s="52">
        <f t="shared" si="18"/>
        <v>0</v>
      </c>
      <c r="W96" s="49">
        <f t="shared" si="19"/>
        <v>0</v>
      </c>
    </row>
    <row r="97" spans="1:23" x14ac:dyDescent="0.25">
      <c r="A97" t="s">
        <v>215</v>
      </c>
      <c r="B97" s="14">
        <v>0.72399999999999998</v>
      </c>
      <c r="C97" s="14">
        <v>1875852</v>
      </c>
      <c r="D97" s="14">
        <v>0</v>
      </c>
      <c r="E97" s="14">
        <v>6840</v>
      </c>
      <c r="F97" s="49">
        <v>0</v>
      </c>
      <c r="G97" s="2">
        <f t="shared" si="20"/>
        <v>0</v>
      </c>
      <c r="H97" s="49">
        <f t="shared" si="13"/>
        <v>0</v>
      </c>
      <c r="I97" s="48">
        <v>0</v>
      </c>
      <c r="J97" s="13">
        <f t="shared" si="14"/>
        <v>0</v>
      </c>
      <c r="K97" s="50">
        <f t="shared" si="15"/>
        <v>0</v>
      </c>
      <c r="L97" s="50">
        <f t="shared" si="21"/>
        <v>0</v>
      </c>
      <c r="M97" s="49">
        <f t="shared" si="16"/>
        <v>0</v>
      </c>
      <c r="N97" s="62">
        <v>1875852</v>
      </c>
      <c r="O97" s="62">
        <v>0</v>
      </c>
      <c r="P97" s="49">
        <v>0</v>
      </c>
      <c r="Q97" s="49">
        <f t="shared" si="23"/>
        <v>0</v>
      </c>
      <c r="R97" s="49">
        <v>0</v>
      </c>
      <c r="S97" s="2">
        <f t="shared" si="22"/>
        <v>0</v>
      </c>
      <c r="T97" s="49">
        <f t="shared" si="17"/>
        <v>0</v>
      </c>
      <c r="U97" s="49">
        <v>0</v>
      </c>
      <c r="V97" s="52">
        <f t="shared" si="18"/>
        <v>0</v>
      </c>
      <c r="W97" s="49">
        <f t="shared" si="19"/>
        <v>0</v>
      </c>
    </row>
    <row r="98" spans="1:23" x14ac:dyDescent="0.25">
      <c r="A98" t="s">
        <v>214</v>
      </c>
      <c r="B98" s="14">
        <v>0.51400000000000001</v>
      </c>
      <c r="C98" s="14">
        <v>1332013</v>
      </c>
      <c r="D98" s="14">
        <v>0</v>
      </c>
      <c r="E98" s="14">
        <v>2141</v>
      </c>
      <c r="F98" s="49">
        <v>0</v>
      </c>
      <c r="G98" s="2">
        <f t="shared" si="20"/>
        <v>0</v>
      </c>
      <c r="H98" s="49">
        <f t="shared" si="13"/>
        <v>0</v>
      </c>
      <c r="I98" s="48">
        <v>0</v>
      </c>
      <c r="J98" s="13">
        <f t="shared" si="14"/>
        <v>0</v>
      </c>
      <c r="K98" s="50">
        <f t="shared" si="15"/>
        <v>0</v>
      </c>
      <c r="L98" s="50">
        <f t="shared" si="21"/>
        <v>0</v>
      </c>
      <c r="M98" s="49">
        <f t="shared" si="16"/>
        <v>0</v>
      </c>
      <c r="N98" s="62">
        <v>1332013</v>
      </c>
      <c r="O98" s="62">
        <v>0</v>
      </c>
      <c r="P98" s="49">
        <v>0</v>
      </c>
      <c r="Q98" s="49">
        <f t="shared" si="23"/>
        <v>0</v>
      </c>
      <c r="R98" s="49">
        <v>0</v>
      </c>
      <c r="S98" s="2">
        <f t="shared" si="22"/>
        <v>0</v>
      </c>
      <c r="T98" s="49">
        <f t="shared" si="17"/>
        <v>0</v>
      </c>
      <c r="U98" s="49">
        <v>0</v>
      </c>
      <c r="V98" s="52">
        <f t="shared" si="18"/>
        <v>0</v>
      </c>
      <c r="W98" s="49">
        <f t="shared" si="19"/>
        <v>0</v>
      </c>
    </row>
    <row r="99" spans="1:23" x14ac:dyDescent="0.25">
      <c r="A99" t="s">
        <v>213</v>
      </c>
      <c r="B99" s="14">
        <v>0.755</v>
      </c>
      <c r="C99" s="14">
        <v>1956481</v>
      </c>
      <c r="D99" s="14">
        <v>54017</v>
      </c>
      <c r="E99" s="14">
        <v>4396</v>
      </c>
      <c r="F99" s="49">
        <v>0</v>
      </c>
      <c r="G99" s="2">
        <f t="shared" si="20"/>
        <v>0</v>
      </c>
      <c r="H99" s="49">
        <f t="shared" si="13"/>
        <v>0</v>
      </c>
      <c r="I99" s="48">
        <v>0</v>
      </c>
      <c r="J99" s="13">
        <f t="shared" si="14"/>
        <v>0</v>
      </c>
      <c r="K99" s="50">
        <f t="shared" si="15"/>
        <v>0</v>
      </c>
      <c r="L99" s="50">
        <f t="shared" si="21"/>
        <v>0</v>
      </c>
      <c r="M99" s="49">
        <f t="shared" si="16"/>
        <v>0</v>
      </c>
      <c r="N99" s="62">
        <v>1956481</v>
      </c>
      <c r="O99" s="62">
        <v>54017</v>
      </c>
      <c r="P99" s="49">
        <v>18000</v>
      </c>
      <c r="Q99" s="49">
        <f t="shared" si="23"/>
        <v>9.2001915684333246E-3</v>
      </c>
      <c r="R99" s="49">
        <v>0</v>
      </c>
      <c r="S99" s="2">
        <f t="shared" si="22"/>
        <v>0</v>
      </c>
      <c r="T99" s="49">
        <f t="shared" si="17"/>
        <v>0</v>
      </c>
      <c r="U99" s="49">
        <v>0</v>
      </c>
      <c r="V99" s="52">
        <f t="shared" si="18"/>
        <v>0</v>
      </c>
      <c r="W99" s="49">
        <f t="shared" si="19"/>
        <v>0</v>
      </c>
    </row>
    <row r="100" spans="1:23" x14ac:dyDescent="0.25">
      <c r="A100" t="s">
        <v>212</v>
      </c>
      <c r="B100" s="14">
        <v>0.33700000000000002</v>
      </c>
      <c r="C100" s="14">
        <v>873445</v>
      </c>
      <c r="D100" s="14">
        <v>0</v>
      </c>
      <c r="E100" s="14">
        <v>2779</v>
      </c>
      <c r="F100" s="49">
        <v>0</v>
      </c>
      <c r="G100" s="2">
        <f t="shared" si="20"/>
        <v>0</v>
      </c>
      <c r="H100" s="49">
        <f t="shared" si="13"/>
        <v>0</v>
      </c>
      <c r="I100" s="48">
        <v>0</v>
      </c>
      <c r="J100" s="13">
        <f t="shared" si="14"/>
        <v>0</v>
      </c>
      <c r="K100" s="50">
        <f t="shared" si="15"/>
        <v>0</v>
      </c>
      <c r="L100" s="50">
        <f t="shared" si="21"/>
        <v>0</v>
      </c>
      <c r="M100" s="49">
        <f t="shared" si="16"/>
        <v>0</v>
      </c>
      <c r="N100" s="62">
        <v>873445</v>
      </c>
      <c r="O100" s="62">
        <v>0</v>
      </c>
      <c r="P100" s="49">
        <v>0</v>
      </c>
      <c r="Q100" s="49">
        <f t="shared" si="23"/>
        <v>0</v>
      </c>
      <c r="R100" s="49">
        <v>0</v>
      </c>
      <c r="S100" s="2">
        <f t="shared" si="22"/>
        <v>0</v>
      </c>
      <c r="T100" s="49">
        <f t="shared" si="17"/>
        <v>0</v>
      </c>
      <c r="U100" s="49">
        <v>0</v>
      </c>
      <c r="V100" s="52">
        <f t="shared" si="18"/>
        <v>0</v>
      </c>
      <c r="W100" s="49">
        <f t="shared" si="19"/>
        <v>0</v>
      </c>
    </row>
    <row r="101" spans="1:23" x14ac:dyDescent="0.25">
      <c r="A101" t="s">
        <v>211</v>
      </c>
      <c r="B101" s="14">
        <v>0.41699999999999998</v>
      </c>
      <c r="C101" s="14">
        <v>1012612</v>
      </c>
      <c r="D101" s="14">
        <v>0</v>
      </c>
      <c r="E101" s="14">
        <v>1662</v>
      </c>
      <c r="F101" s="49">
        <v>0</v>
      </c>
      <c r="G101" s="2">
        <f t="shared" si="20"/>
        <v>0</v>
      </c>
      <c r="H101" s="49">
        <f t="shared" si="13"/>
        <v>0</v>
      </c>
      <c r="I101" s="48">
        <v>0</v>
      </c>
      <c r="J101" s="13">
        <f t="shared" si="14"/>
        <v>0</v>
      </c>
      <c r="K101" s="50">
        <f t="shared" si="15"/>
        <v>0</v>
      </c>
      <c r="L101" s="50">
        <f t="shared" si="21"/>
        <v>0</v>
      </c>
      <c r="M101" s="49">
        <f t="shared" si="16"/>
        <v>0</v>
      </c>
      <c r="N101" s="62">
        <v>1012612</v>
      </c>
      <c r="O101" s="62">
        <v>0</v>
      </c>
      <c r="P101" s="49">
        <v>0</v>
      </c>
      <c r="Q101" s="49">
        <f t="shared" si="23"/>
        <v>0</v>
      </c>
      <c r="R101" s="49">
        <v>0</v>
      </c>
      <c r="S101" s="2">
        <f t="shared" si="22"/>
        <v>0</v>
      </c>
      <c r="T101" s="49">
        <f t="shared" si="17"/>
        <v>0</v>
      </c>
      <c r="U101" s="49">
        <v>0</v>
      </c>
      <c r="V101" s="52">
        <f t="shared" si="18"/>
        <v>0</v>
      </c>
      <c r="W101" s="49">
        <f t="shared" si="19"/>
        <v>0</v>
      </c>
    </row>
    <row r="102" spans="1:23" x14ac:dyDescent="0.25">
      <c r="A102" t="s">
        <v>210</v>
      </c>
      <c r="B102" s="14">
        <v>0.38900000000000001</v>
      </c>
      <c r="C102" s="14">
        <v>1006841</v>
      </c>
      <c r="D102" s="14">
        <v>0</v>
      </c>
      <c r="E102" s="14">
        <v>1107</v>
      </c>
      <c r="F102" s="49">
        <v>0</v>
      </c>
      <c r="G102" s="2">
        <f t="shared" si="20"/>
        <v>0</v>
      </c>
      <c r="H102" s="49">
        <f t="shared" si="13"/>
        <v>0</v>
      </c>
      <c r="I102" s="48">
        <v>0</v>
      </c>
      <c r="J102" s="13">
        <f t="shared" si="14"/>
        <v>0</v>
      </c>
      <c r="K102" s="50">
        <f t="shared" si="15"/>
        <v>0</v>
      </c>
      <c r="L102" s="50">
        <f t="shared" si="21"/>
        <v>0</v>
      </c>
      <c r="M102" s="49">
        <f t="shared" si="16"/>
        <v>0</v>
      </c>
      <c r="N102" s="62">
        <v>1006841</v>
      </c>
      <c r="O102" s="62">
        <v>0</v>
      </c>
      <c r="P102" s="49">
        <v>3600</v>
      </c>
      <c r="Q102" s="49">
        <f t="shared" si="23"/>
        <v>3.5755397326886766E-3</v>
      </c>
      <c r="R102" s="49">
        <v>0</v>
      </c>
      <c r="S102" s="2">
        <f t="shared" si="22"/>
        <v>0</v>
      </c>
      <c r="T102" s="49">
        <f t="shared" si="17"/>
        <v>0</v>
      </c>
      <c r="U102" s="49">
        <v>0</v>
      </c>
      <c r="V102" s="52">
        <f t="shared" si="18"/>
        <v>0</v>
      </c>
      <c r="W102" s="49">
        <f t="shared" si="19"/>
        <v>0</v>
      </c>
    </row>
    <row r="103" spans="1:23" x14ac:dyDescent="0.25">
      <c r="A103" t="s">
        <v>209</v>
      </c>
      <c r="B103" s="14">
        <v>0.46400000000000002</v>
      </c>
      <c r="C103" s="14">
        <v>1201468</v>
      </c>
      <c r="D103" s="14">
        <v>569263</v>
      </c>
      <c r="E103" s="14">
        <v>1798</v>
      </c>
      <c r="F103" s="49">
        <v>0</v>
      </c>
      <c r="G103" s="2">
        <f t="shared" si="20"/>
        <v>0</v>
      </c>
      <c r="H103" s="49">
        <f t="shared" si="13"/>
        <v>0</v>
      </c>
      <c r="I103" s="48">
        <v>0</v>
      </c>
      <c r="J103" s="13">
        <f t="shared" si="14"/>
        <v>0</v>
      </c>
      <c r="K103" s="50">
        <f t="shared" si="15"/>
        <v>0</v>
      </c>
      <c r="L103" s="50">
        <f t="shared" si="21"/>
        <v>0</v>
      </c>
      <c r="M103" s="49">
        <f t="shared" si="16"/>
        <v>0</v>
      </c>
      <c r="N103" s="62">
        <v>1201468</v>
      </c>
      <c r="O103" s="62">
        <v>569263</v>
      </c>
      <c r="P103" s="49">
        <v>900</v>
      </c>
      <c r="Q103" s="49">
        <f t="shared" si="23"/>
        <v>7.4908362103693151E-4</v>
      </c>
      <c r="R103" s="49">
        <v>0</v>
      </c>
      <c r="S103" s="2">
        <f t="shared" si="22"/>
        <v>0</v>
      </c>
      <c r="T103" s="49">
        <f t="shared" si="17"/>
        <v>0</v>
      </c>
      <c r="U103" s="49">
        <v>0</v>
      </c>
      <c r="V103" s="52">
        <f t="shared" si="18"/>
        <v>0</v>
      </c>
      <c r="W103" s="49">
        <f t="shared" si="19"/>
        <v>0</v>
      </c>
    </row>
    <row r="104" spans="1:23" x14ac:dyDescent="0.25">
      <c r="A104" t="s">
        <v>208</v>
      </c>
      <c r="B104" s="14">
        <v>0.60599999999999998</v>
      </c>
      <c r="C104" s="14">
        <v>1557348</v>
      </c>
      <c r="D104" s="14">
        <v>567009</v>
      </c>
      <c r="E104" s="14">
        <v>2849</v>
      </c>
      <c r="F104" s="49">
        <v>0</v>
      </c>
      <c r="G104" s="2">
        <f t="shared" si="20"/>
        <v>0</v>
      </c>
      <c r="H104" s="49">
        <f t="shared" si="13"/>
        <v>0</v>
      </c>
      <c r="I104" s="48">
        <v>0</v>
      </c>
      <c r="J104" s="13">
        <f t="shared" si="14"/>
        <v>0</v>
      </c>
      <c r="K104" s="50">
        <f t="shared" si="15"/>
        <v>0</v>
      </c>
      <c r="L104" s="50">
        <f t="shared" si="21"/>
        <v>0</v>
      </c>
      <c r="M104" s="49">
        <f t="shared" si="16"/>
        <v>0</v>
      </c>
      <c r="N104" s="62">
        <v>1557348</v>
      </c>
      <c r="O104" s="62">
        <v>567009</v>
      </c>
      <c r="P104" s="49">
        <v>153000</v>
      </c>
      <c r="Q104" s="49">
        <f t="shared" si="23"/>
        <v>9.8243937771134007E-2</v>
      </c>
      <c r="R104" s="49">
        <v>0</v>
      </c>
      <c r="S104" s="2">
        <f t="shared" si="22"/>
        <v>0</v>
      </c>
      <c r="T104" s="49">
        <f t="shared" si="17"/>
        <v>0</v>
      </c>
      <c r="U104" s="49">
        <v>0</v>
      </c>
      <c r="V104" s="52">
        <f t="shared" si="18"/>
        <v>0</v>
      </c>
      <c r="W104" s="49">
        <f t="shared" si="19"/>
        <v>0</v>
      </c>
    </row>
    <row r="105" spans="1:23" x14ac:dyDescent="0.25">
      <c r="A105" t="s">
        <v>207</v>
      </c>
      <c r="B105" s="14">
        <v>0.89400000000000002</v>
      </c>
      <c r="C105" s="14">
        <v>2406872</v>
      </c>
      <c r="D105" s="14">
        <v>611164</v>
      </c>
      <c r="E105" s="14">
        <v>1725</v>
      </c>
      <c r="F105" s="49">
        <v>0</v>
      </c>
      <c r="G105" s="2">
        <f t="shared" si="20"/>
        <v>0</v>
      </c>
      <c r="H105" s="49">
        <f t="shared" si="13"/>
        <v>0</v>
      </c>
      <c r="I105" s="48">
        <v>0</v>
      </c>
      <c r="J105" s="13">
        <f t="shared" si="14"/>
        <v>0</v>
      </c>
      <c r="K105" s="50">
        <f t="shared" si="15"/>
        <v>0</v>
      </c>
      <c r="L105" s="50">
        <f t="shared" si="21"/>
        <v>0</v>
      </c>
      <c r="M105" s="49">
        <f t="shared" si="16"/>
        <v>0</v>
      </c>
      <c r="N105" s="62">
        <v>2406872</v>
      </c>
      <c r="O105" s="62">
        <v>611164</v>
      </c>
      <c r="P105" s="49">
        <v>405000</v>
      </c>
      <c r="Q105" s="49">
        <f t="shared" si="23"/>
        <v>0.16826819207668708</v>
      </c>
      <c r="R105" s="49">
        <v>0</v>
      </c>
      <c r="S105" s="2">
        <f t="shared" si="22"/>
        <v>0</v>
      </c>
      <c r="T105" s="49">
        <f t="shared" si="17"/>
        <v>0</v>
      </c>
      <c r="U105" s="49">
        <v>0</v>
      </c>
      <c r="V105" s="52">
        <f t="shared" si="18"/>
        <v>0</v>
      </c>
      <c r="W105" s="49">
        <f t="shared" si="19"/>
        <v>0</v>
      </c>
    </row>
    <row r="106" spans="1:23" x14ac:dyDescent="0.25">
      <c r="A106" t="s">
        <v>206</v>
      </c>
      <c r="B106" s="14">
        <v>0.84599999999999997</v>
      </c>
      <c r="C106" s="14">
        <v>2180323</v>
      </c>
      <c r="D106" s="14">
        <v>0</v>
      </c>
      <c r="E106" s="14">
        <v>4551</v>
      </c>
      <c r="F106" s="49">
        <v>0</v>
      </c>
      <c r="G106" s="2">
        <f t="shared" si="20"/>
        <v>0</v>
      </c>
      <c r="H106" s="49">
        <f t="shared" si="13"/>
        <v>0</v>
      </c>
      <c r="I106" s="48">
        <v>0</v>
      </c>
      <c r="J106" s="13">
        <f t="shared" si="14"/>
        <v>0</v>
      </c>
      <c r="K106" s="50">
        <f t="shared" si="15"/>
        <v>0</v>
      </c>
      <c r="L106" s="50">
        <f t="shared" si="21"/>
        <v>0</v>
      </c>
      <c r="M106" s="49">
        <f t="shared" si="16"/>
        <v>0</v>
      </c>
      <c r="N106" s="62">
        <v>2180323</v>
      </c>
      <c r="O106" s="62">
        <v>0</v>
      </c>
      <c r="P106" s="49">
        <v>555300</v>
      </c>
      <c r="Q106" s="49">
        <f t="shared" si="23"/>
        <v>0.25468703490262679</v>
      </c>
      <c r="R106" s="49">
        <v>0</v>
      </c>
      <c r="S106" s="2">
        <f t="shared" si="22"/>
        <v>0</v>
      </c>
      <c r="T106" s="49">
        <f t="shared" si="17"/>
        <v>0</v>
      </c>
      <c r="U106" s="49">
        <v>0</v>
      </c>
      <c r="V106" s="52">
        <f t="shared" si="18"/>
        <v>0</v>
      </c>
      <c r="W106" s="49">
        <f t="shared" si="19"/>
        <v>0</v>
      </c>
    </row>
    <row r="107" spans="1:23" x14ac:dyDescent="0.25">
      <c r="A107" t="s">
        <v>205</v>
      </c>
      <c r="B107" s="14">
        <v>0.73099999999999998</v>
      </c>
      <c r="C107" s="14">
        <v>1894274</v>
      </c>
      <c r="D107" s="14">
        <v>165662</v>
      </c>
      <c r="E107" s="14">
        <v>1125</v>
      </c>
      <c r="F107" s="49">
        <v>0</v>
      </c>
      <c r="G107" s="2">
        <f t="shared" si="20"/>
        <v>0</v>
      </c>
      <c r="H107" s="49">
        <f t="shared" si="13"/>
        <v>0</v>
      </c>
      <c r="I107" s="48">
        <v>0</v>
      </c>
      <c r="J107" s="13">
        <f t="shared" si="14"/>
        <v>0</v>
      </c>
      <c r="K107" s="50">
        <f t="shared" si="15"/>
        <v>0</v>
      </c>
      <c r="L107" s="50">
        <f t="shared" si="21"/>
        <v>0</v>
      </c>
      <c r="M107" s="49">
        <f t="shared" si="16"/>
        <v>0</v>
      </c>
      <c r="N107" s="62">
        <v>1894274</v>
      </c>
      <c r="O107" s="62">
        <v>165662</v>
      </c>
      <c r="P107" s="49">
        <v>261000</v>
      </c>
      <c r="Q107" s="49">
        <f t="shared" si="23"/>
        <v>0.13778365748566468</v>
      </c>
      <c r="R107" s="49">
        <v>0</v>
      </c>
      <c r="S107" s="2">
        <f t="shared" si="22"/>
        <v>0</v>
      </c>
      <c r="T107" s="49">
        <f t="shared" si="17"/>
        <v>0</v>
      </c>
      <c r="U107" s="49">
        <v>0</v>
      </c>
      <c r="V107" s="52">
        <f t="shared" si="18"/>
        <v>0</v>
      </c>
      <c r="W107" s="49">
        <f t="shared" si="19"/>
        <v>0</v>
      </c>
    </row>
    <row r="108" spans="1:23" x14ac:dyDescent="0.25">
      <c r="A108" t="s">
        <v>204</v>
      </c>
      <c r="B108" s="14">
        <v>1.0820000000000001</v>
      </c>
      <c r="C108" s="14">
        <v>2802403</v>
      </c>
      <c r="D108" s="14">
        <v>342184</v>
      </c>
      <c r="E108" s="14">
        <v>2477</v>
      </c>
      <c r="F108" s="49">
        <v>0</v>
      </c>
      <c r="G108" s="2">
        <f t="shared" si="20"/>
        <v>0</v>
      </c>
      <c r="H108" s="49">
        <f t="shared" si="13"/>
        <v>0</v>
      </c>
      <c r="I108" s="48">
        <v>0</v>
      </c>
      <c r="J108" s="13">
        <f t="shared" si="14"/>
        <v>0</v>
      </c>
      <c r="K108" s="50">
        <f t="shared" si="15"/>
        <v>0</v>
      </c>
      <c r="L108" s="50">
        <f t="shared" si="21"/>
        <v>0</v>
      </c>
      <c r="M108" s="49">
        <f t="shared" si="16"/>
        <v>0</v>
      </c>
      <c r="N108" s="62">
        <v>2802403</v>
      </c>
      <c r="O108" s="62">
        <v>342184</v>
      </c>
      <c r="P108" s="49">
        <v>207000</v>
      </c>
      <c r="Q108" s="49">
        <f t="shared" si="23"/>
        <v>7.3865179276499493E-2</v>
      </c>
      <c r="R108" s="49">
        <v>0</v>
      </c>
      <c r="S108" s="2">
        <f t="shared" si="22"/>
        <v>0</v>
      </c>
      <c r="T108" s="49">
        <f t="shared" si="17"/>
        <v>0</v>
      </c>
      <c r="U108" s="49">
        <v>0</v>
      </c>
      <c r="V108" s="52">
        <f t="shared" si="18"/>
        <v>0</v>
      </c>
      <c r="W108" s="49">
        <f t="shared" si="19"/>
        <v>0</v>
      </c>
    </row>
    <row r="109" spans="1:23" x14ac:dyDescent="0.25">
      <c r="A109" t="s">
        <v>203</v>
      </c>
      <c r="B109" s="14">
        <v>0.24399999999999999</v>
      </c>
      <c r="C109" s="14">
        <v>631764</v>
      </c>
      <c r="D109" s="14">
        <v>0</v>
      </c>
      <c r="E109" s="14">
        <v>1844</v>
      </c>
      <c r="F109" s="49">
        <v>0</v>
      </c>
      <c r="G109" s="2">
        <f t="shared" si="20"/>
        <v>0</v>
      </c>
      <c r="H109" s="49">
        <f t="shared" si="13"/>
        <v>0</v>
      </c>
      <c r="I109" s="48">
        <v>0</v>
      </c>
      <c r="J109" s="13">
        <f t="shared" si="14"/>
        <v>0</v>
      </c>
      <c r="K109" s="50">
        <f t="shared" si="15"/>
        <v>0</v>
      </c>
      <c r="L109" s="50">
        <f t="shared" si="21"/>
        <v>0</v>
      </c>
      <c r="M109" s="49">
        <f t="shared" si="16"/>
        <v>0</v>
      </c>
      <c r="N109" s="62">
        <v>631764</v>
      </c>
      <c r="O109" s="62">
        <v>0</v>
      </c>
      <c r="P109" s="49">
        <v>0</v>
      </c>
      <c r="Q109" s="49">
        <f t="shared" si="23"/>
        <v>0</v>
      </c>
      <c r="R109" s="49">
        <v>0</v>
      </c>
      <c r="S109" s="2">
        <f t="shared" si="22"/>
        <v>0</v>
      </c>
      <c r="T109" s="49">
        <f t="shared" si="17"/>
        <v>0</v>
      </c>
      <c r="U109" s="49">
        <v>0</v>
      </c>
      <c r="V109" s="52">
        <f t="shared" si="18"/>
        <v>0</v>
      </c>
      <c r="W109" s="49">
        <f t="shared" si="19"/>
        <v>0</v>
      </c>
    </row>
    <row r="110" spans="1:23" x14ac:dyDescent="0.25">
      <c r="A110" t="s">
        <v>202</v>
      </c>
      <c r="B110" s="14">
        <v>0.42099999999999999</v>
      </c>
      <c r="C110" s="14">
        <v>1090381</v>
      </c>
      <c r="D110" s="14">
        <v>0</v>
      </c>
      <c r="E110" s="14">
        <v>1982</v>
      </c>
      <c r="F110" s="49">
        <v>0</v>
      </c>
      <c r="G110" s="2">
        <f t="shared" si="20"/>
        <v>0</v>
      </c>
      <c r="H110" s="49">
        <f t="shared" si="13"/>
        <v>0</v>
      </c>
      <c r="I110" s="48">
        <v>0</v>
      </c>
      <c r="J110" s="13">
        <f t="shared" si="14"/>
        <v>0</v>
      </c>
      <c r="K110" s="50">
        <f t="shared" si="15"/>
        <v>0</v>
      </c>
      <c r="L110" s="50">
        <f t="shared" si="21"/>
        <v>0</v>
      </c>
      <c r="M110" s="49">
        <f t="shared" si="16"/>
        <v>0</v>
      </c>
      <c r="N110" s="62">
        <v>1090381</v>
      </c>
      <c r="O110" s="62">
        <v>0</v>
      </c>
      <c r="P110" s="49">
        <v>0</v>
      </c>
      <c r="Q110" s="49">
        <f t="shared" ref="Q110:Q120" si="24">P110/N110</f>
        <v>0</v>
      </c>
      <c r="R110" s="49">
        <v>0</v>
      </c>
      <c r="S110" s="2">
        <f t="shared" si="22"/>
        <v>0</v>
      </c>
      <c r="T110" s="49">
        <f t="shared" si="17"/>
        <v>0</v>
      </c>
      <c r="U110" s="49">
        <v>0</v>
      </c>
      <c r="V110" s="52">
        <f t="shared" si="18"/>
        <v>0</v>
      </c>
      <c r="W110" s="49">
        <f t="shared" si="19"/>
        <v>0</v>
      </c>
    </row>
    <row r="111" spans="1:23" x14ac:dyDescent="0.25">
      <c r="A111" t="s">
        <v>201</v>
      </c>
      <c r="B111" s="14">
        <v>0.53400000000000003</v>
      </c>
      <c r="C111" s="14">
        <v>1384283</v>
      </c>
      <c r="D111" s="14">
        <v>359740</v>
      </c>
      <c r="E111" s="14">
        <v>1981</v>
      </c>
      <c r="F111" s="49">
        <v>0</v>
      </c>
      <c r="G111" s="2">
        <f t="shared" si="20"/>
        <v>0</v>
      </c>
      <c r="H111" s="49">
        <f t="shared" si="13"/>
        <v>0</v>
      </c>
      <c r="I111" s="48">
        <v>0</v>
      </c>
      <c r="J111" s="13">
        <f t="shared" si="14"/>
        <v>0</v>
      </c>
      <c r="K111" s="50">
        <f t="shared" si="15"/>
        <v>0</v>
      </c>
      <c r="L111" s="50">
        <f t="shared" si="21"/>
        <v>0</v>
      </c>
      <c r="M111" s="49">
        <f t="shared" si="16"/>
        <v>0</v>
      </c>
      <c r="N111" s="62">
        <v>1384283</v>
      </c>
      <c r="O111" s="62">
        <v>359740</v>
      </c>
      <c r="P111" s="49">
        <v>46800</v>
      </c>
      <c r="Q111" s="49">
        <f t="shared" si="24"/>
        <v>3.3808115826026906E-2</v>
      </c>
      <c r="R111" s="49">
        <v>0</v>
      </c>
      <c r="S111" s="2">
        <f t="shared" si="22"/>
        <v>0</v>
      </c>
      <c r="T111" s="49">
        <f t="shared" si="17"/>
        <v>0</v>
      </c>
      <c r="U111" s="49">
        <v>0</v>
      </c>
      <c r="V111" s="52">
        <f t="shared" si="18"/>
        <v>0</v>
      </c>
      <c r="W111" s="49">
        <f t="shared" si="19"/>
        <v>0</v>
      </c>
    </row>
    <row r="112" spans="1:23" x14ac:dyDescent="0.25">
      <c r="A112" t="s">
        <v>200</v>
      </c>
      <c r="B112" s="14">
        <v>0.81399999999999995</v>
      </c>
      <c r="C112" s="14">
        <v>2108312</v>
      </c>
      <c r="D112" s="14">
        <v>2703</v>
      </c>
      <c r="E112" s="14">
        <v>1729</v>
      </c>
      <c r="F112" s="49">
        <v>0</v>
      </c>
      <c r="G112" s="2">
        <f t="shared" si="20"/>
        <v>0</v>
      </c>
      <c r="H112" s="49">
        <f t="shared" si="13"/>
        <v>0</v>
      </c>
      <c r="I112" s="48">
        <v>0</v>
      </c>
      <c r="J112" s="13">
        <f t="shared" si="14"/>
        <v>0</v>
      </c>
      <c r="K112" s="50">
        <f t="shared" si="15"/>
        <v>0</v>
      </c>
      <c r="L112" s="50">
        <f t="shared" si="21"/>
        <v>0</v>
      </c>
      <c r="M112" s="49">
        <f t="shared" si="16"/>
        <v>0</v>
      </c>
      <c r="N112" s="62">
        <v>2108312</v>
      </c>
      <c r="O112" s="62">
        <v>2703</v>
      </c>
      <c r="P112" s="49">
        <v>28800</v>
      </c>
      <c r="Q112" s="49">
        <f t="shared" si="24"/>
        <v>1.3660217273344741E-2</v>
      </c>
      <c r="R112" s="49">
        <v>0</v>
      </c>
      <c r="S112" s="2">
        <f t="shared" si="22"/>
        <v>0</v>
      </c>
      <c r="T112" s="49">
        <f t="shared" si="17"/>
        <v>0</v>
      </c>
      <c r="U112" s="49">
        <v>0</v>
      </c>
      <c r="V112" s="52">
        <f t="shared" si="18"/>
        <v>0</v>
      </c>
      <c r="W112" s="49">
        <f t="shared" si="19"/>
        <v>0</v>
      </c>
    </row>
    <row r="113" spans="1:23" x14ac:dyDescent="0.25">
      <c r="A113" t="s">
        <v>199</v>
      </c>
      <c r="B113" s="14">
        <v>0.51400000000000001</v>
      </c>
      <c r="C113" s="14">
        <v>1331479</v>
      </c>
      <c r="D113" s="14">
        <v>0</v>
      </c>
      <c r="E113" s="14">
        <v>2949</v>
      </c>
      <c r="F113" s="49">
        <v>0</v>
      </c>
      <c r="G113" s="2">
        <f t="shared" si="20"/>
        <v>0</v>
      </c>
      <c r="H113" s="49">
        <f t="shared" si="13"/>
        <v>0</v>
      </c>
      <c r="I113" s="48">
        <v>0</v>
      </c>
      <c r="J113" s="13">
        <f t="shared" si="14"/>
        <v>0</v>
      </c>
      <c r="K113" s="50">
        <f t="shared" si="15"/>
        <v>0</v>
      </c>
      <c r="L113" s="50">
        <f t="shared" si="21"/>
        <v>0</v>
      </c>
      <c r="M113" s="49">
        <f t="shared" si="16"/>
        <v>0</v>
      </c>
      <c r="N113" s="62">
        <v>1331479</v>
      </c>
      <c r="O113" s="62">
        <v>0</v>
      </c>
      <c r="P113" s="49">
        <v>0</v>
      </c>
      <c r="Q113" s="49">
        <f t="shared" si="24"/>
        <v>0</v>
      </c>
      <c r="R113" s="49">
        <v>0</v>
      </c>
      <c r="S113" s="2">
        <f t="shared" si="22"/>
        <v>0</v>
      </c>
      <c r="T113" s="49">
        <f t="shared" si="17"/>
        <v>0</v>
      </c>
      <c r="U113" s="49">
        <v>0</v>
      </c>
      <c r="V113" s="52">
        <f t="shared" si="18"/>
        <v>0</v>
      </c>
      <c r="W113" s="49">
        <f t="shared" si="19"/>
        <v>0</v>
      </c>
    </row>
    <row r="114" spans="1:23" x14ac:dyDescent="0.25">
      <c r="A114" t="s">
        <v>198</v>
      </c>
      <c r="B114" s="14">
        <v>0.98699999999999999</v>
      </c>
      <c r="C114" s="14">
        <v>2557549</v>
      </c>
      <c r="D114" s="14">
        <v>1077113</v>
      </c>
      <c r="E114" s="14">
        <v>3510</v>
      </c>
      <c r="F114" s="49">
        <v>0</v>
      </c>
      <c r="G114" s="2">
        <f t="shared" si="20"/>
        <v>0</v>
      </c>
      <c r="H114" s="49">
        <f t="shared" si="13"/>
        <v>0</v>
      </c>
      <c r="I114" s="48">
        <v>0</v>
      </c>
      <c r="J114" s="13">
        <f t="shared" si="14"/>
        <v>0</v>
      </c>
      <c r="K114" s="50">
        <f t="shared" si="15"/>
        <v>0</v>
      </c>
      <c r="L114" s="50">
        <f t="shared" si="21"/>
        <v>0</v>
      </c>
      <c r="M114" s="49">
        <f t="shared" si="16"/>
        <v>0</v>
      </c>
      <c r="N114" s="62">
        <v>2557549</v>
      </c>
      <c r="O114" s="62">
        <v>1077113</v>
      </c>
      <c r="P114" s="49">
        <v>302400</v>
      </c>
      <c r="Q114" s="49">
        <f t="shared" si="24"/>
        <v>0.11823820384281983</v>
      </c>
      <c r="R114" s="49">
        <v>0</v>
      </c>
      <c r="S114" s="2">
        <f t="shared" si="22"/>
        <v>0</v>
      </c>
      <c r="T114" s="49">
        <f t="shared" si="17"/>
        <v>0</v>
      </c>
      <c r="U114" s="49">
        <v>0</v>
      </c>
      <c r="V114" s="52">
        <f t="shared" si="18"/>
        <v>0</v>
      </c>
      <c r="W114" s="49">
        <f t="shared" si="19"/>
        <v>0</v>
      </c>
    </row>
    <row r="115" spans="1:23" x14ac:dyDescent="0.25">
      <c r="A115" t="s">
        <v>197</v>
      </c>
      <c r="B115" s="14">
        <v>0.98899999999999999</v>
      </c>
      <c r="C115" s="14">
        <v>2562107</v>
      </c>
      <c r="D115" s="14">
        <v>0</v>
      </c>
      <c r="E115" s="14">
        <v>5462</v>
      </c>
      <c r="F115" s="49">
        <v>0</v>
      </c>
      <c r="G115" s="2">
        <f t="shared" si="20"/>
        <v>0</v>
      </c>
      <c r="H115" s="49">
        <f t="shared" si="13"/>
        <v>0</v>
      </c>
      <c r="I115" s="48">
        <v>0</v>
      </c>
      <c r="J115" s="13">
        <f t="shared" si="14"/>
        <v>0</v>
      </c>
      <c r="K115" s="50">
        <f t="shared" si="15"/>
        <v>0</v>
      </c>
      <c r="L115" s="50">
        <f t="shared" si="21"/>
        <v>0</v>
      </c>
      <c r="M115" s="49">
        <f t="shared" si="16"/>
        <v>0</v>
      </c>
      <c r="N115" s="62">
        <v>2562107</v>
      </c>
      <c r="O115" s="62">
        <v>0</v>
      </c>
      <c r="P115" s="49">
        <v>0</v>
      </c>
      <c r="Q115" s="49">
        <f t="shared" si="24"/>
        <v>0</v>
      </c>
      <c r="R115" s="49">
        <v>0</v>
      </c>
      <c r="S115" s="2">
        <f t="shared" si="22"/>
        <v>0</v>
      </c>
      <c r="T115" s="49">
        <f t="shared" si="17"/>
        <v>0</v>
      </c>
      <c r="U115" s="49">
        <v>0</v>
      </c>
      <c r="V115" s="52">
        <f t="shared" si="18"/>
        <v>0</v>
      </c>
      <c r="W115" s="49">
        <f t="shared" si="19"/>
        <v>0</v>
      </c>
    </row>
    <row r="116" spans="1:23" x14ac:dyDescent="0.25">
      <c r="A116" t="s">
        <v>196</v>
      </c>
      <c r="B116" s="14">
        <v>1.1399999999999999</v>
      </c>
      <c r="C116" s="14">
        <v>2953457</v>
      </c>
      <c r="D116" s="14">
        <v>116274</v>
      </c>
      <c r="E116" s="14">
        <v>3243</v>
      </c>
      <c r="F116" s="49">
        <v>30.269402319400001</v>
      </c>
      <c r="G116" s="2">
        <f t="shared" si="20"/>
        <v>3.0269402319400003</v>
      </c>
      <c r="H116" s="49">
        <f t="shared" si="13"/>
        <v>9.2850927360122709E-2</v>
      </c>
      <c r="I116" s="48">
        <v>1008900</v>
      </c>
      <c r="J116" s="13">
        <f t="shared" si="14"/>
        <v>1107.807799470248</v>
      </c>
      <c r="K116" s="50">
        <f t="shared" si="15"/>
        <v>34.159969148018746</v>
      </c>
      <c r="L116" s="50">
        <f t="shared" si="21"/>
        <v>34.159969148018746</v>
      </c>
      <c r="M116" s="49">
        <f t="shared" si="16"/>
        <v>0.34159969148018748</v>
      </c>
      <c r="N116" s="62">
        <v>2953457</v>
      </c>
      <c r="O116" s="62">
        <v>116274</v>
      </c>
      <c r="P116" s="49">
        <v>1549800</v>
      </c>
      <c r="Q116" s="49">
        <f t="shared" si="24"/>
        <v>0.52474100689463232</v>
      </c>
      <c r="R116" s="49">
        <v>37.7245508982</v>
      </c>
      <c r="S116" s="2">
        <f t="shared" si="22"/>
        <v>3.7724550898200002</v>
      </c>
      <c r="T116" s="49">
        <f t="shared" si="17"/>
        <v>0.1262092669844781</v>
      </c>
      <c r="U116" s="49">
        <v>601200</v>
      </c>
      <c r="V116" s="52">
        <f t="shared" si="18"/>
        <v>38.792102206736352</v>
      </c>
      <c r="W116" s="49">
        <f t="shared" si="19"/>
        <v>0.39130897859196934</v>
      </c>
    </row>
    <row r="117" spans="1:23" x14ac:dyDescent="0.25">
      <c r="A117" t="s">
        <v>195</v>
      </c>
      <c r="B117" s="14">
        <v>0.89600000000000002</v>
      </c>
      <c r="C117" s="14">
        <v>2321024</v>
      </c>
      <c r="D117" s="14">
        <v>0</v>
      </c>
      <c r="E117" s="14">
        <v>4620</v>
      </c>
      <c r="F117" s="49">
        <v>4</v>
      </c>
      <c r="G117" s="2">
        <f t="shared" si="20"/>
        <v>0.4</v>
      </c>
      <c r="H117" s="49">
        <f t="shared" si="13"/>
        <v>1.2269938650306749E-2</v>
      </c>
      <c r="I117" s="48">
        <v>19800</v>
      </c>
      <c r="J117" s="13">
        <f t="shared" si="14"/>
        <v>39.411914741079798</v>
      </c>
      <c r="K117" s="50">
        <f t="shared" si="15"/>
        <v>0.85307174764241989</v>
      </c>
      <c r="L117" s="50">
        <f t="shared" si="21"/>
        <v>0.85307174764241989</v>
      </c>
      <c r="M117" s="49">
        <f t="shared" si="16"/>
        <v>8.5307174764241989E-3</v>
      </c>
      <c r="N117" s="62">
        <v>2321024</v>
      </c>
      <c r="O117" s="62">
        <v>0</v>
      </c>
      <c r="P117" s="49">
        <v>0</v>
      </c>
      <c r="Q117" s="49">
        <f t="shared" si="24"/>
        <v>0</v>
      </c>
      <c r="R117" s="49">
        <v>0</v>
      </c>
      <c r="S117" s="2">
        <f t="shared" si="22"/>
        <v>0</v>
      </c>
      <c r="T117" s="49">
        <f t="shared" si="17"/>
        <v>0</v>
      </c>
      <c r="U117" s="49">
        <v>0</v>
      </c>
      <c r="V117" s="52">
        <f t="shared" si="18"/>
        <v>0</v>
      </c>
      <c r="W117" s="49">
        <f t="shared" si="19"/>
        <v>0</v>
      </c>
    </row>
    <row r="118" spans="1:23" x14ac:dyDescent="0.25">
      <c r="A118" t="s">
        <v>194</v>
      </c>
      <c r="B118" s="14">
        <v>6.0670000000000002</v>
      </c>
      <c r="C118" s="14">
        <v>15713125</v>
      </c>
      <c r="D118" s="14">
        <v>3482639</v>
      </c>
      <c r="E118" s="14">
        <v>6406</v>
      </c>
      <c r="F118" s="49">
        <v>0</v>
      </c>
      <c r="G118" s="2">
        <f t="shared" si="20"/>
        <v>0</v>
      </c>
      <c r="H118" s="49">
        <f t="shared" si="13"/>
        <v>0</v>
      </c>
      <c r="I118" s="48">
        <v>0</v>
      </c>
      <c r="J118" s="13">
        <f t="shared" si="14"/>
        <v>0</v>
      </c>
      <c r="K118" s="50">
        <f t="shared" si="15"/>
        <v>0</v>
      </c>
      <c r="L118" s="50">
        <f t="shared" si="21"/>
        <v>0</v>
      </c>
      <c r="M118" s="49">
        <f t="shared" si="16"/>
        <v>0</v>
      </c>
      <c r="N118" s="62">
        <v>15713125</v>
      </c>
      <c r="O118" s="62">
        <v>3482639</v>
      </c>
      <c r="P118" s="49">
        <v>9496800</v>
      </c>
      <c r="Q118" s="49">
        <f t="shared" si="24"/>
        <v>0.60438646036354959</v>
      </c>
      <c r="R118" s="49">
        <v>0</v>
      </c>
      <c r="S118" s="2">
        <f t="shared" si="22"/>
        <v>0</v>
      </c>
      <c r="T118" s="49">
        <f t="shared" si="17"/>
        <v>0</v>
      </c>
      <c r="U118" s="49">
        <v>0</v>
      </c>
      <c r="V118" s="52">
        <f t="shared" si="18"/>
        <v>0</v>
      </c>
      <c r="W118" s="49">
        <f t="shared" si="19"/>
        <v>0</v>
      </c>
    </row>
    <row r="119" spans="1:23" x14ac:dyDescent="0.25">
      <c r="A119" t="s">
        <v>193</v>
      </c>
      <c r="B119" s="14">
        <v>4.359</v>
      </c>
      <c r="C119" s="14">
        <v>11290552</v>
      </c>
      <c r="D119" s="14">
        <v>1817593</v>
      </c>
      <c r="E119" s="14">
        <v>3472</v>
      </c>
      <c r="F119" s="49">
        <v>225</v>
      </c>
      <c r="G119" s="2">
        <f t="shared" si="20"/>
        <v>22.5</v>
      </c>
      <c r="H119" s="49">
        <f t="shared" si="13"/>
        <v>0.69018404907975461</v>
      </c>
      <c r="I119" s="48">
        <v>347400</v>
      </c>
      <c r="J119" s="13">
        <f t="shared" si="14"/>
        <v>106.8302772087671</v>
      </c>
      <c r="K119" s="50">
        <f t="shared" si="15"/>
        <v>3.0769089057824628</v>
      </c>
      <c r="L119" s="50">
        <f t="shared" si="21"/>
        <v>3.0769089057824628</v>
      </c>
      <c r="M119" s="49">
        <f t="shared" si="16"/>
        <v>3.0769089057824626E-2</v>
      </c>
      <c r="N119" s="62">
        <v>11290552</v>
      </c>
      <c r="O119" s="62">
        <v>1817593</v>
      </c>
      <c r="P119" s="49">
        <v>7668900</v>
      </c>
      <c r="Q119" s="49">
        <f t="shared" si="24"/>
        <v>0.67923162658477632</v>
      </c>
      <c r="R119" s="49">
        <v>225</v>
      </c>
      <c r="S119" s="2">
        <f t="shared" si="22"/>
        <v>22.5</v>
      </c>
      <c r="T119" s="49">
        <f t="shared" si="17"/>
        <v>0.75274812808606606</v>
      </c>
      <c r="U119" s="49">
        <v>21600</v>
      </c>
      <c r="V119" s="52">
        <f t="shared" si="18"/>
        <v>0.28165708250205373</v>
      </c>
      <c r="W119" s="49">
        <f t="shared" si="19"/>
        <v>2.8411696968547776E-3</v>
      </c>
    </row>
    <row r="120" spans="1:23" x14ac:dyDescent="0.25">
      <c r="A120" t="s">
        <v>192</v>
      </c>
      <c r="B120" s="14">
        <v>9.07</v>
      </c>
      <c r="C120" s="14">
        <v>23490213</v>
      </c>
      <c r="D120" s="14">
        <v>3307670</v>
      </c>
      <c r="E120" s="14">
        <v>5138</v>
      </c>
      <c r="F120" s="49">
        <v>52.278634202600003</v>
      </c>
      <c r="G120" s="2">
        <f t="shared" si="20"/>
        <v>5.2278634202600003</v>
      </c>
      <c r="H120" s="49">
        <f t="shared" si="13"/>
        <v>0.16036390859693253</v>
      </c>
      <c r="I120" s="48">
        <v>6246900</v>
      </c>
      <c r="J120" s="13">
        <f t="shared" si="14"/>
        <v>1366.3806369061022</v>
      </c>
      <c r="K120" s="50">
        <f t="shared" si="15"/>
        <v>26.593628589063879</v>
      </c>
      <c r="L120" s="50">
        <f t="shared" si="21"/>
        <v>26.593628589063879</v>
      </c>
      <c r="M120" s="49">
        <f t="shared" si="16"/>
        <v>0.26593628589063878</v>
      </c>
      <c r="N120" s="62">
        <v>23490213</v>
      </c>
      <c r="O120" s="62">
        <v>3307670</v>
      </c>
      <c r="P120" s="49">
        <v>19317600</v>
      </c>
      <c r="Q120" s="49">
        <f t="shared" si="24"/>
        <v>0.82236802195024794</v>
      </c>
      <c r="R120" s="49">
        <v>58.288557213899999</v>
      </c>
      <c r="S120" s="2">
        <f t="shared" si="22"/>
        <v>5.8288557213900001</v>
      </c>
      <c r="T120" s="49">
        <f t="shared" si="17"/>
        <v>0.19500712147378127</v>
      </c>
      <c r="U120" s="49">
        <v>4522500</v>
      </c>
      <c r="V120" s="52">
        <f t="shared" si="18"/>
        <v>23.411293328363772</v>
      </c>
      <c r="W120" s="49">
        <f t="shared" si="19"/>
        <v>0.23615758772279613</v>
      </c>
    </row>
    <row r="121" spans="1:23" x14ac:dyDescent="0.25">
      <c r="A121" t="s">
        <v>191</v>
      </c>
      <c r="B121" s="14">
        <v>12.981999999999999</v>
      </c>
      <c r="C121" s="14">
        <v>33624512</v>
      </c>
      <c r="D121" s="14">
        <v>8900632</v>
      </c>
      <c r="E121" s="14">
        <v>3221</v>
      </c>
      <c r="F121" s="49">
        <v>67.258195062699997</v>
      </c>
      <c r="G121" s="2">
        <f t="shared" si="20"/>
        <v>6.7258195062699997</v>
      </c>
      <c r="H121" s="49">
        <f t="shared" si="13"/>
        <v>0.20631348178742329</v>
      </c>
      <c r="I121" s="48">
        <v>22239000</v>
      </c>
      <c r="J121" s="13">
        <f t="shared" si="14"/>
        <v>2130.3452374267918</v>
      </c>
      <c r="K121" s="50">
        <f t="shared" si="15"/>
        <v>66.139249842495857</v>
      </c>
      <c r="L121" s="50">
        <f t="shared" si="21"/>
        <v>66.139249842495857</v>
      </c>
      <c r="M121" s="49">
        <f t="shared" si="16"/>
        <v>0.66139249842495862</v>
      </c>
      <c r="N121" s="62">
        <v>33624512</v>
      </c>
      <c r="O121" s="62">
        <v>8900632</v>
      </c>
      <c r="P121" s="49">
        <v>44350200</v>
      </c>
      <c r="Q121" s="49">
        <v>1</v>
      </c>
      <c r="R121" s="49">
        <v>71.526902590999995</v>
      </c>
      <c r="S121" s="2">
        <f t="shared" si="22"/>
        <v>7.1526902590999999</v>
      </c>
      <c r="T121" s="49">
        <f t="shared" si="17"/>
        <v>0.23929663125853171</v>
      </c>
      <c r="U121" s="49">
        <v>19938600</v>
      </c>
      <c r="V121" s="52">
        <f t="shared" si="18"/>
        <v>44.95718170380291</v>
      </c>
      <c r="W121" s="49">
        <f t="shared" si="19"/>
        <v>0.45349820845320837</v>
      </c>
    </row>
    <row r="122" spans="1:23" x14ac:dyDescent="0.25">
      <c r="A122" t="s">
        <v>190</v>
      </c>
      <c r="B122" s="14">
        <v>7.1580000000000004</v>
      </c>
      <c r="C122" s="14">
        <v>18539119</v>
      </c>
      <c r="D122" s="14">
        <v>772189</v>
      </c>
      <c r="E122" s="14">
        <v>5726</v>
      </c>
      <c r="F122" s="49">
        <v>60.469072164899998</v>
      </c>
      <c r="G122" s="2">
        <f t="shared" si="20"/>
        <v>6.0469072164900002</v>
      </c>
      <c r="H122" s="49">
        <f t="shared" si="13"/>
        <v>0.18548795142607361</v>
      </c>
      <c r="I122" s="48">
        <v>17809200</v>
      </c>
      <c r="J122" s="13">
        <f t="shared" si="14"/>
        <v>5500.5569142740806</v>
      </c>
      <c r="K122" s="50">
        <f t="shared" si="15"/>
        <v>96.062817224486224</v>
      </c>
      <c r="L122" s="50">
        <f t="shared" si="21"/>
        <v>96.062817224486224</v>
      </c>
      <c r="M122" s="49">
        <f t="shared" si="16"/>
        <v>0.96062817224486219</v>
      </c>
      <c r="N122" s="62">
        <v>18539119</v>
      </c>
      <c r="O122" s="62">
        <v>772189</v>
      </c>
      <c r="P122" s="49">
        <v>21375000</v>
      </c>
      <c r="Q122" s="49">
        <v>1</v>
      </c>
      <c r="R122" s="49">
        <v>61.217913061399997</v>
      </c>
      <c r="S122" s="2">
        <f t="shared" si="22"/>
        <v>6.1217913061399996</v>
      </c>
      <c r="T122" s="49">
        <f t="shared" si="17"/>
        <v>0.20480741983246389</v>
      </c>
      <c r="U122" s="49">
        <v>17474400</v>
      </c>
      <c r="V122" s="52">
        <f t="shared" si="18"/>
        <v>81.751578947368415</v>
      </c>
      <c r="W122" s="49">
        <f t="shared" si="19"/>
        <v>0.82465566536428403</v>
      </c>
    </row>
    <row r="123" spans="1:23" x14ac:dyDescent="0.25">
      <c r="A123" t="s">
        <v>189</v>
      </c>
      <c r="B123" s="14">
        <v>0.55700000000000005</v>
      </c>
      <c r="C123" s="14">
        <v>1443349</v>
      </c>
      <c r="D123" s="14">
        <v>43898</v>
      </c>
      <c r="E123" s="14">
        <v>3606</v>
      </c>
      <c r="F123" s="49">
        <v>51.818181818200003</v>
      </c>
      <c r="G123" s="2">
        <f t="shared" si="20"/>
        <v>5.1818181818200006</v>
      </c>
      <c r="H123" s="49">
        <f t="shared" si="13"/>
        <v>0.15895147796993866</v>
      </c>
      <c r="I123" s="48">
        <v>69300</v>
      </c>
      <c r="J123" s="13">
        <f t="shared" si="14"/>
        <v>173.1360883611656</v>
      </c>
      <c r="K123" s="50">
        <f t="shared" si="15"/>
        <v>4.8013335652014861</v>
      </c>
      <c r="L123" s="50">
        <f t="shared" si="21"/>
        <v>4.8013335652014861</v>
      </c>
      <c r="M123" s="49">
        <f t="shared" si="16"/>
        <v>4.8013335652014863E-2</v>
      </c>
      <c r="N123" s="62">
        <v>1443349</v>
      </c>
      <c r="O123" s="62">
        <v>43898</v>
      </c>
      <c r="P123" s="49">
        <v>127800</v>
      </c>
      <c r="Q123" s="49">
        <f t="shared" ref="Q123:Q128" si="25">P123/N123</f>
        <v>8.8544073540079357E-2</v>
      </c>
      <c r="R123" s="49">
        <v>49</v>
      </c>
      <c r="S123" s="2">
        <f t="shared" si="22"/>
        <v>4.9000000000000004</v>
      </c>
      <c r="T123" s="49">
        <f t="shared" si="17"/>
        <v>0.16393181456096551</v>
      </c>
      <c r="U123" s="49">
        <v>34200</v>
      </c>
      <c r="V123" s="52">
        <f t="shared" si="18"/>
        <v>26.760563380281688</v>
      </c>
      <c r="W123" s="49">
        <f t="shared" si="19"/>
        <v>0.26994280091026507</v>
      </c>
    </row>
    <row r="124" spans="1:23" x14ac:dyDescent="0.25">
      <c r="A124" t="s">
        <v>188</v>
      </c>
      <c r="B124" s="14">
        <v>1.2949999999999999</v>
      </c>
      <c r="C124" s="14">
        <v>3353476</v>
      </c>
      <c r="D124" s="14">
        <v>1925</v>
      </c>
      <c r="E124" s="14">
        <v>3373</v>
      </c>
      <c r="F124" s="49">
        <v>0</v>
      </c>
      <c r="G124" s="2">
        <f t="shared" si="20"/>
        <v>0</v>
      </c>
      <c r="H124" s="49">
        <f t="shared" si="13"/>
        <v>0</v>
      </c>
      <c r="I124" s="48">
        <v>0</v>
      </c>
      <c r="J124" s="13">
        <f t="shared" si="14"/>
        <v>0</v>
      </c>
      <c r="K124" s="50">
        <f t="shared" si="15"/>
        <v>0</v>
      </c>
      <c r="L124" s="50">
        <f t="shared" si="21"/>
        <v>0</v>
      </c>
      <c r="M124" s="49">
        <f t="shared" si="16"/>
        <v>0</v>
      </c>
      <c r="N124" s="62">
        <v>3353476</v>
      </c>
      <c r="O124" s="62">
        <v>1925</v>
      </c>
      <c r="P124" s="49">
        <v>1123200</v>
      </c>
      <c r="Q124" s="49">
        <f t="shared" si="25"/>
        <v>0.33493604844644781</v>
      </c>
      <c r="R124" s="49">
        <v>0</v>
      </c>
      <c r="S124" s="2">
        <f t="shared" si="22"/>
        <v>0</v>
      </c>
      <c r="T124" s="49">
        <f t="shared" si="17"/>
        <v>0</v>
      </c>
      <c r="U124" s="49">
        <v>0</v>
      </c>
      <c r="V124" s="52">
        <f t="shared" si="18"/>
        <v>0</v>
      </c>
      <c r="W124" s="49">
        <f t="shared" si="19"/>
        <v>0</v>
      </c>
    </row>
    <row r="125" spans="1:23" x14ac:dyDescent="0.25">
      <c r="A125" t="s">
        <v>187</v>
      </c>
      <c r="B125" s="14">
        <v>1.831</v>
      </c>
      <c r="C125" s="14">
        <v>4742457</v>
      </c>
      <c r="D125" s="14">
        <v>34646</v>
      </c>
      <c r="E125" s="14">
        <v>7973</v>
      </c>
      <c r="F125" s="49">
        <v>0</v>
      </c>
      <c r="G125" s="2">
        <f t="shared" si="20"/>
        <v>0</v>
      </c>
      <c r="H125" s="49">
        <f t="shared" si="13"/>
        <v>0</v>
      </c>
      <c r="I125" s="48">
        <v>0</v>
      </c>
      <c r="J125" s="13">
        <f t="shared" si="14"/>
        <v>0</v>
      </c>
      <c r="K125" s="50">
        <f t="shared" si="15"/>
        <v>0</v>
      </c>
      <c r="L125" s="50">
        <f t="shared" si="21"/>
        <v>0</v>
      </c>
      <c r="M125" s="49">
        <f t="shared" si="16"/>
        <v>0</v>
      </c>
      <c r="N125" s="62">
        <v>4742457</v>
      </c>
      <c r="O125" s="62">
        <v>34646</v>
      </c>
      <c r="P125" s="49">
        <v>117900</v>
      </c>
      <c r="Q125" s="49">
        <f t="shared" si="25"/>
        <v>2.4860531155053173E-2</v>
      </c>
      <c r="R125" s="49">
        <v>0</v>
      </c>
      <c r="S125" s="2">
        <f t="shared" si="22"/>
        <v>0</v>
      </c>
      <c r="T125" s="49">
        <f t="shared" si="17"/>
        <v>0</v>
      </c>
      <c r="U125" s="49">
        <v>0</v>
      </c>
      <c r="V125" s="52">
        <f t="shared" si="18"/>
        <v>0</v>
      </c>
      <c r="W125" s="49">
        <f t="shared" si="19"/>
        <v>0</v>
      </c>
    </row>
    <row r="126" spans="1:23" x14ac:dyDescent="0.25">
      <c r="A126" t="s">
        <v>186</v>
      </c>
      <c r="B126" s="14">
        <v>2.6190000000000002</v>
      </c>
      <c r="C126" s="14">
        <v>6779402</v>
      </c>
      <c r="D126" s="14">
        <v>262721</v>
      </c>
      <c r="E126" s="14">
        <v>8597</v>
      </c>
      <c r="F126" s="49">
        <v>0</v>
      </c>
      <c r="G126" s="2">
        <f t="shared" si="20"/>
        <v>0</v>
      </c>
      <c r="H126" s="49">
        <f t="shared" si="13"/>
        <v>0</v>
      </c>
      <c r="I126" s="48">
        <v>0</v>
      </c>
      <c r="J126" s="13">
        <f t="shared" si="14"/>
        <v>0</v>
      </c>
      <c r="K126" s="50">
        <f t="shared" si="15"/>
        <v>0</v>
      </c>
      <c r="L126" s="50">
        <f t="shared" si="21"/>
        <v>0</v>
      </c>
      <c r="M126" s="49">
        <f t="shared" si="16"/>
        <v>0</v>
      </c>
      <c r="N126" s="62">
        <v>6779402</v>
      </c>
      <c r="O126" s="62">
        <v>262721</v>
      </c>
      <c r="P126" s="49">
        <v>1709100</v>
      </c>
      <c r="Q126" s="49">
        <f t="shared" si="25"/>
        <v>0.25210188155238472</v>
      </c>
      <c r="R126" s="49">
        <v>0</v>
      </c>
      <c r="S126" s="2">
        <f t="shared" si="22"/>
        <v>0</v>
      </c>
      <c r="T126" s="49">
        <f t="shared" si="17"/>
        <v>0</v>
      </c>
      <c r="U126" s="49">
        <v>0</v>
      </c>
      <c r="V126" s="52">
        <f t="shared" si="18"/>
        <v>0</v>
      </c>
      <c r="W126" s="49">
        <f t="shared" si="19"/>
        <v>0</v>
      </c>
    </row>
    <row r="127" spans="1:23" x14ac:dyDescent="0.25">
      <c r="A127" t="s">
        <v>185</v>
      </c>
      <c r="B127" s="14">
        <v>1.2509999999999999</v>
      </c>
      <c r="C127" s="14">
        <v>3238889</v>
      </c>
      <c r="D127" s="14">
        <v>0</v>
      </c>
      <c r="E127" s="14">
        <v>6121</v>
      </c>
      <c r="F127" s="49">
        <v>55</v>
      </c>
      <c r="G127" s="2">
        <f t="shared" si="20"/>
        <v>5.5</v>
      </c>
      <c r="H127" s="49">
        <f t="shared" si="13"/>
        <v>0.16871165644171779</v>
      </c>
      <c r="I127" s="48">
        <v>11700</v>
      </c>
      <c r="J127" s="13">
        <f t="shared" si="14"/>
        <v>22.111193066511387</v>
      </c>
      <c r="K127" s="50">
        <f t="shared" si="15"/>
        <v>0.36123497903139007</v>
      </c>
      <c r="L127" s="50">
        <f t="shared" si="21"/>
        <v>0.36123497903139007</v>
      </c>
      <c r="M127" s="49">
        <f t="shared" si="16"/>
        <v>3.6123497903139006E-3</v>
      </c>
      <c r="N127" s="62">
        <v>3238889</v>
      </c>
      <c r="O127" s="62">
        <v>0</v>
      </c>
      <c r="P127" s="49">
        <v>0</v>
      </c>
      <c r="Q127" s="49">
        <f t="shared" si="25"/>
        <v>0</v>
      </c>
      <c r="R127" s="49">
        <v>0</v>
      </c>
      <c r="S127" s="2">
        <f t="shared" si="22"/>
        <v>0</v>
      </c>
      <c r="T127" s="49">
        <f t="shared" si="17"/>
        <v>0</v>
      </c>
      <c r="U127" s="49">
        <v>0</v>
      </c>
      <c r="V127" s="52">
        <f t="shared" si="18"/>
        <v>0</v>
      </c>
      <c r="W127" s="49">
        <f t="shared" si="19"/>
        <v>0</v>
      </c>
    </row>
    <row r="128" spans="1:23" x14ac:dyDescent="0.25">
      <c r="A128" t="s">
        <v>184</v>
      </c>
      <c r="B128" s="14">
        <v>3.0950000000000002</v>
      </c>
      <c r="C128" s="14">
        <v>8016459</v>
      </c>
      <c r="D128" s="14">
        <v>62873</v>
      </c>
      <c r="E128" s="14">
        <v>9293</v>
      </c>
      <c r="F128" s="49">
        <v>0</v>
      </c>
      <c r="G128" s="2">
        <f t="shared" si="20"/>
        <v>0</v>
      </c>
      <c r="H128" s="49">
        <f t="shared" si="13"/>
        <v>0</v>
      </c>
      <c r="I128" s="48">
        <v>0</v>
      </c>
      <c r="J128" s="13">
        <f t="shared" si="14"/>
        <v>0</v>
      </c>
      <c r="K128" s="50">
        <f t="shared" si="15"/>
        <v>0</v>
      </c>
      <c r="L128" s="50">
        <f t="shared" si="21"/>
        <v>0</v>
      </c>
      <c r="M128" s="49">
        <f t="shared" si="16"/>
        <v>0</v>
      </c>
      <c r="N128" s="62">
        <v>8016459</v>
      </c>
      <c r="O128" s="62">
        <v>62873</v>
      </c>
      <c r="P128" s="49">
        <v>1684800</v>
      </c>
      <c r="Q128" s="49">
        <f t="shared" si="25"/>
        <v>0.21016760642074012</v>
      </c>
      <c r="R128" s="49">
        <v>0</v>
      </c>
      <c r="S128" s="2">
        <f t="shared" si="22"/>
        <v>0</v>
      </c>
      <c r="T128" s="49">
        <f t="shared" si="17"/>
        <v>0</v>
      </c>
      <c r="U128" s="49">
        <v>0</v>
      </c>
      <c r="V128" s="52">
        <f t="shared" si="18"/>
        <v>0</v>
      </c>
      <c r="W128" s="49">
        <f t="shared" si="19"/>
        <v>0</v>
      </c>
    </row>
    <row r="129" spans="1:23" x14ac:dyDescent="0.25">
      <c r="A129" t="s">
        <v>183</v>
      </c>
      <c r="B129" s="14">
        <v>9.24</v>
      </c>
      <c r="C129" s="14">
        <v>23930422</v>
      </c>
      <c r="D129" s="14">
        <v>532591</v>
      </c>
      <c r="E129" s="14">
        <v>7297</v>
      </c>
      <c r="F129" s="49">
        <v>64.152797650400004</v>
      </c>
      <c r="G129" s="2">
        <f t="shared" si="20"/>
        <v>6.4152797650400002</v>
      </c>
      <c r="H129" s="49">
        <f t="shared" si="13"/>
        <v>0.19678772285398774</v>
      </c>
      <c r="I129" s="48">
        <v>11951100</v>
      </c>
      <c r="J129" s="13">
        <f t="shared" si="14"/>
        <v>3644.1971938480647</v>
      </c>
      <c r="K129" s="50">
        <f t="shared" si="15"/>
        <v>49.941033217048989</v>
      </c>
      <c r="L129" s="50">
        <f t="shared" si="21"/>
        <v>49.941033217048989</v>
      </c>
      <c r="M129" s="49">
        <f t="shared" si="16"/>
        <v>0.49941033217048991</v>
      </c>
      <c r="N129" s="62">
        <v>23930422</v>
      </c>
      <c r="O129" s="62">
        <v>532591</v>
      </c>
      <c r="P129" s="49">
        <v>27369900</v>
      </c>
      <c r="Q129" s="49">
        <v>1</v>
      </c>
      <c r="R129" s="49">
        <v>64.152797650400004</v>
      </c>
      <c r="S129" s="2">
        <f t="shared" si="22"/>
        <v>6.4152797650400002</v>
      </c>
      <c r="T129" s="49">
        <f t="shared" si="17"/>
        <v>0.2146262148569901</v>
      </c>
      <c r="U129" s="49">
        <v>11951100</v>
      </c>
      <c r="V129" s="52">
        <f t="shared" si="18"/>
        <v>43.665121173259678</v>
      </c>
      <c r="W129" s="49">
        <f t="shared" si="19"/>
        <v>0.44046475943331814</v>
      </c>
    </row>
    <row r="130" spans="1:23" x14ac:dyDescent="0.25">
      <c r="A130" t="s">
        <v>182</v>
      </c>
      <c r="B130" s="14">
        <v>0.56599999999999995</v>
      </c>
      <c r="C130" s="14">
        <v>1465216</v>
      </c>
      <c r="D130" s="14">
        <v>0</v>
      </c>
      <c r="E130" s="14">
        <v>3976</v>
      </c>
      <c r="F130" s="49">
        <v>0</v>
      </c>
      <c r="G130" s="2">
        <f t="shared" si="20"/>
        <v>0</v>
      </c>
      <c r="H130" s="49">
        <f t="shared" ref="H130:H193" si="26">(G130-G$462)/(G$463-G$462)</f>
        <v>0</v>
      </c>
      <c r="I130" s="48">
        <v>0</v>
      </c>
      <c r="J130" s="13">
        <f t="shared" ref="J130:J193" si="27">L130/100*E130</f>
        <v>0</v>
      </c>
      <c r="K130" s="50">
        <f t="shared" ref="K130:K193" si="28">I130/C130*100</f>
        <v>0</v>
      </c>
      <c r="L130" s="50">
        <f t="shared" si="21"/>
        <v>0</v>
      </c>
      <c r="M130" s="49">
        <f t="shared" ref="M130:M193" si="29">(L130-L$462)/(L$463-L$462)</f>
        <v>0</v>
      </c>
      <c r="N130" s="62">
        <v>1465216</v>
      </c>
      <c r="O130" s="62">
        <v>0</v>
      </c>
      <c r="P130" s="49">
        <v>218700</v>
      </c>
      <c r="Q130" s="49">
        <f>P130/N130</f>
        <v>0.14926126932820827</v>
      </c>
      <c r="R130" s="49">
        <v>0</v>
      </c>
      <c r="S130" s="2">
        <f t="shared" si="22"/>
        <v>0</v>
      </c>
      <c r="T130" s="49">
        <f t="shared" ref="T130:T193" si="30">(S130-S$462)/(S$463-S$462)</f>
        <v>0</v>
      </c>
      <c r="U130" s="49">
        <v>0</v>
      </c>
      <c r="V130" s="52">
        <f t="shared" ref="V130:V193" si="31">IF(P130&gt;0,U130/P130*100,0)</f>
        <v>0</v>
      </c>
      <c r="W130" s="49">
        <f t="shared" ref="W130:W193" si="32">(V130-V$462)/(V$463-V$462)</f>
        <v>0</v>
      </c>
    </row>
    <row r="131" spans="1:23" x14ac:dyDescent="0.25">
      <c r="A131" t="s">
        <v>181</v>
      </c>
      <c r="B131" s="14">
        <v>0.38900000000000001</v>
      </c>
      <c r="C131" s="14">
        <v>1007068</v>
      </c>
      <c r="D131" s="14">
        <v>0</v>
      </c>
      <c r="E131" s="14">
        <v>2975</v>
      </c>
      <c r="F131" s="49">
        <v>0</v>
      </c>
      <c r="G131" s="2">
        <f t="shared" ref="G131:G194" si="33">F131/10</f>
        <v>0</v>
      </c>
      <c r="H131" s="49">
        <f t="shared" si="26"/>
        <v>0</v>
      </c>
      <c r="I131" s="48">
        <v>0</v>
      </c>
      <c r="J131" s="13">
        <f t="shared" si="27"/>
        <v>0</v>
      </c>
      <c r="K131" s="50">
        <f t="shared" si="28"/>
        <v>0</v>
      </c>
      <c r="L131" s="50">
        <f t="shared" ref="L131:L194" si="34">IF(K131&gt;100,100,K131)</f>
        <v>0</v>
      </c>
      <c r="M131" s="49">
        <f t="shared" si="29"/>
        <v>0</v>
      </c>
      <c r="N131" s="62">
        <v>1007068</v>
      </c>
      <c r="O131" s="62">
        <v>0</v>
      </c>
      <c r="P131" s="49">
        <v>114300</v>
      </c>
      <c r="Q131" s="49">
        <f>P131/N131</f>
        <v>0.11349779756679787</v>
      </c>
      <c r="R131" s="49">
        <v>0</v>
      </c>
      <c r="S131" s="2">
        <f t="shared" ref="S131:S194" si="35">R131/10</f>
        <v>0</v>
      </c>
      <c r="T131" s="49">
        <f t="shared" si="30"/>
        <v>0</v>
      </c>
      <c r="U131" s="49">
        <v>0</v>
      </c>
      <c r="V131" s="52">
        <f t="shared" si="31"/>
        <v>0</v>
      </c>
      <c r="W131" s="49">
        <f t="shared" si="32"/>
        <v>0</v>
      </c>
    </row>
    <row r="132" spans="1:23" x14ac:dyDescent="0.25">
      <c r="A132" t="s">
        <v>180</v>
      </c>
      <c r="B132" s="14">
        <v>4.5609999999999999</v>
      </c>
      <c r="C132" s="14">
        <v>11813554</v>
      </c>
      <c r="D132" s="14">
        <v>1343885</v>
      </c>
      <c r="E132" s="14">
        <v>3503</v>
      </c>
      <c r="F132" s="49">
        <v>74.044509660100005</v>
      </c>
      <c r="G132" s="2">
        <f t="shared" si="33"/>
        <v>7.4044509660100006</v>
      </c>
      <c r="H132" s="49">
        <f t="shared" si="26"/>
        <v>0.22713039773036811</v>
      </c>
      <c r="I132" s="48">
        <v>7360200</v>
      </c>
      <c r="J132" s="13">
        <f t="shared" si="27"/>
        <v>2182.4745203687226</v>
      </c>
      <c r="K132" s="50">
        <f t="shared" si="28"/>
        <v>62.303012285718594</v>
      </c>
      <c r="L132" s="50">
        <f t="shared" si="34"/>
        <v>62.303012285718594</v>
      </c>
      <c r="M132" s="49">
        <f t="shared" si="29"/>
        <v>0.62303012285718595</v>
      </c>
      <c r="N132" s="62">
        <v>11813554</v>
      </c>
      <c r="O132" s="62">
        <v>1343885</v>
      </c>
      <c r="P132" s="49">
        <v>15660000</v>
      </c>
      <c r="Q132" s="49">
        <v>1</v>
      </c>
      <c r="R132" s="49">
        <v>74.044509660100005</v>
      </c>
      <c r="S132" s="2">
        <f t="shared" si="35"/>
        <v>7.4044509660100006</v>
      </c>
      <c r="T132" s="49">
        <f t="shared" si="30"/>
        <v>0.24771940462973738</v>
      </c>
      <c r="U132" s="49">
        <v>7360200</v>
      </c>
      <c r="V132" s="52">
        <f t="shared" si="31"/>
        <v>47</v>
      </c>
      <c r="W132" s="49">
        <f t="shared" si="32"/>
        <v>0.4741048034934498</v>
      </c>
    </row>
    <row r="133" spans="1:23" x14ac:dyDescent="0.25">
      <c r="A133" t="s">
        <v>179</v>
      </c>
      <c r="B133" s="14">
        <v>26.553999999999998</v>
      </c>
      <c r="C133" s="14">
        <v>68775292</v>
      </c>
      <c r="D133" s="14">
        <v>21012703</v>
      </c>
      <c r="E133" s="14">
        <v>2759</v>
      </c>
      <c r="F133" s="49">
        <v>82.466119698200004</v>
      </c>
      <c r="G133" s="2">
        <f t="shared" si="33"/>
        <v>8.24661196982</v>
      </c>
      <c r="H133" s="49">
        <f t="shared" si="26"/>
        <v>0.25296355735644172</v>
      </c>
      <c r="I133" s="48">
        <v>86001300</v>
      </c>
      <c r="J133" s="13">
        <f t="shared" si="27"/>
        <v>2759</v>
      </c>
      <c r="K133" s="50">
        <f t="shared" si="28"/>
        <v>125.0467973294828</v>
      </c>
      <c r="L133" s="50">
        <f t="shared" si="34"/>
        <v>100</v>
      </c>
      <c r="M133" s="49">
        <f t="shared" si="29"/>
        <v>1</v>
      </c>
      <c r="N133" s="62">
        <v>68775292</v>
      </c>
      <c r="O133" s="62">
        <v>21012703</v>
      </c>
      <c r="P133" s="49">
        <v>119483100</v>
      </c>
      <c r="Q133" s="49">
        <v>1</v>
      </c>
      <c r="R133" s="49">
        <v>82.466119698200004</v>
      </c>
      <c r="S133" s="2">
        <f t="shared" si="35"/>
        <v>8.24661196982</v>
      </c>
      <c r="T133" s="49">
        <f t="shared" si="30"/>
        <v>0.27589429881485111</v>
      </c>
      <c r="U133" s="49">
        <v>86001300</v>
      </c>
      <c r="V133" s="52">
        <f t="shared" si="31"/>
        <v>71.977794349159012</v>
      </c>
      <c r="W133" s="49">
        <f t="shared" si="32"/>
        <v>0.72606421374042496</v>
      </c>
    </row>
    <row r="134" spans="1:23" x14ac:dyDescent="0.25">
      <c r="A134" t="s">
        <v>178</v>
      </c>
      <c r="B134" s="14">
        <v>109.44499999999999</v>
      </c>
      <c r="C134" s="14">
        <v>283444430</v>
      </c>
      <c r="D134" s="14">
        <v>375116861</v>
      </c>
      <c r="E134" s="14">
        <v>1906</v>
      </c>
      <c r="F134" s="49">
        <v>105.514388164</v>
      </c>
      <c r="G134" s="2">
        <f t="shared" si="33"/>
        <v>10.551438816399999</v>
      </c>
      <c r="H134" s="49">
        <f t="shared" si="26"/>
        <v>0.32366376737423308</v>
      </c>
      <c r="I134" s="48">
        <v>248985900</v>
      </c>
      <c r="J134" s="13">
        <f t="shared" si="27"/>
        <v>1674.2862980232142</v>
      </c>
      <c r="K134" s="50">
        <f t="shared" si="28"/>
        <v>87.84293273993778</v>
      </c>
      <c r="L134" s="50">
        <f t="shared" si="34"/>
        <v>87.84293273993778</v>
      </c>
      <c r="M134" s="49">
        <f t="shared" si="29"/>
        <v>0.87842932739937785</v>
      </c>
      <c r="N134" s="62">
        <v>283444430</v>
      </c>
      <c r="O134" s="62">
        <v>375116861</v>
      </c>
      <c r="P134" s="49">
        <v>609270300</v>
      </c>
      <c r="Q134" s="49">
        <v>1</v>
      </c>
      <c r="R134" s="49">
        <v>105.63169100499999</v>
      </c>
      <c r="S134" s="2">
        <f t="shared" si="35"/>
        <v>10.5631691005</v>
      </c>
      <c r="T134" s="49">
        <f t="shared" si="30"/>
        <v>0.35339581186924213</v>
      </c>
      <c r="U134" s="49">
        <v>248555700</v>
      </c>
      <c r="V134" s="52">
        <f t="shared" si="31"/>
        <v>40.795637010371259</v>
      </c>
      <c r="W134" s="49">
        <f t="shared" si="32"/>
        <v>0.41151930783387602</v>
      </c>
    </row>
    <row r="135" spans="1:23" x14ac:dyDescent="0.25">
      <c r="A135" t="s">
        <v>177</v>
      </c>
      <c r="B135" s="14">
        <v>20.285</v>
      </c>
      <c r="C135" s="14">
        <v>52539827</v>
      </c>
      <c r="D135" s="14">
        <v>30463077</v>
      </c>
      <c r="E135" s="14">
        <v>5153</v>
      </c>
      <c r="F135" s="49">
        <v>67.540373810700004</v>
      </c>
      <c r="G135" s="2">
        <f t="shared" si="33"/>
        <v>6.7540373810700007</v>
      </c>
      <c r="H135" s="49">
        <f t="shared" si="26"/>
        <v>0.20717906076901843</v>
      </c>
      <c r="I135" s="48">
        <v>63754200</v>
      </c>
      <c r="J135" s="13">
        <f t="shared" si="27"/>
        <v>5153</v>
      </c>
      <c r="K135" s="50">
        <f t="shared" si="28"/>
        <v>121.34451832131082</v>
      </c>
      <c r="L135" s="50">
        <f t="shared" si="34"/>
        <v>100</v>
      </c>
      <c r="M135" s="49">
        <f t="shared" si="29"/>
        <v>1</v>
      </c>
      <c r="N135" s="62">
        <v>52539827</v>
      </c>
      <c r="O135" s="62">
        <v>30463077</v>
      </c>
      <c r="P135" s="49">
        <v>108834300</v>
      </c>
      <c r="Q135" s="49">
        <v>1</v>
      </c>
      <c r="R135" s="49">
        <v>67.540666073699995</v>
      </c>
      <c r="S135" s="2">
        <f t="shared" si="35"/>
        <v>6.7540666073699995</v>
      </c>
      <c r="T135" s="49">
        <f t="shared" si="30"/>
        <v>0.22596048869628327</v>
      </c>
      <c r="U135" s="49">
        <v>63749700</v>
      </c>
      <c r="V135" s="52">
        <f t="shared" si="31"/>
        <v>58.575008062715526</v>
      </c>
      <c r="W135" s="49">
        <f t="shared" si="32"/>
        <v>0.59086580185533999</v>
      </c>
    </row>
    <row r="136" spans="1:23" x14ac:dyDescent="0.25">
      <c r="A136" t="s">
        <v>176</v>
      </c>
      <c r="B136" s="14">
        <v>0.93100000000000005</v>
      </c>
      <c r="C136" s="14">
        <v>2411142</v>
      </c>
      <c r="D136" s="14">
        <v>1761357</v>
      </c>
      <c r="E136" s="14">
        <v>1717</v>
      </c>
      <c r="F136" s="49">
        <v>0</v>
      </c>
      <c r="G136" s="2">
        <f t="shared" si="33"/>
        <v>0</v>
      </c>
      <c r="H136" s="49">
        <f t="shared" si="26"/>
        <v>0</v>
      </c>
      <c r="I136" s="48">
        <v>0</v>
      </c>
      <c r="J136" s="13">
        <f t="shared" si="27"/>
        <v>0</v>
      </c>
      <c r="K136" s="50">
        <f t="shared" si="28"/>
        <v>0</v>
      </c>
      <c r="L136" s="50">
        <f t="shared" si="34"/>
        <v>0</v>
      </c>
      <c r="M136" s="49">
        <f t="shared" si="29"/>
        <v>0</v>
      </c>
      <c r="N136" s="62">
        <v>2411142</v>
      </c>
      <c r="O136" s="62">
        <v>1761357</v>
      </c>
      <c r="P136" s="49">
        <v>0</v>
      </c>
      <c r="Q136" s="49">
        <f t="shared" ref="Q136:Q145" si="36">P136/N136</f>
        <v>0</v>
      </c>
      <c r="R136" s="49">
        <v>0</v>
      </c>
      <c r="S136" s="2">
        <f t="shared" si="35"/>
        <v>0</v>
      </c>
      <c r="T136" s="49">
        <f t="shared" si="30"/>
        <v>0</v>
      </c>
      <c r="U136" s="49">
        <v>0</v>
      </c>
      <c r="V136" s="52">
        <f t="shared" si="31"/>
        <v>0</v>
      </c>
      <c r="W136" s="49">
        <f t="shared" si="32"/>
        <v>0</v>
      </c>
    </row>
    <row r="137" spans="1:23" x14ac:dyDescent="0.25">
      <c r="A137" t="s">
        <v>175</v>
      </c>
      <c r="B137" s="14">
        <v>5.5839999999999996</v>
      </c>
      <c r="C137" s="14">
        <v>14461923</v>
      </c>
      <c r="D137" s="14">
        <v>5004034</v>
      </c>
      <c r="E137" s="14">
        <v>4170</v>
      </c>
      <c r="F137" s="49">
        <v>0</v>
      </c>
      <c r="G137" s="2">
        <f t="shared" si="33"/>
        <v>0</v>
      </c>
      <c r="H137" s="49">
        <f t="shared" si="26"/>
        <v>0</v>
      </c>
      <c r="I137" s="48">
        <v>0</v>
      </c>
      <c r="J137" s="13">
        <f t="shared" si="27"/>
        <v>0</v>
      </c>
      <c r="K137" s="50">
        <f t="shared" si="28"/>
        <v>0</v>
      </c>
      <c r="L137" s="50">
        <f t="shared" si="34"/>
        <v>0</v>
      </c>
      <c r="M137" s="49">
        <f t="shared" si="29"/>
        <v>0</v>
      </c>
      <c r="N137" s="62">
        <v>14461923</v>
      </c>
      <c r="O137" s="62">
        <v>5004034</v>
      </c>
      <c r="P137" s="49">
        <v>6484500</v>
      </c>
      <c r="Q137" s="49">
        <f t="shared" si="36"/>
        <v>0.44838435386497355</v>
      </c>
      <c r="R137" s="49">
        <v>0</v>
      </c>
      <c r="S137" s="2">
        <f t="shared" si="35"/>
        <v>0</v>
      </c>
      <c r="T137" s="49">
        <f t="shared" si="30"/>
        <v>0</v>
      </c>
      <c r="U137" s="49">
        <v>0</v>
      </c>
      <c r="V137" s="52">
        <f t="shared" si="31"/>
        <v>0</v>
      </c>
      <c r="W137" s="49">
        <f t="shared" si="32"/>
        <v>0</v>
      </c>
    </row>
    <row r="138" spans="1:23" x14ac:dyDescent="0.25">
      <c r="A138" t="s">
        <v>174</v>
      </c>
      <c r="B138" s="14">
        <v>0.66200000000000003</v>
      </c>
      <c r="C138" s="14">
        <v>1701849</v>
      </c>
      <c r="D138" s="14">
        <v>0</v>
      </c>
      <c r="E138" s="14">
        <v>2800</v>
      </c>
      <c r="F138" s="49">
        <v>0</v>
      </c>
      <c r="G138" s="2">
        <f t="shared" si="33"/>
        <v>0</v>
      </c>
      <c r="H138" s="49">
        <f t="shared" si="26"/>
        <v>0</v>
      </c>
      <c r="I138" s="48">
        <v>0</v>
      </c>
      <c r="J138" s="13">
        <f t="shared" si="27"/>
        <v>0</v>
      </c>
      <c r="K138" s="50">
        <f t="shared" si="28"/>
        <v>0</v>
      </c>
      <c r="L138" s="50">
        <f t="shared" si="34"/>
        <v>0</v>
      </c>
      <c r="M138" s="49">
        <f t="shared" si="29"/>
        <v>0</v>
      </c>
      <c r="N138" s="62">
        <v>1701849</v>
      </c>
      <c r="O138" s="62">
        <v>0</v>
      </c>
      <c r="P138" s="49">
        <v>6300</v>
      </c>
      <c r="Q138" s="49">
        <f t="shared" si="36"/>
        <v>3.7018560401069658E-3</v>
      </c>
      <c r="R138" s="49">
        <v>0</v>
      </c>
      <c r="S138" s="2">
        <f t="shared" si="35"/>
        <v>0</v>
      </c>
      <c r="T138" s="49">
        <f t="shared" si="30"/>
        <v>0</v>
      </c>
      <c r="U138" s="49">
        <v>0</v>
      </c>
      <c r="V138" s="52">
        <f t="shared" si="31"/>
        <v>0</v>
      </c>
      <c r="W138" s="49">
        <f t="shared" si="32"/>
        <v>0</v>
      </c>
    </row>
    <row r="139" spans="1:23" x14ac:dyDescent="0.25">
      <c r="A139" t="s">
        <v>173</v>
      </c>
      <c r="B139" s="14">
        <v>4.1849999999999996</v>
      </c>
      <c r="C139" s="14">
        <v>10839099</v>
      </c>
      <c r="D139" s="14">
        <v>0</v>
      </c>
      <c r="E139" s="14">
        <v>3955</v>
      </c>
      <c r="F139" s="49">
        <v>0</v>
      </c>
      <c r="G139" s="2">
        <f t="shared" si="33"/>
        <v>0</v>
      </c>
      <c r="H139" s="49">
        <f t="shared" si="26"/>
        <v>0</v>
      </c>
      <c r="I139" s="48">
        <v>0</v>
      </c>
      <c r="J139" s="13">
        <f t="shared" si="27"/>
        <v>0</v>
      </c>
      <c r="K139" s="50">
        <f t="shared" si="28"/>
        <v>0</v>
      </c>
      <c r="L139" s="50">
        <f t="shared" si="34"/>
        <v>0</v>
      </c>
      <c r="M139" s="49">
        <f t="shared" si="29"/>
        <v>0</v>
      </c>
      <c r="N139" s="62">
        <v>10839099</v>
      </c>
      <c r="O139" s="62">
        <v>0</v>
      </c>
      <c r="P139" s="49">
        <v>1827000</v>
      </c>
      <c r="Q139" s="49">
        <f t="shared" si="36"/>
        <v>0.16855644551267593</v>
      </c>
      <c r="R139" s="49">
        <v>0</v>
      </c>
      <c r="S139" s="2">
        <f t="shared" si="35"/>
        <v>0</v>
      </c>
      <c r="T139" s="49">
        <f t="shared" si="30"/>
        <v>0</v>
      </c>
      <c r="U139" s="49">
        <v>0</v>
      </c>
      <c r="V139" s="52">
        <f t="shared" si="31"/>
        <v>0</v>
      </c>
      <c r="W139" s="49">
        <f t="shared" si="32"/>
        <v>0</v>
      </c>
    </row>
    <row r="140" spans="1:23" x14ac:dyDescent="0.25">
      <c r="A140" t="s">
        <v>172</v>
      </c>
      <c r="B140" s="14">
        <v>0.65400000000000003</v>
      </c>
      <c r="C140" s="14">
        <v>1706636</v>
      </c>
      <c r="D140" s="14">
        <v>0</v>
      </c>
      <c r="E140" s="14">
        <v>2218</v>
      </c>
      <c r="F140" s="49">
        <v>0</v>
      </c>
      <c r="G140" s="2">
        <f t="shared" si="33"/>
        <v>0</v>
      </c>
      <c r="H140" s="49">
        <f t="shared" si="26"/>
        <v>0</v>
      </c>
      <c r="I140" s="48">
        <v>0</v>
      </c>
      <c r="J140" s="13">
        <f t="shared" si="27"/>
        <v>0</v>
      </c>
      <c r="K140" s="50">
        <f t="shared" si="28"/>
        <v>0</v>
      </c>
      <c r="L140" s="50">
        <f t="shared" si="34"/>
        <v>0</v>
      </c>
      <c r="M140" s="49">
        <f t="shared" si="29"/>
        <v>0</v>
      </c>
      <c r="N140" s="62">
        <v>1706636</v>
      </c>
      <c r="O140" s="62">
        <v>0</v>
      </c>
      <c r="P140" s="49">
        <v>0</v>
      </c>
      <c r="Q140" s="49">
        <f t="shared" si="36"/>
        <v>0</v>
      </c>
      <c r="R140" s="49">
        <v>0</v>
      </c>
      <c r="S140" s="2">
        <f t="shared" si="35"/>
        <v>0</v>
      </c>
      <c r="T140" s="49">
        <f t="shared" si="30"/>
        <v>0</v>
      </c>
      <c r="U140" s="49">
        <v>0</v>
      </c>
      <c r="V140" s="52">
        <f t="shared" si="31"/>
        <v>0</v>
      </c>
      <c r="W140" s="49">
        <f t="shared" si="32"/>
        <v>0</v>
      </c>
    </row>
    <row r="141" spans="1:23" x14ac:dyDescent="0.25">
      <c r="A141" t="s">
        <v>171</v>
      </c>
      <c r="B141" s="14">
        <v>3.5739999999999998</v>
      </c>
      <c r="C141" s="14">
        <v>9255453</v>
      </c>
      <c r="D141" s="14">
        <v>0</v>
      </c>
      <c r="E141" s="14">
        <v>6506</v>
      </c>
      <c r="F141" s="49">
        <v>0</v>
      </c>
      <c r="G141" s="2">
        <f t="shared" si="33"/>
        <v>0</v>
      </c>
      <c r="H141" s="49">
        <f t="shared" si="26"/>
        <v>0</v>
      </c>
      <c r="I141" s="48">
        <v>0</v>
      </c>
      <c r="J141" s="13">
        <f t="shared" si="27"/>
        <v>0</v>
      </c>
      <c r="K141" s="50">
        <f t="shared" si="28"/>
        <v>0</v>
      </c>
      <c r="L141" s="50">
        <f t="shared" si="34"/>
        <v>0</v>
      </c>
      <c r="M141" s="49">
        <f t="shared" si="29"/>
        <v>0</v>
      </c>
      <c r="N141" s="62">
        <v>9255453</v>
      </c>
      <c r="O141" s="62">
        <v>0</v>
      </c>
      <c r="P141" s="49">
        <v>333000</v>
      </c>
      <c r="Q141" s="49">
        <f t="shared" si="36"/>
        <v>3.5978790017085066E-2</v>
      </c>
      <c r="R141" s="49">
        <v>0</v>
      </c>
      <c r="S141" s="2">
        <f t="shared" si="35"/>
        <v>0</v>
      </c>
      <c r="T141" s="49">
        <f t="shared" si="30"/>
        <v>0</v>
      </c>
      <c r="U141" s="49">
        <v>0</v>
      </c>
      <c r="V141" s="52">
        <f t="shared" si="31"/>
        <v>0</v>
      </c>
      <c r="W141" s="49">
        <f t="shared" si="32"/>
        <v>0</v>
      </c>
    </row>
    <row r="142" spans="1:23" x14ac:dyDescent="0.25">
      <c r="A142" t="s">
        <v>170</v>
      </c>
      <c r="B142" s="14">
        <v>0.67200000000000004</v>
      </c>
      <c r="C142" s="14">
        <v>1741871</v>
      </c>
      <c r="D142" s="14">
        <v>0</v>
      </c>
      <c r="E142" s="14">
        <v>2280</v>
      </c>
      <c r="F142" s="49">
        <v>0</v>
      </c>
      <c r="G142" s="2">
        <f t="shared" si="33"/>
        <v>0</v>
      </c>
      <c r="H142" s="49">
        <f t="shared" si="26"/>
        <v>0</v>
      </c>
      <c r="I142" s="48">
        <v>0</v>
      </c>
      <c r="J142" s="13">
        <f t="shared" si="27"/>
        <v>0</v>
      </c>
      <c r="K142" s="50">
        <f t="shared" si="28"/>
        <v>0</v>
      </c>
      <c r="L142" s="50">
        <f t="shared" si="34"/>
        <v>0</v>
      </c>
      <c r="M142" s="49">
        <f t="shared" si="29"/>
        <v>0</v>
      </c>
      <c r="N142" s="62">
        <v>1741871</v>
      </c>
      <c r="O142" s="62">
        <v>0</v>
      </c>
      <c r="P142" s="49">
        <v>0</v>
      </c>
      <c r="Q142" s="49">
        <f t="shared" si="36"/>
        <v>0</v>
      </c>
      <c r="R142" s="49">
        <v>0</v>
      </c>
      <c r="S142" s="2">
        <f t="shared" si="35"/>
        <v>0</v>
      </c>
      <c r="T142" s="49">
        <f t="shared" si="30"/>
        <v>0</v>
      </c>
      <c r="U142" s="49">
        <v>0</v>
      </c>
      <c r="V142" s="52">
        <f t="shared" si="31"/>
        <v>0</v>
      </c>
      <c r="W142" s="49">
        <f t="shared" si="32"/>
        <v>0</v>
      </c>
    </row>
    <row r="143" spans="1:23" x14ac:dyDescent="0.25">
      <c r="A143" t="s">
        <v>169</v>
      </c>
      <c r="B143" s="14">
        <v>45.139000000000003</v>
      </c>
      <c r="C143" s="14">
        <v>116904984</v>
      </c>
      <c r="D143" s="14">
        <v>37653</v>
      </c>
      <c r="E143" s="14">
        <v>3705</v>
      </c>
      <c r="F143" s="49">
        <v>0</v>
      </c>
      <c r="G143" s="2">
        <f t="shared" si="33"/>
        <v>0</v>
      </c>
      <c r="H143" s="49">
        <f t="shared" si="26"/>
        <v>0</v>
      </c>
      <c r="I143" s="48">
        <v>0</v>
      </c>
      <c r="J143" s="13">
        <f t="shared" si="27"/>
        <v>0</v>
      </c>
      <c r="K143" s="50">
        <f t="shared" si="28"/>
        <v>0</v>
      </c>
      <c r="L143" s="50">
        <f t="shared" si="34"/>
        <v>0</v>
      </c>
      <c r="M143" s="49">
        <f t="shared" si="29"/>
        <v>0</v>
      </c>
      <c r="N143" s="62">
        <v>116904984</v>
      </c>
      <c r="O143" s="62">
        <v>37653</v>
      </c>
      <c r="P143" s="49">
        <v>109672200</v>
      </c>
      <c r="Q143" s="49">
        <f t="shared" si="36"/>
        <v>0.93813108943242318</v>
      </c>
      <c r="R143" s="49">
        <v>0</v>
      </c>
      <c r="S143" s="2">
        <f t="shared" si="35"/>
        <v>0</v>
      </c>
      <c r="T143" s="49">
        <f t="shared" si="30"/>
        <v>0</v>
      </c>
      <c r="U143" s="49">
        <v>0</v>
      </c>
      <c r="V143" s="52">
        <f t="shared" si="31"/>
        <v>0</v>
      </c>
      <c r="W143" s="49">
        <f t="shared" si="32"/>
        <v>0</v>
      </c>
    </row>
    <row r="144" spans="1:23" x14ac:dyDescent="0.25">
      <c r="A144" t="s">
        <v>168</v>
      </c>
      <c r="B144" s="14">
        <v>5.673</v>
      </c>
      <c r="C144" s="14">
        <v>14691958</v>
      </c>
      <c r="D144" s="14">
        <v>0</v>
      </c>
      <c r="E144" s="14">
        <v>5359</v>
      </c>
      <c r="F144" s="49">
        <v>0</v>
      </c>
      <c r="G144" s="2">
        <f t="shared" si="33"/>
        <v>0</v>
      </c>
      <c r="H144" s="49">
        <f t="shared" si="26"/>
        <v>0</v>
      </c>
      <c r="I144" s="48">
        <v>0</v>
      </c>
      <c r="J144" s="13">
        <f t="shared" si="27"/>
        <v>0</v>
      </c>
      <c r="K144" s="50">
        <f t="shared" si="28"/>
        <v>0</v>
      </c>
      <c r="L144" s="50">
        <f t="shared" si="34"/>
        <v>0</v>
      </c>
      <c r="M144" s="49">
        <f t="shared" si="29"/>
        <v>0</v>
      </c>
      <c r="N144" s="62">
        <v>14691958</v>
      </c>
      <c r="O144" s="62">
        <v>0</v>
      </c>
      <c r="P144" s="49">
        <v>210600</v>
      </c>
      <c r="Q144" s="49">
        <f t="shared" si="36"/>
        <v>1.4334372586689943E-2</v>
      </c>
      <c r="R144" s="49">
        <v>0</v>
      </c>
      <c r="S144" s="2">
        <f t="shared" si="35"/>
        <v>0</v>
      </c>
      <c r="T144" s="49">
        <f t="shared" si="30"/>
        <v>0</v>
      </c>
      <c r="U144" s="49">
        <v>0</v>
      </c>
      <c r="V144" s="52">
        <f t="shared" si="31"/>
        <v>0</v>
      </c>
      <c r="W144" s="49">
        <f t="shared" si="32"/>
        <v>0</v>
      </c>
    </row>
    <row r="145" spans="1:23" x14ac:dyDescent="0.25">
      <c r="A145" t="s">
        <v>167</v>
      </c>
      <c r="B145" s="14">
        <v>55.420999999999999</v>
      </c>
      <c r="C145" s="14">
        <v>143542564</v>
      </c>
      <c r="D145" s="14">
        <v>0</v>
      </c>
      <c r="E145" s="14">
        <v>5801</v>
      </c>
      <c r="F145" s="49">
        <v>14</v>
      </c>
      <c r="G145" s="2">
        <f t="shared" si="33"/>
        <v>1.4</v>
      </c>
      <c r="H145" s="49">
        <f t="shared" si="26"/>
        <v>4.2944785276073615E-2</v>
      </c>
      <c r="I145" s="48">
        <v>158400</v>
      </c>
      <c r="J145" s="13">
        <f t="shared" si="27"/>
        <v>6.4014350475166371</v>
      </c>
      <c r="K145" s="50">
        <f t="shared" si="28"/>
        <v>0.11035054382893704</v>
      </c>
      <c r="L145" s="50">
        <f t="shared" si="34"/>
        <v>0.11035054382893704</v>
      </c>
      <c r="M145" s="49">
        <f t="shared" si="29"/>
        <v>1.1035054382893704E-3</v>
      </c>
      <c r="N145" s="62">
        <v>143542564</v>
      </c>
      <c r="O145" s="62">
        <v>0</v>
      </c>
      <c r="P145" s="49">
        <v>128952000</v>
      </c>
      <c r="Q145" s="49">
        <f t="shared" si="36"/>
        <v>0.89835374544375557</v>
      </c>
      <c r="R145" s="49">
        <v>14</v>
      </c>
      <c r="S145" s="2">
        <f t="shared" si="35"/>
        <v>1.4</v>
      </c>
      <c r="T145" s="49">
        <f t="shared" si="30"/>
        <v>4.6837661303132994E-2</v>
      </c>
      <c r="U145" s="49">
        <v>158400</v>
      </c>
      <c r="V145" s="52">
        <f t="shared" si="31"/>
        <v>0.12283640424343942</v>
      </c>
      <c r="W145" s="49">
        <f t="shared" si="32"/>
        <v>1.2390921126739958E-3</v>
      </c>
    </row>
    <row r="146" spans="1:23" x14ac:dyDescent="0.25">
      <c r="A146" t="s">
        <v>166</v>
      </c>
      <c r="B146" s="14">
        <v>81.284999999999997</v>
      </c>
      <c r="C146" s="14">
        <v>210525845</v>
      </c>
      <c r="D146" s="14">
        <v>5277381</v>
      </c>
      <c r="E146" s="14">
        <v>3420</v>
      </c>
      <c r="F146" s="49">
        <v>14.241932518900001</v>
      </c>
      <c r="G146" s="2">
        <f t="shared" si="33"/>
        <v>1.42419325189</v>
      </c>
      <c r="H146" s="49">
        <f t="shared" si="26"/>
        <v>4.3686909567177912E-2</v>
      </c>
      <c r="I146" s="48">
        <v>161565300</v>
      </c>
      <c r="J146" s="13">
        <f t="shared" si="27"/>
        <v>2624.6341678381577</v>
      </c>
      <c r="K146" s="50">
        <f t="shared" si="28"/>
        <v>76.743689118074784</v>
      </c>
      <c r="L146" s="50">
        <f t="shared" si="34"/>
        <v>76.743689118074784</v>
      </c>
      <c r="M146" s="49">
        <f t="shared" si="29"/>
        <v>0.76743689118074787</v>
      </c>
      <c r="N146" s="62">
        <v>210525845</v>
      </c>
      <c r="O146" s="62">
        <v>5277381</v>
      </c>
      <c r="P146" s="49">
        <v>264579300</v>
      </c>
      <c r="Q146" s="49">
        <v>1</v>
      </c>
      <c r="R146" s="49">
        <v>14.241932518900001</v>
      </c>
      <c r="S146" s="2">
        <f t="shared" si="35"/>
        <v>1.42419325189</v>
      </c>
      <c r="T146" s="49">
        <f t="shared" si="30"/>
        <v>4.7647057973022426E-2</v>
      </c>
      <c r="U146" s="49">
        <v>161565300</v>
      </c>
      <c r="V146" s="52">
        <f t="shared" si="31"/>
        <v>61.064981274045252</v>
      </c>
      <c r="W146" s="49">
        <f t="shared" si="32"/>
        <v>0.61598299887792374</v>
      </c>
    </row>
    <row r="147" spans="1:23" x14ac:dyDescent="0.25">
      <c r="A147" t="s">
        <v>165</v>
      </c>
      <c r="B147" s="14">
        <v>10.86</v>
      </c>
      <c r="C147" s="14">
        <v>28130006</v>
      </c>
      <c r="D147" s="14">
        <v>69335</v>
      </c>
      <c r="E147" s="14">
        <v>2064</v>
      </c>
      <c r="F147" s="49">
        <v>7.19167579409</v>
      </c>
      <c r="G147" s="2">
        <f t="shared" si="33"/>
        <v>0.719167579409</v>
      </c>
      <c r="H147" s="49">
        <f t="shared" si="26"/>
        <v>2.2060355196595091E-2</v>
      </c>
      <c r="I147" s="48">
        <v>2465100</v>
      </c>
      <c r="J147" s="13">
        <f t="shared" si="27"/>
        <v>180.87327816424923</v>
      </c>
      <c r="K147" s="50">
        <f t="shared" si="28"/>
        <v>8.7632402211361065</v>
      </c>
      <c r="L147" s="50">
        <f t="shared" si="34"/>
        <v>8.7632402211361065</v>
      </c>
      <c r="M147" s="49">
        <f t="shared" si="29"/>
        <v>8.7632402211361066E-2</v>
      </c>
      <c r="N147" s="62">
        <v>28130006</v>
      </c>
      <c r="O147" s="62">
        <v>69335</v>
      </c>
      <c r="P147" s="49">
        <v>4320900</v>
      </c>
      <c r="Q147" s="49">
        <f>P147/N147</f>
        <v>0.15360465973594176</v>
      </c>
      <c r="R147" s="49">
        <v>7.5970464135000002</v>
      </c>
      <c r="S147" s="2">
        <f t="shared" si="35"/>
        <v>0.75970464135000004</v>
      </c>
      <c r="T147" s="49">
        <f t="shared" si="30"/>
        <v>2.5416277629978164E-2</v>
      </c>
      <c r="U147" s="49">
        <v>2133000</v>
      </c>
      <c r="V147" s="52">
        <f t="shared" si="31"/>
        <v>49.364715684232451</v>
      </c>
      <c r="W147" s="49">
        <f t="shared" si="32"/>
        <v>0.49795848572304346</v>
      </c>
    </row>
    <row r="148" spans="1:23" x14ac:dyDescent="0.25">
      <c r="A148" t="s">
        <v>164</v>
      </c>
      <c r="B148" s="14">
        <v>212.98099999999999</v>
      </c>
      <c r="C148" s="14">
        <v>551659858</v>
      </c>
      <c r="D148" s="14">
        <v>31105956</v>
      </c>
      <c r="E148" s="14">
        <v>3133</v>
      </c>
      <c r="F148" s="49">
        <v>32.350329181299998</v>
      </c>
      <c r="G148" s="2">
        <f t="shared" si="33"/>
        <v>3.2350329181299999</v>
      </c>
      <c r="H148" s="49">
        <f t="shared" si="26"/>
        <v>9.9234138592944776E-2</v>
      </c>
      <c r="I148" s="48">
        <v>632660400</v>
      </c>
      <c r="J148" s="13">
        <f t="shared" si="27"/>
        <v>3133</v>
      </c>
      <c r="K148" s="50">
        <f t="shared" si="28"/>
        <v>114.68305892215199</v>
      </c>
      <c r="L148" s="50">
        <f t="shared" si="34"/>
        <v>100</v>
      </c>
      <c r="M148" s="49">
        <f t="shared" si="29"/>
        <v>1</v>
      </c>
      <c r="N148" s="62">
        <v>551659858</v>
      </c>
      <c r="O148" s="62">
        <v>31105956</v>
      </c>
      <c r="P148" s="49">
        <v>678433500</v>
      </c>
      <c r="Q148" s="49">
        <v>1</v>
      </c>
      <c r="R148" s="49">
        <v>32.202857308799999</v>
      </c>
      <c r="S148" s="2">
        <f t="shared" si="35"/>
        <v>3.2202857308799997</v>
      </c>
      <c r="T148" s="49">
        <f t="shared" si="30"/>
        <v>0.10773618025876394</v>
      </c>
      <c r="U148" s="49">
        <v>588889800</v>
      </c>
      <c r="V148" s="52">
        <f t="shared" si="31"/>
        <v>86.801403527390676</v>
      </c>
      <c r="W148" s="49">
        <f t="shared" si="32"/>
        <v>0.87559494387891901</v>
      </c>
    </row>
    <row r="149" spans="1:23" x14ac:dyDescent="0.25">
      <c r="A149" t="s">
        <v>163</v>
      </c>
      <c r="B149" s="14">
        <v>302.16000000000003</v>
      </c>
      <c r="C149" s="14">
        <v>782597183</v>
      </c>
      <c r="D149" s="14">
        <v>390934407</v>
      </c>
      <c r="E149" s="14">
        <v>6573</v>
      </c>
      <c r="F149" s="49">
        <v>105.89816581300001</v>
      </c>
      <c r="G149" s="2">
        <f t="shared" si="33"/>
        <v>10.589816581300001</v>
      </c>
      <c r="H149" s="49">
        <f t="shared" si="26"/>
        <v>0.32484099942638039</v>
      </c>
      <c r="I149" s="48">
        <v>582143400</v>
      </c>
      <c r="J149" s="13">
        <f t="shared" si="27"/>
        <v>4889.3973187225238</v>
      </c>
      <c r="K149" s="50">
        <f t="shared" si="28"/>
        <v>74.386084264757699</v>
      </c>
      <c r="L149" s="50">
        <f t="shared" si="34"/>
        <v>74.386084264757699</v>
      </c>
      <c r="M149" s="49">
        <f t="shared" si="29"/>
        <v>0.74386084264757701</v>
      </c>
      <c r="N149" s="62">
        <v>782597183</v>
      </c>
      <c r="O149" s="62">
        <v>390934407</v>
      </c>
      <c r="P149" s="49">
        <v>1423166400</v>
      </c>
      <c r="Q149" s="49">
        <v>1</v>
      </c>
      <c r="R149" s="49">
        <v>108.082238084</v>
      </c>
      <c r="S149" s="2">
        <f t="shared" si="35"/>
        <v>10.808223808399999</v>
      </c>
      <c r="T149" s="49">
        <f t="shared" si="30"/>
        <v>0.36159423287592668</v>
      </c>
      <c r="U149" s="49">
        <v>562611600</v>
      </c>
      <c r="V149" s="52">
        <f t="shared" si="31"/>
        <v>39.532383563861536</v>
      </c>
      <c r="W149" s="49">
        <f t="shared" si="32"/>
        <v>0.39877644555685654</v>
      </c>
    </row>
    <row r="150" spans="1:23" x14ac:dyDescent="0.25">
      <c r="A150" t="s">
        <v>162</v>
      </c>
      <c r="B150" s="14">
        <v>129.05699999999999</v>
      </c>
      <c r="C150" s="14">
        <v>334243196</v>
      </c>
      <c r="D150" s="14">
        <v>414945512</v>
      </c>
      <c r="E150" s="14">
        <v>4534</v>
      </c>
      <c r="F150" s="49">
        <v>122.063264283</v>
      </c>
      <c r="G150" s="2">
        <f t="shared" si="33"/>
        <v>12.206326428299999</v>
      </c>
      <c r="H150" s="49">
        <f t="shared" si="26"/>
        <v>0.37442719105214717</v>
      </c>
      <c r="I150" s="48">
        <v>209976300</v>
      </c>
      <c r="J150" s="13">
        <f t="shared" si="27"/>
        <v>2848.3228846339775</v>
      </c>
      <c r="K150" s="50">
        <f t="shared" si="28"/>
        <v>62.821413423775418</v>
      </c>
      <c r="L150" s="50">
        <f t="shared" si="34"/>
        <v>62.821413423775418</v>
      </c>
      <c r="M150" s="49">
        <f t="shared" si="29"/>
        <v>0.62821413423775418</v>
      </c>
      <c r="N150" s="62">
        <v>334243196</v>
      </c>
      <c r="O150" s="62">
        <v>414945512</v>
      </c>
      <c r="P150" s="49">
        <v>585674100</v>
      </c>
      <c r="Q150" s="49">
        <v>1</v>
      </c>
      <c r="R150" s="49">
        <v>124.76546730299999</v>
      </c>
      <c r="S150" s="2">
        <f t="shared" si="35"/>
        <v>12.476546730299999</v>
      </c>
      <c r="T150" s="49">
        <f t="shared" si="30"/>
        <v>0.41740876427607343</v>
      </c>
      <c r="U150" s="49">
        <v>204833700</v>
      </c>
      <c r="V150" s="52">
        <f t="shared" si="31"/>
        <v>34.974006875154629</v>
      </c>
      <c r="W150" s="49">
        <f t="shared" si="32"/>
        <v>0.35279456716859037</v>
      </c>
    </row>
    <row r="151" spans="1:23" x14ac:dyDescent="0.25">
      <c r="A151" t="s">
        <v>161</v>
      </c>
      <c r="B151" s="14">
        <v>4.133</v>
      </c>
      <c r="C151" s="14">
        <v>10704300</v>
      </c>
      <c r="D151" s="14">
        <v>1903249</v>
      </c>
      <c r="E151" s="14">
        <v>2408</v>
      </c>
      <c r="F151" s="49">
        <v>126.302865762</v>
      </c>
      <c r="G151" s="2">
        <f t="shared" si="33"/>
        <v>12.6302865762</v>
      </c>
      <c r="H151" s="49">
        <f t="shared" si="26"/>
        <v>0.38743210356441715</v>
      </c>
      <c r="I151" s="48">
        <v>2983500</v>
      </c>
      <c r="J151" s="13">
        <f t="shared" si="27"/>
        <v>671.15719850901041</v>
      </c>
      <c r="K151" s="50">
        <f t="shared" si="28"/>
        <v>27.871976682267874</v>
      </c>
      <c r="L151" s="50">
        <f t="shared" si="34"/>
        <v>27.871976682267874</v>
      </c>
      <c r="M151" s="49">
        <f t="shared" si="29"/>
        <v>0.27871976682267874</v>
      </c>
      <c r="N151" s="62">
        <v>10704300</v>
      </c>
      <c r="O151" s="62">
        <v>1903249</v>
      </c>
      <c r="P151" s="49">
        <v>13786200</v>
      </c>
      <c r="Q151" s="49">
        <v>1</v>
      </c>
      <c r="R151" s="49">
        <v>128.28417818700001</v>
      </c>
      <c r="S151" s="2">
        <f t="shared" si="35"/>
        <v>12.8284178187</v>
      </c>
      <c r="T151" s="49">
        <f t="shared" si="30"/>
        <v>0.42918077774810487</v>
      </c>
      <c r="U151" s="49">
        <v>2929500</v>
      </c>
      <c r="V151" s="52">
        <f t="shared" si="31"/>
        <v>21.249510379945164</v>
      </c>
      <c r="W151" s="49">
        <f t="shared" si="32"/>
        <v>0.21435095623438136</v>
      </c>
    </row>
    <row r="152" spans="1:23" x14ac:dyDescent="0.25">
      <c r="A152" t="s">
        <v>160</v>
      </c>
      <c r="B152" s="14">
        <v>19.382000000000001</v>
      </c>
      <c r="C152" s="14">
        <v>50197180</v>
      </c>
      <c r="D152" s="14">
        <v>877148</v>
      </c>
      <c r="E152" s="14">
        <v>4067</v>
      </c>
      <c r="F152" s="49">
        <v>94.258409483099996</v>
      </c>
      <c r="G152" s="2">
        <f t="shared" si="33"/>
        <v>9.4258409483100003</v>
      </c>
      <c r="H152" s="49">
        <f t="shared" si="26"/>
        <v>0.28913622540828221</v>
      </c>
      <c r="I152" s="48">
        <v>31812300</v>
      </c>
      <c r="J152" s="13">
        <f t="shared" si="27"/>
        <v>2577.4480578391053</v>
      </c>
      <c r="K152" s="50">
        <f t="shared" si="28"/>
        <v>63.374675629188729</v>
      </c>
      <c r="L152" s="50">
        <f t="shared" si="34"/>
        <v>63.374675629188729</v>
      </c>
      <c r="M152" s="49">
        <f t="shared" si="29"/>
        <v>0.63374675629188726</v>
      </c>
      <c r="N152" s="62">
        <v>50197180</v>
      </c>
      <c r="O152" s="62">
        <v>877148</v>
      </c>
      <c r="P152" s="49">
        <v>43649100</v>
      </c>
      <c r="Q152" s="49">
        <f>P152/N152</f>
        <v>0.86955283145387852</v>
      </c>
      <c r="R152" s="49">
        <v>93.636657701499999</v>
      </c>
      <c r="S152" s="2">
        <f t="shared" si="35"/>
        <v>9.3636657701499999</v>
      </c>
      <c r="T152" s="49">
        <f t="shared" si="30"/>
        <v>0.31326586135573264</v>
      </c>
      <c r="U152" s="49">
        <v>24762600</v>
      </c>
      <c r="V152" s="52">
        <f t="shared" si="31"/>
        <v>56.731066619930303</v>
      </c>
      <c r="W152" s="49">
        <f t="shared" si="32"/>
        <v>0.57226534450672051</v>
      </c>
    </row>
    <row r="153" spans="1:23" x14ac:dyDescent="0.25">
      <c r="A153" t="s">
        <v>159</v>
      </c>
      <c r="B153" s="14">
        <v>6.3710000000000004</v>
      </c>
      <c r="C153" s="14">
        <v>16499670</v>
      </c>
      <c r="D153" s="14">
        <v>598865</v>
      </c>
      <c r="E153" s="14">
        <v>5360</v>
      </c>
      <c r="F153" s="49">
        <v>58.692384496700001</v>
      </c>
      <c r="G153" s="2">
        <f t="shared" si="33"/>
        <v>5.8692384496700001</v>
      </c>
      <c r="H153" s="49">
        <f t="shared" si="26"/>
        <v>0.18003798925368097</v>
      </c>
      <c r="I153" s="48">
        <v>9915300</v>
      </c>
      <c r="J153" s="13">
        <f t="shared" si="27"/>
        <v>3221.0346025102322</v>
      </c>
      <c r="K153" s="50">
        <f t="shared" si="28"/>
        <v>60.093929151310299</v>
      </c>
      <c r="L153" s="50">
        <f t="shared" si="34"/>
        <v>60.093929151310299</v>
      </c>
      <c r="M153" s="49">
        <f t="shared" si="29"/>
        <v>0.60093929151310299</v>
      </c>
      <c r="N153" s="62">
        <v>16499670</v>
      </c>
      <c r="O153" s="62">
        <v>598865</v>
      </c>
      <c r="P153" s="49">
        <v>8708400</v>
      </c>
      <c r="Q153" s="49">
        <f>P153/N153</f>
        <v>0.52779237402929879</v>
      </c>
      <c r="R153" s="49">
        <v>69.6384311905</v>
      </c>
      <c r="S153" s="2">
        <f t="shared" si="35"/>
        <v>6.9638431190499999</v>
      </c>
      <c r="T153" s="49">
        <f t="shared" si="30"/>
        <v>0.23297866098444084</v>
      </c>
      <c r="U153" s="49">
        <v>3878100</v>
      </c>
      <c r="V153" s="52">
        <f t="shared" si="31"/>
        <v>44.532864820173621</v>
      </c>
      <c r="W153" s="49">
        <f t="shared" si="32"/>
        <v>0.44921798137380375</v>
      </c>
    </row>
    <row r="154" spans="1:23" x14ac:dyDescent="0.25">
      <c r="A154" t="s">
        <v>158</v>
      </c>
      <c r="B154" s="14">
        <v>47.837000000000003</v>
      </c>
      <c r="C154" s="14">
        <v>123918286</v>
      </c>
      <c r="D154" s="14">
        <v>8035502</v>
      </c>
      <c r="E154" s="14">
        <v>7550</v>
      </c>
      <c r="F154" s="49">
        <v>47.921134468600002</v>
      </c>
      <c r="G154" s="2">
        <f t="shared" si="33"/>
        <v>4.7921134468600002</v>
      </c>
      <c r="H154" s="49">
        <f t="shared" si="26"/>
        <v>0.14699734499570552</v>
      </c>
      <c r="I154" s="48">
        <v>132548400</v>
      </c>
      <c r="J154" s="13">
        <f t="shared" si="27"/>
        <v>7550</v>
      </c>
      <c r="K154" s="50">
        <f t="shared" si="28"/>
        <v>106.96435875492985</v>
      </c>
      <c r="L154" s="50">
        <f t="shared" si="34"/>
        <v>100</v>
      </c>
      <c r="M154" s="49">
        <f t="shared" si="29"/>
        <v>1</v>
      </c>
      <c r="N154" s="62">
        <v>123918286</v>
      </c>
      <c r="O154" s="62">
        <v>8035502</v>
      </c>
      <c r="P154" s="49">
        <v>113017500</v>
      </c>
      <c r="Q154" s="49">
        <f>P154/N154</f>
        <v>0.91203246629799251</v>
      </c>
      <c r="R154" s="49">
        <v>43.3938881407</v>
      </c>
      <c r="S154" s="2">
        <f t="shared" si="35"/>
        <v>4.3393888140700003</v>
      </c>
      <c r="T154" s="49">
        <f t="shared" si="30"/>
        <v>0.14517630252572475</v>
      </c>
      <c r="U154" s="49">
        <v>86202900</v>
      </c>
      <c r="V154" s="52">
        <f t="shared" si="31"/>
        <v>76.273939876567781</v>
      </c>
      <c r="W154" s="49">
        <f t="shared" si="32"/>
        <v>0.76940087823088021</v>
      </c>
    </row>
    <row r="155" spans="1:23" x14ac:dyDescent="0.25">
      <c r="A155" t="s">
        <v>157</v>
      </c>
      <c r="B155" s="14">
        <v>81.662999999999997</v>
      </c>
      <c r="C155" s="14">
        <v>211634092</v>
      </c>
      <c r="D155" s="14">
        <v>8403022</v>
      </c>
      <c r="E155" s="14">
        <v>3516</v>
      </c>
      <c r="F155" s="49">
        <v>82.933536898599996</v>
      </c>
      <c r="G155" s="2">
        <f t="shared" si="33"/>
        <v>8.29335368986</v>
      </c>
      <c r="H155" s="49">
        <f t="shared" si="26"/>
        <v>0.25439735244969325</v>
      </c>
      <c r="I155" s="48">
        <v>252302400</v>
      </c>
      <c r="J155" s="13">
        <f t="shared" si="27"/>
        <v>3516</v>
      </c>
      <c r="K155" s="50">
        <f t="shared" si="28"/>
        <v>119.21633117598086</v>
      </c>
      <c r="L155" s="50">
        <f t="shared" si="34"/>
        <v>100</v>
      </c>
      <c r="M155" s="49">
        <f t="shared" si="29"/>
        <v>1</v>
      </c>
      <c r="N155" s="62">
        <v>211634092</v>
      </c>
      <c r="O155" s="62">
        <v>8403022</v>
      </c>
      <c r="P155" s="49">
        <v>241246800</v>
      </c>
      <c r="Q155" s="49">
        <v>1</v>
      </c>
      <c r="R155" s="49">
        <v>87.710957782600005</v>
      </c>
      <c r="S155" s="2">
        <f t="shared" si="35"/>
        <v>8.7710957782600012</v>
      </c>
      <c r="T155" s="49">
        <f t="shared" si="30"/>
        <v>0.29344115237105833</v>
      </c>
      <c r="U155" s="49">
        <v>205571700</v>
      </c>
      <c r="V155" s="52">
        <f t="shared" si="31"/>
        <v>85.212197633295034</v>
      </c>
      <c r="W155" s="49">
        <f t="shared" si="32"/>
        <v>0.85956408966336906</v>
      </c>
    </row>
    <row r="156" spans="1:23" x14ac:dyDescent="0.25">
      <c r="A156" t="s">
        <v>156</v>
      </c>
      <c r="B156" s="14">
        <v>4.0860000000000003</v>
      </c>
      <c r="C156" s="14">
        <v>10570950</v>
      </c>
      <c r="D156" s="14">
        <v>361780</v>
      </c>
      <c r="E156" s="14">
        <v>3898</v>
      </c>
      <c r="F156" s="49">
        <v>63.074740371200001</v>
      </c>
      <c r="G156" s="2">
        <f t="shared" si="33"/>
        <v>6.3074740371200004</v>
      </c>
      <c r="H156" s="49">
        <f t="shared" si="26"/>
        <v>0.19348079868466259</v>
      </c>
      <c r="I156" s="48">
        <v>11006100</v>
      </c>
      <c r="J156" s="13">
        <f t="shared" si="27"/>
        <v>3898</v>
      </c>
      <c r="K156" s="50">
        <f t="shared" si="28"/>
        <v>104.11647013749948</v>
      </c>
      <c r="L156" s="50">
        <f t="shared" si="34"/>
        <v>100</v>
      </c>
      <c r="M156" s="49">
        <f t="shared" si="29"/>
        <v>1</v>
      </c>
      <c r="N156" s="62">
        <v>10570950</v>
      </c>
      <c r="O156" s="62">
        <v>361780</v>
      </c>
      <c r="P156" s="49">
        <v>5656500</v>
      </c>
      <c r="Q156" s="49">
        <f t="shared" ref="Q156:Q162" si="37">P156/N156</f>
        <v>0.53509854838023074</v>
      </c>
      <c r="R156" s="49">
        <v>68.622707423600005</v>
      </c>
      <c r="S156" s="2">
        <f t="shared" si="35"/>
        <v>6.8622707423600007</v>
      </c>
      <c r="T156" s="49">
        <f t="shared" si="30"/>
        <v>0.22958050914361197</v>
      </c>
      <c r="U156" s="49">
        <v>5152500</v>
      </c>
      <c r="V156" s="52">
        <f t="shared" si="31"/>
        <v>91.089896579156729</v>
      </c>
      <c r="W156" s="49">
        <f t="shared" si="32"/>
        <v>0.9188544152744631</v>
      </c>
    </row>
    <row r="157" spans="1:23" x14ac:dyDescent="0.25">
      <c r="A157" t="s">
        <v>155</v>
      </c>
      <c r="B157" s="14">
        <v>3.9470000000000001</v>
      </c>
      <c r="C157" s="14">
        <v>10223561</v>
      </c>
      <c r="D157" s="14">
        <v>0</v>
      </c>
      <c r="E157" s="14">
        <v>4901</v>
      </c>
      <c r="F157" s="49">
        <v>26.478955780500002</v>
      </c>
      <c r="G157" s="2">
        <f t="shared" si="33"/>
        <v>2.64789557805</v>
      </c>
      <c r="H157" s="49">
        <f t="shared" si="26"/>
        <v>8.1223790737730062E-2</v>
      </c>
      <c r="I157" s="48">
        <v>3378600</v>
      </c>
      <c r="J157" s="13">
        <f t="shared" si="27"/>
        <v>1619.6429600214642</v>
      </c>
      <c r="K157" s="50">
        <f t="shared" si="28"/>
        <v>33.047193634390212</v>
      </c>
      <c r="L157" s="50">
        <f t="shared" si="34"/>
        <v>33.047193634390212</v>
      </c>
      <c r="M157" s="49">
        <f t="shared" si="29"/>
        <v>0.3304719363439021</v>
      </c>
      <c r="N157" s="62">
        <v>10223561</v>
      </c>
      <c r="O157" s="62">
        <v>0</v>
      </c>
      <c r="P157" s="49">
        <v>467100</v>
      </c>
      <c r="Q157" s="49">
        <f t="shared" si="37"/>
        <v>4.5688581503059454E-2</v>
      </c>
      <c r="R157" s="49">
        <v>0</v>
      </c>
      <c r="S157" s="2">
        <f t="shared" si="35"/>
        <v>0</v>
      </c>
      <c r="T157" s="49">
        <f t="shared" si="30"/>
        <v>0</v>
      </c>
      <c r="U157" s="49">
        <v>0</v>
      </c>
      <c r="V157" s="52">
        <f t="shared" si="31"/>
        <v>0</v>
      </c>
      <c r="W157" s="49">
        <f t="shared" si="32"/>
        <v>0</v>
      </c>
    </row>
    <row r="158" spans="1:23" x14ac:dyDescent="0.25">
      <c r="A158" t="s">
        <v>154</v>
      </c>
      <c r="B158" s="14">
        <v>14.449</v>
      </c>
      <c r="C158" s="14">
        <v>37429161</v>
      </c>
      <c r="D158" s="14">
        <v>81512</v>
      </c>
      <c r="E158" s="14">
        <v>6235</v>
      </c>
      <c r="F158" s="49">
        <v>0</v>
      </c>
      <c r="G158" s="2">
        <f t="shared" si="33"/>
        <v>0</v>
      </c>
      <c r="H158" s="49">
        <f t="shared" si="26"/>
        <v>0</v>
      </c>
      <c r="I158" s="48">
        <v>0</v>
      </c>
      <c r="J158" s="13">
        <f t="shared" si="27"/>
        <v>0</v>
      </c>
      <c r="K158" s="50">
        <f t="shared" si="28"/>
        <v>0</v>
      </c>
      <c r="L158" s="50">
        <f t="shared" si="34"/>
        <v>0</v>
      </c>
      <c r="M158" s="49">
        <f t="shared" si="29"/>
        <v>0</v>
      </c>
      <c r="N158" s="62">
        <v>37429161</v>
      </c>
      <c r="O158" s="62">
        <v>81512</v>
      </c>
      <c r="P158" s="49">
        <v>33771600</v>
      </c>
      <c r="Q158" s="49">
        <f t="shared" si="37"/>
        <v>0.90228044384964978</v>
      </c>
      <c r="R158" s="49">
        <v>0</v>
      </c>
      <c r="S158" s="2">
        <f t="shared" si="35"/>
        <v>0</v>
      </c>
      <c r="T158" s="49">
        <f t="shared" si="30"/>
        <v>0</v>
      </c>
      <c r="U158" s="49">
        <v>0</v>
      </c>
      <c r="V158" s="52">
        <f t="shared" si="31"/>
        <v>0</v>
      </c>
      <c r="W158" s="49">
        <f t="shared" si="32"/>
        <v>0</v>
      </c>
    </row>
    <row r="159" spans="1:23" x14ac:dyDescent="0.25">
      <c r="A159" t="s">
        <v>153</v>
      </c>
      <c r="B159" s="14">
        <v>33.082000000000001</v>
      </c>
      <c r="C159" s="14">
        <v>85655707</v>
      </c>
      <c r="D159" s="14">
        <v>84378</v>
      </c>
      <c r="E159" s="14">
        <v>4834</v>
      </c>
      <c r="F159" s="49">
        <v>14.198062865500001</v>
      </c>
      <c r="G159" s="2">
        <f t="shared" si="33"/>
        <v>1.4198062865500001</v>
      </c>
      <c r="H159" s="49">
        <f t="shared" si="26"/>
        <v>4.3552340078220862E-2</v>
      </c>
      <c r="I159" s="48">
        <v>24624000</v>
      </c>
      <c r="J159" s="13">
        <f t="shared" si="27"/>
        <v>1389.6612399685173</v>
      </c>
      <c r="K159" s="50">
        <f t="shared" si="28"/>
        <v>28.74764666877363</v>
      </c>
      <c r="L159" s="50">
        <f t="shared" si="34"/>
        <v>28.74764666877363</v>
      </c>
      <c r="M159" s="49">
        <f t="shared" si="29"/>
        <v>0.2874764666877363</v>
      </c>
      <c r="N159" s="62">
        <v>85655707</v>
      </c>
      <c r="O159" s="62">
        <v>84378</v>
      </c>
      <c r="P159" s="49">
        <v>67705200</v>
      </c>
      <c r="Q159" s="49">
        <f t="shared" si="37"/>
        <v>0.79043419722167496</v>
      </c>
      <c r="R159" s="49">
        <v>11.346169998300001</v>
      </c>
      <c r="S159" s="2">
        <f t="shared" si="35"/>
        <v>1.13461699983</v>
      </c>
      <c r="T159" s="49">
        <f t="shared" si="30"/>
        <v>3.7959147676296032E-2</v>
      </c>
      <c r="U159" s="49">
        <v>21430800</v>
      </c>
      <c r="V159" s="52">
        <f t="shared" si="31"/>
        <v>31.65310788536183</v>
      </c>
      <c r="W159" s="49">
        <f t="shared" si="32"/>
        <v>0.31929554242439223</v>
      </c>
    </row>
    <row r="160" spans="1:23" x14ac:dyDescent="0.25">
      <c r="A160" t="s">
        <v>152</v>
      </c>
      <c r="B160" s="14">
        <v>0.94199999999999995</v>
      </c>
      <c r="C160" s="14">
        <v>2441898</v>
      </c>
      <c r="D160" s="14">
        <v>0</v>
      </c>
      <c r="E160" s="14">
        <v>2264</v>
      </c>
      <c r="F160" s="49">
        <v>0</v>
      </c>
      <c r="G160" s="2">
        <f t="shared" si="33"/>
        <v>0</v>
      </c>
      <c r="H160" s="49">
        <f t="shared" si="26"/>
        <v>0</v>
      </c>
      <c r="I160" s="48">
        <v>0</v>
      </c>
      <c r="J160" s="13">
        <f t="shared" si="27"/>
        <v>0</v>
      </c>
      <c r="K160" s="50">
        <f t="shared" si="28"/>
        <v>0</v>
      </c>
      <c r="L160" s="50">
        <f t="shared" si="34"/>
        <v>0</v>
      </c>
      <c r="M160" s="49">
        <f t="shared" si="29"/>
        <v>0</v>
      </c>
      <c r="N160" s="62">
        <v>2441898</v>
      </c>
      <c r="O160" s="62">
        <v>0</v>
      </c>
      <c r="P160" s="49">
        <v>33300</v>
      </c>
      <c r="Q160" s="49">
        <f t="shared" si="37"/>
        <v>1.3636933237997657E-2</v>
      </c>
      <c r="R160" s="49">
        <v>0</v>
      </c>
      <c r="S160" s="2">
        <f t="shared" si="35"/>
        <v>0</v>
      </c>
      <c r="T160" s="49">
        <f t="shared" si="30"/>
        <v>0</v>
      </c>
      <c r="U160" s="49">
        <v>0</v>
      </c>
      <c r="V160" s="52">
        <f t="shared" si="31"/>
        <v>0</v>
      </c>
      <c r="W160" s="49">
        <f t="shared" si="32"/>
        <v>0</v>
      </c>
    </row>
    <row r="161" spans="1:23" x14ac:dyDescent="0.25">
      <c r="A161" t="s">
        <v>151</v>
      </c>
      <c r="B161" s="14">
        <v>60.726999999999997</v>
      </c>
      <c r="C161" s="14">
        <v>157286498</v>
      </c>
      <c r="D161" s="14">
        <v>1830209</v>
      </c>
      <c r="E161" s="14">
        <v>6265</v>
      </c>
      <c r="F161" s="49">
        <v>36.631560718300001</v>
      </c>
      <c r="G161" s="2">
        <f t="shared" si="33"/>
        <v>3.66315607183</v>
      </c>
      <c r="H161" s="49">
        <f t="shared" si="26"/>
        <v>0.11236675066963189</v>
      </c>
      <c r="I161" s="48">
        <v>33780600</v>
      </c>
      <c r="J161" s="13">
        <f t="shared" si="27"/>
        <v>1345.5411728983884</v>
      </c>
      <c r="K161" s="50">
        <f t="shared" si="28"/>
        <v>21.477113693509789</v>
      </c>
      <c r="L161" s="50">
        <f t="shared" si="34"/>
        <v>21.477113693509789</v>
      </c>
      <c r="M161" s="49">
        <f t="shared" si="29"/>
        <v>0.21477113693509789</v>
      </c>
      <c r="N161" s="62">
        <v>157286498</v>
      </c>
      <c r="O161" s="62">
        <v>1830209</v>
      </c>
      <c r="P161" s="49">
        <v>50543100</v>
      </c>
      <c r="Q161" s="49">
        <f t="shared" si="37"/>
        <v>0.32134417539132953</v>
      </c>
      <c r="R161" s="49">
        <v>36.675748520500001</v>
      </c>
      <c r="S161" s="2">
        <f t="shared" si="35"/>
        <v>3.66757485205</v>
      </c>
      <c r="T161" s="49">
        <f t="shared" si="30"/>
        <v>0.12270044908871858</v>
      </c>
      <c r="U161" s="49">
        <v>30720600</v>
      </c>
      <c r="V161" s="52">
        <f t="shared" si="31"/>
        <v>60.780996812621304</v>
      </c>
      <c r="W161" s="49">
        <f t="shared" si="32"/>
        <v>0.61311835212731536</v>
      </c>
    </row>
    <row r="162" spans="1:23" x14ac:dyDescent="0.25">
      <c r="A162" t="s">
        <v>150</v>
      </c>
      <c r="B162" s="14">
        <v>89.638000000000005</v>
      </c>
      <c r="C162" s="14">
        <v>232156192</v>
      </c>
      <c r="D162" s="14">
        <v>2365047</v>
      </c>
      <c r="E162" s="14">
        <v>6577</v>
      </c>
      <c r="F162" s="49">
        <v>55.4643175259</v>
      </c>
      <c r="G162" s="2">
        <f t="shared" si="33"/>
        <v>5.5464317525900002</v>
      </c>
      <c r="H162" s="49">
        <f t="shared" si="26"/>
        <v>0.17013594333098159</v>
      </c>
      <c r="I162" s="48">
        <v>75780900</v>
      </c>
      <c r="J162" s="13">
        <f t="shared" si="27"/>
        <v>2146.8778196534167</v>
      </c>
      <c r="K162" s="50">
        <f t="shared" si="28"/>
        <v>32.642204951397545</v>
      </c>
      <c r="L162" s="50">
        <f t="shared" si="34"/>
        <v>32.642204951397545</v>
      </c>
      <c r="M162" s="49">
        <f t="shared" si="29"/>
        <v>0.32642204951397547</v>
      </c>
      <c r="N162" s="62">
        <v>232156192</v>
      </c>
      <c r="O162" s="62">
        <v>2365047</v>
      </c>
      <c r="P162" s="49">
        <v>54951300</v>
      </c>
      <c r="Q162" s="49">
        <f t="shared" si="37"/>
        <v>0.2366996956945262</v>
      </c>
      <c r="R162" s="49">
        <v>67.958697544200007</v>
      </c>
      <c r="S162" s="2">
        <f t="shared" si="35"/>
        <v>6.7958697544200009</v>
      </c>
      <c r="T162" s="49">
        <f t="shared" si="30"/>
        <v>0.22735903272694971</v>
      </c>
      <c r="U162" s="49">
        <v>47568600</v>
      </c>
      <c r="V162" s="52">
        <f t="shared" si="31"/>
        <v>86.565013020620071</v>
      </c>
      <c r="W162" s="49">
        <f t="shared" si="32"/>
        <v>0.87321039335210637</v>
      </c>
    </row>
    <row r="163" spans="1:23" x14ac:dyDescent="0.25">
      <c r="A163" t="s">
        <v>149</v>
      </c>
      <c r="B163" s="14">
        <v>107.285</v>
      </c>
      <c r="C163" s="14">
        <v>277865172</v>
      </c>
      <c r="D163" s="14">
        <v>104399585</v>
      </c>
      <c r="E163" s="14">
        <v>5774</v>
      </c>
      <c r="F163" s="49">
        <v>62.407350513899999</v>
      </c>
      <c r="G163" s="2">
        <f t="shared" si="33"/>
        <v>6.2407350513899997</v>
      </c>
      <c r="H163" s="49">
        <f t="shared" si="26"/>
        <v>0.19143359053343556</v>
      </c>
      <c r="I163" s="48">
        <v>275368500</v>
      </c>
      <c r="J163" s="13">
        <f t="shared" si="27"/>
        <v>5722.1194997406874</v>
      </c>
      <c r="K163" s="50">
        <f t="shared" si="28"/>
        <v>99.101480771400887</v>
      </c>
      <c r="L163" s="50">
        <f t="shared" si="34"/>
        <v>99.101480771400887</v>
      </c>
      <c r="M163" s="49">
        <f t="shared" si="29"/>
        <v>0.99101480771400885</v>
      </c>
      <c r="N163" s="62">
        <v>277865172</v>
      </c>
      <c r="O163" s="62">
        <v>104399585</v>
      </c>
      <c r="P163" s="49">
        <v>468912600</v>
      </c>
      <c r="Q163" s="49">
        <v>1</v>
      </c>
      <c r="R163" s="49">
        <v>63.043696713999999</v>
      </c>
      <c r="S163" s="2">
        <f t="shared" si="35"/>
        <v>6.3043696713999999</v>
      </c>
      <c r="T163" s="49">
        <f t="shared" si="30"/>
        <v>0.21091566528484076</v>
      </c>
      <c r="U163" s="49">
        <v>257044500</v>
      </c>
      <c r="V163" s="52">
        <f t="shared" si="31"/>
        <v>54.817145028732426</v>
      </c>
      <c r="W163" s="49">
        <f t="shared" si="32"/>
        <v>0.55295897387061965</v>
      </c>
    </row>
    <row r="164" spans="1:23" x14ac:dyDescent="0.25">
      <c r="A164" t="s">
        <v>148</v>
      </c>
      <c r="B164" s="14">
        <v>0.28399999999999997</v>
      </c>
      <c r="C164" s="14">
        <v>735857</v>
      </c>
      <c r="D164" s="14">
        <v>541827</v>
      </c>
      <c r="E164" s="14">
        <v>2699</v>
      </c>
      <c r="F164" s="49">
        <v>0</v>
      </c>
      <c r="G164" s="2">
        <f t="shared" si="33"/>
        <v>0</v>
      </c>
      <c r="H164" s="49">
        <f t="shared" si="26"/>
        <v>0</v>
      </c>
      <c r="I164" s="48">
        <v>0</v>
      </c>
      <c r="J164" s="13">
        <f t="shared" si="27"/>
        <v>0</v>
      </c>
      <c r="K164" s="50">
        <f t="shared" si="28"/>
        <v>0</v>
      </c>
      <c r="L164" s="50">
        <f t="shared" si="34"/>
        <v>0</v>
      </c>
      <c r="M164" s="49">
        <f t="shared" si="29"/>
        <v>0</v>
      </c>
      <c r="N164" s="62">
        <v>735857</v>
      </c>
      <c r="O164" s="62">
        <v>541827</v>
      </c>
      <c r="P164" s="49">
        <v>317700</v>
      </c>
      <c r="Q164" s="49">
        <f t="shared" ref="Q164:Q200" si="38">P164/N164</f>
        <v>0.43174149325208566</v>
      </c>
      <c r="R164" s="49">
        <v>0</v>
      </c>
      <c r="S164" s="2">
        <f t="shared" si="35"/>
        <v>0</v>
      </c>
      <c r="T164" s="49">
        <f t="shared" si="30"/>
        <v>0</v>
      </c>
      <c r="U164" s="49">
        <v>0</v>
      </c>
      <c r="V164" s="52">
        <f t="shared" si="31"/>
        <v>0</v>
      </c>
      <c r="W164" s="49">
        <f t="shared" si="32"/>
        <v>0</v>
      </c>
    </row>
    <row r="165" spans="1:23" x14ac:dyDescent="0.25">
      <c r="A165" t="s">
        <v>147</v>
      </c>
      <c r="B165" s="14">
        <v>0.186</v>
      </c>
      <c r="C165" s="14">
        <v>480736</v>
      </c>
      <c r="D165" s="14">
        <v>131050</v>
      </c>
      <c r="E165" s="14">
        <v>1704</v>
      </c>
      <c r="F165" s="49">
        <v>0</v>
      </c>
      <c r="G165" s="2">
        <f t="shared" si="33"/>
        <v>0</v>
      </c>
      <c r="H165" s="49">
        <f t="shared" si="26"/>
        <v>0</v>
      </c>
      <c r="I165" s="48">
        <v>0</v>
      </c>
      <c r="J165" s="13">
        <f t="shared" si="27"/>
        <v>0</v>
      </c>
      <c r="K165" s="50">
        <f t="shared" si="28"/>
        <v>0</v>
      </c>
      <c r="L165" s="50">
        <f t="shared" si="34"/>
        <v>0</v>
      </c>
      <c r="M165" s="49">
        <f t="shared" si="29"/>
        <v>0</v>
      </c>
      <c r="N165" s="62">
        <v>480736</v>
      </c>
      <c r="O165" s="62">
        <v>131050</v>
      </c>
      <c r="P165" s="49">
        <v>0</v>
      </c>
      <c r="Q165" s="49">
        <f t="shared" si="38"/>
        <v>0</v>
      </c>
      <c r="R165" s="49">
        <v>0</v>
      </c>
      <c r="S165" s="2">
        <f t="shared" si="35"/>
        <v>0</v>
      </c>
      <c r="T165" s="49">
        <f t="shared" si="30"/>
        <v>0</v>
      </c>
      <c r="U165" s="49">
        <v>0</v>
      </c>
      <c r="V165" s="52">
        <f t="shared" si="31"/>
        <v>0</v>
      </c>
      <c r="W165" s="49">
        <f t="shared" si="32"/>
        <v>0</v>
      </c>
    </row>
    <row r="166" spans="1:23" x14ac:dyDescent="0.25">
      <c r="A166" t="s">
        <v>146</v>
      </c>
      <c r="B166" s="14">
        <v>0.245</v>
      </c>
      <c r="C166" s="14">
        <v>634748</v>
      </c>
      <c r="D166" s="14">
        <v>0</v>
      </c>
      <c r="E166" s="14">
        <v>1263</v>
      </c>
      <c r="F166" s="49">
        <v>0</v>
      </c>
      <c r="G166" s="2">
        <f t="shared" si="33"/>
        <v>0</v>
      </c>
      <c r="H166" s="49">
        <f t="shared" si="26"/>
        <v>0</v>
      </c>
      <c r="I166" s="48">
        <v>0</v>
      </c>
      <c r="J166" s="13">
        <f t="shared" si="27"/>
        <v>0</v>
      </c>
      <c r="K166" s="50">
        <f t="shared" si="28"/>
        <v>0</v>
      </c>
      <c r="L166" s="50">
        <f t="shared" si="34"/>
        <v>0</v>
      </c>
      <c r="M166" s="49">
        <f t="shared" si="29"/>
        <v>0</v>
      </c>
      <c r="N166" s="62">
        <v>634748</v>
      </c>
      <c r="O166" s="62">
        <v>0</v>
      </c>
      <c r="P166" s="49">
        <v>0</v>
      </c>
      <c r="Q166" s="49">
        <f t="shared" si="38"/>
        <v>0</v>
      </c>
      <c r="R166" s="49">
        <v>0</v>
      </c>
      <c r="S166" s="2">
        <f t="shared" si="35"/>
        <v>0</v>
      </c>
      <c r="T166" s="49">
        <f t="shared" si="30"/>
        <v>0</v>
      </c>
      <c r="U166" s="49">
        <v>0</v>
      </c>
      <c r="V166" s="52">
        <f t="shared" si="31"/>
        <v>0</v>
      </c>
      <c r="W166" s="49">
        <f t="shared" si="32"/>
        <v>0</v>
      </c>
    </row>
    <row r="167" spans="1:23" x14ac:dyDescent="0.25">
      <c r="A167" t="s">
        <v>145</v>
      </c>
      <c r="B167" s="14">
        <v>0.57799999999999996</v>
      </c>
      <c r="C167" s="14">
        <v>1496628</v>
      </c>
      <c r="D167" s="14">
        <v>200541</v>
      </c>
      <c r="E167" s="14">
        <v>1942</v>
      </c>
      <c r="F167" s="49">
        <v>0</v>
      </c>
      <c r="G167" s="2">
        <f t="shared" si="33"/>
        <v>0</v>
      </c>
      <c r="H167" s="49">
        <f t="shared" si="26"/>
        <v>0</v>
      </c>
      <c r="I167" s="48">
        <v>0</v>
      </c>
      <c r="J167" s="13">
        <f t="shared" si="27"/>
        <v>0</v>
      </c>
      <c r="K167" s="50">
        <f t="shared" si="28"/>
        <v>0</v>
      </c>
      <c r="L167" s="50">
        <f t="shared" si="34"/>
        <v>0</v>
      </c>
      <c r="M167" s="49">
        <f t="shared" si="29"/>
        <v>0</v>
      </c>
      <c r="N167" s="62">
        <v>1496628</v>
      </c>
      <c r="O167" s="62">
        <v>200541</v>
      </c>
      <c r="P167" s="49">
        <v>37800</v>
      </c>
      <c r="Q167" s="49">
        <f t="shared" si="38"/>
        <v>2.5256777235224785E-2</v>
      </c>
      <c r="R167" s="49">
        <v>0</v>
      </c>
      <c r="S167" s="2">
        <f t="shared" si="35"/>
        <v>0</v>
      </c>
      <c r="T167" s="49">
        <f t="shared" si="30"/>
        <v>0</v>
      </c>
      <c r="U167" s="49">
        <v>0</v>
      </c>
      <c r="V167" s="52">
        <f t="shared" si="31"/>
        <v>0</v>
      </c>
      <c r="W167" s="49">
        <f t="shared" si="32"/>
        <v>0</v>
      </c>
    </row>
    <row r="168" spans="1:23" x14ac:dyDescent="0.25">
      <c r="A168" t="s">
        <v>144</v>
      </c>
      <c r="B168" s="14">
        <v>0.189</v>
      </c>
      <c r="C168" s="14">
        <v>485454</v>
      </c>
      <c r="D168" s="14">
        <v>0</v>
      </c>
      <c r="E168" s="14">
        <v>816</v>
      </c>
      <c r="F168" s="49">
        <v>0</v>
      </c>
      <c r="G168" s="2">
        <f t="shared" si="33"/>
        <v>0</v>
      </c>
      <c r="H168" s="49">
        <f t="shared" si="26"/>
        <v>0</v>
      </c>
      <c r="I168" s="48">
        <v>0</v>
      </c>
      <c r="J168" s="13">
        <f t="shared" si="27"/>
        <v>0</v>
      </c>
      <c r="K168" s="50">
        <f t="shared" si="28"/>
        <v>0</v>
      </c>
      <c r="L168" s="50">
        <f t="shared" si="34"/>
        <v>0</v>
      </c>
      <c r="M168" s="49">
        <f t="shared" si="29"/>
        <v>0</v>
      </c>
      <c r="N168" s="62">
        <v>485454</v>
      </c>
      <c r="O168" s="62">
        <v>0</v>
      </c>
      <c r="P168" s="49">
        <v>0</v>
      </c>
      <c r="Q168" s="49">
        <f t="shared" si="38"/>
        <v>0</v>
      </c>
      <c r="R168" s="49">
        <v>0</v>
      </c>
      <c r="S168" s="2">
        <f t="shared" si="35"/>
        <v>0</v>
      </c>
      <c r="T168" s="49">
        <f t="shared" si="30"/>
        <v>0</v>
      </c>
      <c r="U168" s="49">
        <v>0</v>
      </c>
      <c r="V168" s="52">
        <f t="shared" si="31"/>
        <v>0</v>
      </c>
      <c r="W168" s="49">
        <f t="shared" si="32"/>
        <v>0</v>
      </c>
    </row>
    <row r="169" spans="1:23" x14ac:dyDescent="0.25">
      <c r="A169" t="s">
        <v>143</v>
      </c>
      <c r="B169" s="14">
        <v>0.63900000000000001</v>
      </c>
      <c r="C169" s="14">
        <v>1657012</v>
      </c>
      <c r="D169" s="14">
        <v>0</v>
      </c>
      <c r="E169" s="14">
        <v>2328</v>
      </c>
      <c r="F169" s="49">
        <v>0</v>
      </c>
      <c r="G169" s="2">
        <f t="shared" si="33"/>
        <v>0</v>
      </c>
      <c r="H169" s="49">
        <f t="shared" si="26"/>
        <v>0</v>
      </c>
      <c r="I169" s="48">
        <v>0</v>
      </c>
      <c r="J169" s="13">
        <f t="shared" si="27"/>
        <v>0</v>
      </c>
      <c r="K169" s="50">
        <f t="shared" si="28"/>
        <v>0</v>
      </c>
      <c r="L169" s="50">
        <f t="shared" si="34"/>
        <v>0</v>
      </c>
      <c r="M169" s="49">
        <f t="shared" si="29"/>
        <v>0</v>
      </c>
      <c r="N169" s="62">
        <v>1657012</v>
      </c>
      <c r="O169" s="62">
        <v>0</v>
      </c>
      <c r="P169" s="49">
        <v>0</v>
      </c>
      <c r="Q169" s="49">
        <f t="shared" si="38"/>
        <v>0</v>
      </c>
      <c r="R169" s="49">
        <v>0</v>
      </c>
      <c r="S169" s="2">
        <f t="shared" si="35"/>
        <v>0</v>
      </c>
      <c r="T169" s="49">
        <f t="shared" si="30"/>
        <v>0</v>
      </c>
      <c r="U169" s="49">
        <v>0</v>
      </c>
      <c r="V169" s="52">
        <f t="shared" si="31"/>
        <v>0</v>
      </c>
      <c r="W169" s="49">
        <f t="shared" si="32"/>
        <v>0</v>
      </c>
    </row>
    <row r="170" spans="1:23" x14ac:dyDescent="0.25">
      <c r="A170" t="s">
        <v>142</v>
      </c>
      <c r="B170" s="14">
        <v>0.22600000000000001</v>
      </c>
      <c r="C170" s="14">
        <v>584911</v>
      </c>
      <c r="D170" s="14">
        <v>0</v>
      </c>
      <c r="E170" s="14">
        <v>936</v>
      </c>
      <c r="F170" s="49">
        <v>0</v>
      </c>
      <c r="G170" s="2">
        <f t="shared" si="33"/>
        <v>0</v>
      </c>
      <c r="H170" s="49">
        <f t="shared" si="26"/>
        <v>0</v>
      </c>
      <c r="I170" s="48">
        <v>0</v>
      </c>
      <c r="J170" s="13">
        <f t="shared" si="27"/>
        <v>0</v>
      </c>
      <c r="K170" s="50">
        <f t="shared" si="28"/>
        <v>0</v>
      </c>
      <c r="L170" s="50">
        <f t="shared" si="34"/>
        <v>0</v>
      </c>
      <c r="M170" s="49">
        <f t="shared" si="29"/>
        <v>0</v>
      </c>
      <c r="N170" s="62">
        <v>584911</v>
      </c>
      <c r="O170" s="62">
        <v>0</v>
      </c>
      <c r="P170" s="49">
        <v>0</v>
      </c>
      <c r="Q170" s="49">
        <f t="shared" si="38"/>
        <v>0</v>
      </c>
      <c r="R170" s="49">
        <v>0</v>
      </c>
      <c r="S170" s="2">
        <f t="shared" si="35"/>
        <v>0</v>
      </c>
      <c r="T170" s="49">
        <f t="shared" si="30"/>
        <v>0</v>
      </c>
      <c r="U170" s="49">
        <v>0</v>
      </c>
      <c r="V170" s="52">
        <f t="shared" si="31"/>
        <v>0</v>
      </c>
      <c r="W170" s="49">
        <f t="shared" si="32"/>
        <v>0</v>
      </c>
    </row>
    <row r="171" spans="1:23" x14ac:dyDescent="0.25">
      <c r="A171" t="s">
        <v>141</v>
      </c>
      <c r="B171" s="14">
        <v>0.66900000000000004</v>
      </c>
      <c r="C171" s="14">
        <v>1731463</v>
      </c>
      <c r="D171" s="14">
        <v>0</v>
      </c>
      <c r="E171" s="14">
        <v>4163</v>
      </c>
      <c r="F171" s="49">
        <v>0</v>
      </c>
      <c r="G171" s="2">
        <f t="shared" si="33"/>
        <v>0</v>
      </c>
      <c r="H171" s="49">
        <f t="shared" si="26"/>
        <v>0</v>
      </c>
      <c r="I171" s="48">
        <v>0</v>
      </c>
      <c r="J171" s="13">
        <f t="shared" si="27"/>
        <v>0</v>
      </c>
      <c r="K171" s="50">
        <f t="shared" si="28"/>
        <v>0</v>
      </c>
      <c r="L171" s="50">
        <f t="shared" si="34"/>
        <v>0</v>
      </c>
      <c r="M171" s="49">
        <f t="shared" si="29"/>
        <v>0</v>
      </c>
      <c r="N171" s="62">
        <v>1731463</v>
      </c>
      <c r="O171" s="62">
        <v>0</v>
      </c>
      <c r="P171" s="49">
        <v>0</v>
      </c>
      <c r="Q171" s="49">
        <f t="shared" si="38"/>
        <v>0</v>
      </c>
      <c r="R171" s="49">
        <v>0</v>
      </c>
      <c r="S171" s="2">
        <f t="shared" si="35"/>
        <v>0</v>
      </c>
      <c r="T171" s="49">
        <f t="shared" si="30"/>
        <v>0</v>
      </c>
      <c r="U171" s="49">
        <v>0</v>
      </c>
      <c r="V171" s="52">
        <f t="shared" si="31"/>
        <v>0</v>
      </c>
      <c r="W171" s="49">
        <f t="shared" si="32"/>
        <v>0</v>
      </c>
    </row>
    <row r="172" spans="1:23" x14ac:dyDescent="0.25">
      <c r="A172" t="s">
        <v>140</v>
      </c>
      <c r="B172" s="14">
        <v>0.67300000000000004</v>
      </c>
      <c r="C172" s="14">
        <v>1744353</v>
      </c>
      <c r="D172" s="14">
        <v>1011032</v>
      </c>
      <c r="E172" s="14">
        <v>2127</v>
      </c>
      <c r="F172" s="49">
        <v>0</v>
      </c>
      <c r="G172" s="2">
        <f t="shared" si="33"/>
        <v>0</v>
      </c>
      <c r="H172" s="49">
        <f t="shared" si="26"/>
        <v>0</v>
      </c>
      <c r="I172" s="48">
        <v>0</v>
      </c>
      <c r="J172" s="13">
        <f t="shared" si="27"/>
        <v>0</v>
      </c>
      <c r="K172" s="50">
        <f t="shared" si="28"/>
        <v>0</v>
      </c>
      <c r="L172" s="50">
        <f t="shared" si="34"/>
        <v>0</v>
      </c>
      <c r="M172" s="49">
        <f t="shared" si="29"/>
        <v>0</v>
      </c>
      <c r="N172" s="62">
        <v>1744353</v>
      </c>
      <c r="O172" s="62">
        <v>1011032</v>
      </c>
      <c r="P172" s="49">
        <v>49500</v>
      </c>
      <c r="Q172" s="49">
        <f t="shared" si="38"/>
        <v>2.8377283726401709E-2</v>
      </c>
      <c r="R172" s="49">
        <v>0</v>
      </c>
      <c r="S172" s="2">
        <f t="shared" si="35"/>
        <v>0</v>
      </c>
      <c r="T172" s="49">
        <f t="shared" si="30"/>
        <v>0</v>
      </c>
      <c r="U172" s="49">
        <v>0</v>
      </c>
      <c r="V172" s="52">
        <f t="shared" si="31"/>
        <v>0</v>
      </c>
      <c r="W172" s="49">
        <f t="shared" si="32"/>
        <v>0</v>
      </c>
    </row>
    <row r="173" spans="1:23" x14ac:dyDescent="0.25">
      <c r="A173" t="s">
        <v>139</v>
      </c>
      <c r="B173" s="14">
        <v>0.68600000000000005</v>
      </c>
      <c r="C173" s="14">
        <v>1776179</v>
      </c>
      <c r="D173" s="14">
        <v>616196</v>
      </c>
      <c r="E173" s="14">
        <v>4306</v>
      </c>
      <c r="F173" s="49">
        <v>0</v>
      </c>
      <c r="G173" s="2">
        <f t="shared" si="33"/>
        <v>0</v>
      </c>
      <c r="H173" s="49">
        <f t="shared" si="26"/>
        <v>0</v>
      </c>
      <c r="I173" s="48">
        <v>0</v>
      </c>
      <c r="J173" s="13">
        <f t="shared" si="27"/>
        <v>0</v>
      </c>
      <c r="K173" s="50">
        <f t="shared" si="28"/>
        <v>0</v>
      </c>
      <c r="L173" s="50">
        <f t="shared" si="34"/>
        <v>0</v>
      </c>
      <c r="M173" s="49">
        <f t="shared" si="29"/>
        <v>0</v>
      </c>
      <c r="N173" s="62">
        <v>1776179</v>
      </c>
      <c r="O173" s="62">
        <v>616196</v>
      </c>
      <c r="P173" s="49">
        <v>321300</v>
      </c>
      <c r="Q173" s="49">
        <f t="shared" si="38"/>
        <v>0.18089393017257832</v>
      </c>
      <c r="R173" s="49">
        <v>0</v>
      </c>
      <c r="S173" s="2">
        <f t="shared" si="35"/>
        <v>0</v>
      </c>
      <c r="T173" s="49">
        <f t="shared" si="30"/>
        <v>0</v>
      </c>
      <c r="U173" s="49">
        <v>0</v>
      </c>
      <c r="V173" s="52">
        <f t="shared" si="31"/>
        <v>0</v>
      </c>
      <c r="W173" s="49">
        <f t="shared" si="32"/>
        <v>0</v>
      </c>
    </row>
    <row r="174" spans="1:23" x14ac:dyDescent="0.25">
      <c r="A174" t="s">
        <v>138</v>
      </c>
      <c r="B174" s="14">
        <v>0.70499999999999996</v>
      </c>
      <c r="C174" s="14">
        <v>1824979</v>
      </c>
      <c r="D174" s="14">
        <v>822833</v>
      </c>
      <c r="E174" s="14">
        <v>4721</v>
      </c>
      <c r="F174" s="49">
        <v>0</v>
      </c>
      <c r="G174" s="2">
        <f t="shared" si="33"/>
        <v>0</v>
      </c>
      <c r="H174" s="49">
        <f t="shared" si="26"/>
        <v>0</v>
      </c>
      <c r="I174" s="48">
        <v>0</v>
      </c>
      <c r="J174" s="13">
        <f t="shared" si="27"/>
        <v>0</v>
      </c>
      <c r="K174" s="50">
        <f t="shared" si="28"/>
        <v>0</v>
      </c>
      <c r="L174" s="50">
        <f t="shared" si="34"/>
        <v>0</v>
      </c>
      <c r="M174" s="49">
        <f t="shared" si="29"/>
        <v>0</v>
      </c>
      <c r="N174" s="62">
        <v>1824979</v>
      </c>
      <c r="O174" s="62">
        <v>822833</v>
      </c>
      <c r="P174" s="49">
        <v>112500</v>
      </c>
      <c r="Q174" s="49">
        <f t="shared" si="38"/>
        <v>6.16445449509282E-2</v>
      </c>
      <c r="R174" s="49">
        <v>0</v>
      </c>
      <c r="S174" s="2">
        <f t="shared" si="35"/>
        <v>0</v>
      </c>
      <c r="T174" s="49">
        <f t="shared" si="30"/>
        <v>0</v>
      </c>
      <c r="U174" s="49">
        <v>0</v>
      </c>
      <c r="V174" s="52">
        <f t="shared" si="31"/>
        <v>0</v>
      </c>
      <c r="W174" s="49">
        <f t="shared" si="32"/>
        <v>0</v>
      </c>
    </row>
    <row r="175" spans="1:23" x14ac:dyDescent="0.25">
      <c r="A175" t="s">
        <v>137</v>
      </c>
      <c r="B175" s="14">
        <v>0.78100000000000003</v>
      </c>
      <c r="C175" s="14">
        <v>2024215</v>
      </c>
      <c r="D175" s="14">
        <v>1136960</v>
      </c>
      <c r="E175" s="14">
        <v>5144</v>
      </c>
      <c r="F175" s="49">
        <v>0</v>
      </c>
      <c r="G175" s="2">
        <f t="shared" si="33"/>
        <v>0</v>
      </c>
      <c r="H175" s="49">
        <f t="shared" si="26"/>
        <v>0</v>
      </c>
      <c r="I175" s="48">
        <v>0</v>
      </c>
      <c r="J175" s="13">
        <f t="shared" si="27"/>
        <v>0</v>
      </c>
      <c r="K175" s="50">
        <f t="shared" si="28"/>
        <v>0</v>
      </c>
      <c r="L175" s="50">
        <f t="shared" si="34"/>
        <v>0</v>
      </c>
      <c r="M175" s="49">
        <f t="shared" si="29"/>
        <v>0</v>
      </c>
      <c r="N175" s="62">
        <v>2024215</v>
      </c>
      <c r="O175" s="62">
        <v>1136960</v>
      </c>
      <c r="P175" s="49">
        <v>674100</v>
      </c>
      <c r="Q175" s="49">
        <f t="shared" si="38"/>
        <v>0.33301798474964367</v>
      </c>
      <c r="R175" s="49">
        <v>0</v>
      </c>
      <c r="S175" s="2">
        <f t="shared" si="35"/>
        <v>0</v>
      </c>
      <c r="T175" s="49">
        <f t="shared" si="30"/>
        <v>0</v>
      </c>
      <c r="U175" s="49">
        <v>0</v>
      </c>
      <c r="V175" s="52">
        <f t="shared" si="31"/>
        <v>0</v>
      </c>
      <c r="W175" s="49">
        <f t="shared" si="32"/>
        <v>0</v>
      </c>
    </row>
    <row r="176" spans="1:23" x14ac:dyDescent="0.25">
      <c r="A176" t="s">
        <v>136</v>
      </c>
      <c r="B176" s="14">
        <v>6.7510000000000003</v>
      </c>
      <c r="C176" s="14">
        <v>17484565</v>
      </c>
      <c r="D176" s="14">
        <v>4923165</v>
      </c>
      <c r="E176" s="14">
        <v>1834</v>
      </c>
      <c r="F176" s="49">
        <v>0</v>
      </c>
      <c r="G176" s="2">
        <f t="shared" si="33"/>
        <v>0</v>
      </c>
      <c r="H176" s="49">
        <f t="shared" si="26"/>
        <v>0</v>
      </c>
      <c r="I176" s="48">
        <v>0</v>
      </c>
      <c r="J176" s="13">
        <f t="shared" si="27"/>
        <v>0</v>
      </c>
      <c r="K176" s="50">
        <f t="shared" si="28"/>
        <v>0</v>
      </c>
      <c r="L176" s="50">
        <f t="shared" si="34"/>
        <v>0</v>
      </c>
      <c r="M176" s="49">
        <f t="shared" si="29"/>
        <v>0</v>
      </c>
      <c r="N176" s="62">
        <v>17484565</v>
      </c>
      <c r="O176" s="62">
        <v>4923165</v>
      </c>
      <c r="P176" s="49">
        <v>10409400</v>
      </c>
      <c r="Q176" s="49">
        <f t="shared" si="38"/>
        <v>0.59534795403831897</v>
      </c>
      <c r="R176" s="49">
        <v>0</v>
      </c>
      <c r="S176" s="2">
        <f t="shared" si="35"/>
        <v>0</v>
      </c>
      <c r="T176" s="49">
        <f t="shared" si="30"/>
        <v>0</v>
      </c>
      <c r="U176" s="49">
        <v>0</v>
      </c>
      <c r="V176" s="52">
        <f t="shared" si="31"/>
        <v>0</v>
      </c>
      <c r="W176" s="49">
        <f t="shared" si="32"/>
        <v>0</v>
      </c>
    </row>
    <row r="177" spans="1:23" x14ac:dyDescent="0.25">
      <c r="A177" t="s">
        <v>135</v>
      </c>
      <c r="B177" s="14">
        <v>1.054</v>
      </c>
      <c r="C177" s="14">
        <v>2728872</v>
      </c>
      <c r="D177" s="14">
        <v>4252</v>
      </c>
      <c r="E177" s="14">
        <v>4796</v>
      </c>
      <c r="F177" s="49">
        <v>0</v>
      </c>
      <c r="G177" s="2">
        <f t="shared" si="33"/>
        <v>0</v>
      </c>
      <c r="H177" s="49">
        <f t="shared" si="26"/>
        <v>0</v>
      </c>
      <c r="I177" s="48">
        <v>0</v>
      </c>
      <c r="J177" s="13">
        <f t="shared" si="27"/>
        <v>0</v>
      </c>
      <c r="K177" s="50">
        <f t="shared" si="28"/>
        <v>0</v>
      </c>
      <c r="L177" s="50">
        <f t="shared" si="34"/>
        <v>0</v>
      </c>
      <c r="M177" s="49">
        <f t="shared" si="29"/>
        <v>0</v>
      </c>
      <c r="N177" s="62">
        <v>2728872</v>
      </c>
      <c r="O177" s="62">
        <v>4252</v>
      </c>
      <c r="P177" s="49">
        <v>293400</v>
      </c>
      <c r="Q177" s="49">
        <f t="shared" si="38"/>
        <v>0.10751695205931242</v>
      </c>
      <c r="R177" s="49">
        <v>0</v>
      </c>
      <c r="S177" s="2">
        <f t="shared" si="35"/>
        <v>0</v>
      </c>
      <c r="T177" s="49">
        <f t="shared" si="30"/>
        <v>0</v>
      </c>
      <c r="U177" s="49">
        <v>0</v>
      </c>
      <c r="V177" s="52">
        <f t="shared" si="31"/>
        <v>0</v>
      </c>
      <c r="W177" s="49">
        <f t="shared" si="32"/>
        <v>0</v>
      </c>
    </row>
    <row r="178" spans="1:23" x14ac:dyDescent="0.25">
      <c r="A178" t="s">
        <v>134</v>
      </c>
      <c r="B178" s="14">
        <v>0.41199999999999998</v>
      </c>
      <c r="C178" s="14">
        <v>1067316</v>
      </c>
      <c r="D178" s="14">
        <v>0</v>
      </c>
      <c r="E178" s="14">
        <v>4304</v>
      </c>
      <c r="F178" s="49">
        <v>0</v>
      </c>
      <c r="G178" s="2">
        <f t="shared" si="33"/>
        <v>0</v>
      </c>
      <c r="H178" s="49">
        <f t="shared" si="26"/>
        <v>0</v>
      </c>
      <c r="I178" s="48">
        <v>0</v>
      </c>
      <c r="J178" s="13">
        <f t="shared" si="27"/>
        <v>0</v>
      </c>
      <c r="K178" s="50">
        <f t="shared" si="28"/>
        <v>0</v>
      </c>
      <c r="L178" s="50">
        <f t="shared" si="34"/>
        <v>0</v>
      </c>
      <c r="M178" s="49">
        <f t="shared" si="29"/>
        <v>0</v>
      </c>
      <c r="N178" s="62">
        <v>1067316</v>
      </c>
      <c r="O178" s="62">
        <v>0</v>
      </c>
      <c r="P178" s="49">
        <v>0</v>
      </c>
      <c r="Q178" s="49">
        <f t="shared" si="38"/>
        <v>0</v>
      </c>
      <c r="R178" s="49">
        <v>0</v>
      </c>
      <c r="S178" s="2">
        <f t="shared" si="35"/>
        <v>0</v>
      </c>
      <c r="T178" s="49">
        <f t="shared" si="30"/>
        <v>0</v>
      </c>
      <c r="U178" s="49">
        <v>0</v>
      </c>
      <c r="V178" s="52">
        <f t="shared" si="31"/>
        <v>0</v>
      </c>
      <c r="W178" s="49">
        <f t="shared" si="32"/>
        <v>0</v>
      </c>
    </row>
    <row r="179" spans="1:23" x14ac:dyDescent="0.25">
      <c r="A179" t="s">
        <v>133</v>
      </c>
      <c r="B179" s="14">
        <v>0.754</v>
      </c>
      <c r="C179" s="14">
        <v>1957212</v>
      </c>
      <c r="D179" s="14">
        <v>0</v>
      </c>
      <c r="E179" s="14">
        <v>4135</v>
      </c>
      <c r="F179" s="49">
        <v>0</v>
      </c>
      <c r="G179" s="2">
        <f t="shared" si="33"/>
        <v>0</v>
      </c>
      <c r="H179" s="49">
        <f t="shared" si="26"/>
        <v>0</v>
      </c>
      <c r="I179" s="48">
        <v>0</v>
      </c>
      <c r="J179" s="13">
        <f t="shared" si="27"/>
        <v>0</v>
      </c>
      <c r="K179" s="50">
        <f t="shared" si="28"/>
        <v>0</v>
      </c>
      <c r="L179" s="50">
        <f t="shared" si="34"/>
        <v>0</v>
      </c>
      <c r="M179" s="49">
        <f t="shared" si="29"/>
        <v>0</v>
      </c>
      <c r="N179" s="62">
        <v>1957212</v>
      </c>
      <c r="O179" s="62">
        <v>0</v>
      </c>
      <c r="P179" s="49">
        <v>0</v>
      </c>
      <c r="Q179" s="49">
        <f t="shared" si="38"/>
        <v>0</v>
      </c>
      <c r="R179" s="49">
        <v>0</v>
      </c>
      <c r="S179" s="2">
        <f t="shared" si="35"/>
        <v>0</v>
      </c>
      <c r="T179" s="49">
        <f t="shared" si="30"/>
        <v>0</v>
      </c>
      <c r="U179" s="49">
        <v>0</v>
      </c>
      <c r="V179" s="52">
        <f t="shared" si="31"/>
        <v>0</v>
      </c>
      <c r="W179" s="49">
        <f t="shared" si="32"/>
        <v>0</v>
      </c>
    </row>
    <row r="180" spans="1:23" x14ac:dyDescent="0.25">
      <c r="A180" t="s">
        <v>132</v>
      </c>
      <c r="B180" s="14">
        <v>0.47399999999999998</v>
      </c>
      <c r="C180" s="14">
        <v>1226280</v>
      </c>
      <c r="D180" s="14">
        <v>246068</v>
      </c>
      <c r="E180" s="14">
        <v>5147</v>
      </c>
      <c r="F180" s="49">
        <v>0</v>
      </c>
      <c r="G180" s="2">
        <f t="shared" si="33"/>
        <v>0</v>
      </c>
      <c r="H180" s="49">
        <f t="shared" si="26"/>
        <v>0</v>
      </c>
      <c r="I180" s="48">
        <v>0</v>
      </c>
      <c r="J180" s="13">
        <f t="shared" si="27"/>
        <v>0</v>
      </c>
      <c r="K180" s="50">
        <f t="shared" si="28"/>
        <v>0</v>
      </c>
      <c r="L180" s="50">
        <f t="shared" si="34"/>
        <v>0</v>
      </c>
      <c r="M180" s="49">
        <f t="shared" si="29"/>
        <v>0</v>
      </c>
      <c r="N180" s="62">
        <v>1226280</v>
      </c>
      <c r="O180" s="62">
        <v>246068</v>
      </c>
      <c r="P180" s="49">
        <v>810900</v>
      </c>
      <c r="Q180" s="49">
        <f t="shared" si="38"/>
        <v>0.66126822585380174</v>
      </c>
      <c r="R180" s="49">
        <v>0</v>
      </c>
      <c r="S180" s="2">
        <f t="shared" si="35"/>
        <v>0</v>
      </c>
      <c r="T180" s="49">
        <f t="shared" si="30"/>
        <v>0</v>
      </c>
      <c r="U180" s="49">
        <v>0</v>
      </c>
      <c r="V180" s="52">
        <f t="shared" si="31"/>
        <v>0</v>
      </c>
      <c r="W180" s="49">
        <f t="shared" si="32"/>
        <v>0</v>
      </c>
    </row>
    <row r="181" spans="1:23" x14ac:dyDescent="0.25">
      <c r="A181" t="s">
        <v>131</v>
      </c>
      <c r="B181" s="14">
        <v>1.472</v>
      </c>
      <c r="C181" s="14">
        <v>3810046</v>
      </c>
      <c r="D181" s="14">
        <v>178372</v>
      </c>
      <c r="E181" s="14">
        <v>4392</v>
      </c>
      <c r="F181" s="49">
        <v>0</v>
      </c>
      <c r="G181" s="2">
        <f t="shared" si="33"/>
        <v>0</v>
      </c>
      <c r="H181" s="49">
        <f t="shared" si="26"/>
        <v>0</v>
      </c>
      <c r="I181" s="48">
        <v>0</v>
      </c>
      <c r="J181" s="13">
        <f t="shared" si="27"/>
        <v>0</v>
      </c>
      <c r="K181" s="50">
        <f t="shared" si="28"/>
        <v>0</v>
      </c>
      <c r="L181" s="50">
        <f t="shared" si="34"/>
        <v>0</v>
      </c>
      <c r="M181" s="49">
        <f t="shared" si="29"/>
        <v>0</v>
      </c>
      <c r="N181" s="62">
        <v>3810046</v>
      </c>
      <c r="O181" s="62">
        <v>178372</v>
      </c>
      <c r="P181" s="49">
        <v>365400</v>
      </c>
      <c r="Q181" s="49">
        <f t="shared" si="38"/>
        <v>9.590435391068769E-2</v>
      </c>
      <c r="R181" s="49">
        <v>0</v>
      </c>
      <c r="S181" s="2">
        <f t="shared" si="35"/>
        <v>0</v>
      </c>
      <c r="T181" s="49">
        <f t="shared" si="30"/>
        <v>0</v>
      </c>
      <c r="U181" s="49">
        <v>0</v>
      </c>
      <c r="V181" s="52">
        <f t="shared" si="31"/>
        <v>0</v>
      </c>
      <c r="W181" s="49">
        <f t="shared" si="32"/>
        <v>0</v>
      </c>
    </row>
    <row r="182" spans="1:23" x14ac:dyDescent="0.25">
      <c r="A182" t="s">
        <v>130</v>
      </c>
      <c r="B182" s="14">
        <v>0.39500000000000002</v>
      </c>
      <c r="C182" s="14">
        <v>1021802</v>
      </c>
      <c r="D182" s="14">
        <v>130294</v>
      </c>
      <c r="E182" s="14">
        <v>907</v>
      </c>
      <c r="F182" s="49">
        <v>0</v>
      </c>
      <c r="G182" s="2">
        <f t="shared" si="33"/>
        <v>0</v>
      </c>
      <c r="H182" s="49">
        <f t="shared" si="26"/>
        <v>0</v>
      </c>
      <c r="I182" s="48">
        <v>0</v>
      </c>
      <c r="J182" s="13">
        <f t="shared" si="27"/>
        <v>0</v>
      </c>
      <c r="K182" s="50">
        <f t="shared" si="28"/>
        <v>0</v>
      </c>
      <c r="L182" s="50">
        <f t="shared" si="34"/>
        <v>0</v>
      </c>
      <c r="M182" s="49">
        <f t="shared" si="29"/>
        <v>0</v>
      </c>
      <c r="N182" s="62">
        <v>1021802</v>
      </c>
      <c r="O182" s="62">
        <v>130294</v>
      </c>
      <c r="P182" s="49">
        <v>425700</v>
      </c>
      <c r="Q182" s="49">
        <f t="shared" si="38"/>
        <v>0.41661691795475053</v>
      </c>
      <c r="R182" s="49">
        <v>0</v>
      </c>
      <c r="S182" s="2">
        <f t="shared" si="35"/>
        <v>0</v>
      </c>
      <c r="T182" s="49">
        <f t="shared" si="30"/>
        <v>0</v>
      </c>
      <c r="U182" s="49">
        <v>0</v>
      </c>
      <c r="V182" s="52">
        <f t="shared" si="31"/>
        <v>0</v>
      </c>
      <c r="W182" s="49">
        <f t="shared" si="32"/>
        <v>0</v>
      </c>
    </row>
    <row r="183" spans="1:23" x14ac:dyDescent="0.25">
      <c r="A183" t="s">
        <v>129</v>
      </c>
      <c r="B183" s="14">
        <v>0.441</v>
      </c>
      <c r="C183" s="14">
        <v>1141133</v>
      </c>
      <c r="D183" s="14">
        <v>738747</v>
      </c>
      <c r="E183" s="14">
        <v>1877</v>
      </c>
      <c r="F183" s="49">
        <v>0</v>
      </c>
      <c r="G183" s="2">
        <f t="shared" si="33"/>
        <v>0</v>
      </c>
      <c r="H183" s="49">
        <f t="shared" si="26"/>
        <v>0</v>
      </c>
      <c r="I183" s="48">
        <v>0</v>
      </c>
      <c r="J183" s="13">
        <f t="shared" si="27"/>
        <v>0</v>
      </c>
      <c r="K183" s="50">
        <f t="shared" si="28"/>
        <v>0</v>
      </c>
      <c r="L183" s="50">
        <f t="shared" si="34"/>
        <v>0</v>
      </c>
      <c r="M183" s="49">
        <f t="shared" si="29"/>
        <v>0</v>
      </c>
      <c r="N183" s="62">
        <v>1141133</v>
      </c>
      <c r="O183" s="62">
        <v>738747</v>
      </c>
      <c r="P183" s="49">
        <v>93600</v>
      </c>
      <c r="Q183" s="49">
        <f t="shared" si="38"/>
        <v>8.2023743069388061E-2</v>
      </c>
      <c r="R183" s="49">
        <v>0</v>
      </c>
      <c r="S183" s="2">
        <f t="shared" si="35"/>
        <v>0</v>
      </c>
      <c r="T183" s="49">
        <f t="shared" si="30"/>
        <v>0</v>
      </c>
      <c r="U183" s="49">
        <v>0</v>
      </c>
      <c r="V183" s="52">
        <f t="shared" si="31"/>
        <v>0</v>
      </c>
      <c r="W183" s="49">
        <f t="shared" si="32"/>
        <v>0</v>
      </c>
    </row>
    <row r="184" spans="1:23" x14ac:dyDescent="0.25">
      <c r="A184" t="s">
        <v>128</v>
      </c>
      <c r="B184" s="14">
        <v>0.23300000000000001</v>
      </c>
      <c r="C184" s="14">
        <v>602953</v>
      </c>
      <c r="D184" s="14">
        <v>0</v>
      </c>
      <c r="E184" s="14">
        <v>1716</v>
      </c>
      <c r="F184" s="49">
        <v>0</v>
      </c>
      <c r="G184" s="2">
        <f t="shared" si="33"/>
        <v>0</v>
      </c>
      <c r="H184" s="49">
        <f t="shared" si="26"/>
        <v>0</v>
      </c>
      <c r="I184" s="48">
        <v>0</v>
      </c>
      <c r="J184" s="13">
        <f t="shared" si="27"/>
        <v>0</v>
      </c>
      <c r="K184" s="50">
        <f t="shared" si="28"/>
        <v>0</v>
      </c>
      <c r="L184" s="50">
        <f t="shared" si="34"/>
        <v>0</v>
      </c>
      <c r="M184" s="49">
        <f t="shared" si="29"/>
        <v>0</v>
      </c>
      <c r="N184" s="62">
        <v>602953</v>
      </c>
      <c r="O184" s="62">
        <v>0</v>
      </c>
      <c r="P184" s="49">
        <v>0</v>
      </c>
      <c r="Q184" s="49">
        <f t="shared" si="38"/>
        <v>0</v>
      </c>
      <c r="R184" s="49">
        <v>0</v>
      </c>
      <c r="S184" s="2">
        <f t="shared" si="35"/>
        <v>0</v>
      </c>
      <c r="T184" s="49">
        <f t="shared" si="30"/>
        <v>0</v>
      </c>
      <c r="U184" s="49">
        <v>0</v>
      </c>
      <c r="V184" s="52">
        <f t="shared" si="31"/>
        <v>0</v>
      </c>
      <c r="W184" s="49">
        <f t="shared" si="32"/>
        <v>0</v>
      </c>
    </row>
    <row r="185" spans="1:23" x14ac:dyDescent="0.25">
      <c r="A185" t="s">
        <v>127</v>
      </c>
      <c r="B185" s="14">
        <v>0.36599999999999999</v>
      </c>
      <c r="C185" s="14">
        <v>947403</v>
      </c>
      <c r="D185" s="14">
        <v>0</v>
      </c>
      <c r="E185" s="14">
        <v>901</v>
      </c>
      <c r="F185" s="49">
        <v>0</v>
      </c>
      <c r="G185" s="2">
        <f t="shared" si="33"/>
        <v>0</v>
      </c>
      <c r="H185" s="49">
        <f t="shared" si="26"/>
        <v>0</v>
      </c>
      <c r="I185" s="48">
        <v>0</v>
      </c>
      <c r="J185" s="13">
        <f t="shared" si="27"/>
        <v>0</v>
      </c>
      <c r="K185" s="50">
        <f t="shared" si="28"/>
        <v>0</v>
      </c>
      <c r="L185" s="50">
        <f t="shared" si="34"/>
        <v>0</v>
      </c>
      <c r="M185" s="49">
        <f t="shared" si="29"/>
        <v>0</v>
      </c>
      <c r="N185" s="62">
        <v>947403</v>
      </c>
      <c r="O185" s="62">
        <v>0</v>
      </c>
      <c r="P185" s="49">
        <v>21600</v>
      </c>
      <c r="Q185" s="49">
        <f t="shared" si="38"/>
        <v>2.2799167830374192E-2</v>
      </c>
      <c r="R185" s="49">
        <v>0</v>
      </c>
      <c r="S185" s="2">
        <f t="shared" si="35"/>
        <v>0</v>
      </c>
      <c r="T185" s="49">
        <f t="shared" si="30"/>
        <v>0</v>
      </c>
      <c r="U185" s="49">
        <v>0</v>
      </c>
      <c r="V185" s="52">
        <f t="shared" si="31"/>
        <v>0</v>
      </c>
      <c r="W185" s="49">
        <f t="shared" si="32"/>
        <v>0</v>
      </c>
    </row>
    <row r="186" spans="1:23" x14ac:dyDescent="0.25">
      <c r="A186" t="s">
        <v>126</v>
      </c>
      <c r="B186" s="14">
        <v>0.32900000000000001</v>
      </c>
      <c r="C186" s="14">
        <v>851301</v>
      </c>
      <c r="D186" s="14">
        <v>0</v>
      </c>
      <c r="E186" s="14">
        <v>555</v>
      </c>
      <c r="F186" s="49">
        <v>0</v>
      </c>
      <c r="G186" s="2">
        <f t="shared" si="33"/>
        <v>0</v>
      </c>
      <c r="H186" s="49">
        <f t="shared" si="26"/>
        <v>0</v>
      </c>
      <c r="I186" s="48">
        <v>0</v>
      </c>
      <c r="J186" s="13">
        <f t="shared" si="27"/>
        <v>0</v>
      </c>
      <c r="K186" s="50">
        <f t="shared" si="28"/>
        <v>0</v>
      </c>
      <c r="L186" s="50">
        <f t="shared" si="34"/>
        <v>0</v>
      </c>
      <c r="M186" s="49">
        <f t="shared" si="29"/>
        <v>0</v>
      </c>
      <c r="N186" s="62">
        <v>851301</v>
      </c>
      <c r="O186" s="62">
        <v>0</v>
      </c>
      <c r="P186" s="49">
        <v>107100</v>
      </c>
      <c r="Q186" s="49">
        <f t="shared" si="38"/>
        <v>0.1258074406114876</v>
      </c>
      <c r="R186" s="49">
        <v>0</v>
      </c>
      <c r="S186" s="2">
        <f t="shared" si="35"/>
        <v>0</v>
      </c>
      <c r="T186" s="49">
        <f t="shared" si="30"/>
        <v>0</v>
      </c>
      <c r="U186" s="49">
        <v>0</v>
      </c>
      <c r="V186" s="52">
        <f t="shared" si="31"/>
        <v>0</v>
      </c>
      <c r="W186" s="49">
        <f t="shared" si="32"/>
        <v>0</v>
      </c>
    </row>
    <row r="187" spans="1:23" x14ac:dyDescent="0.25">
      <c r="A187" t="s">
        <v>125</v>
      </c>
      <c r="B187" s="14">
        <v>0.27100000000000002</v>
      </c>
      <c r="C187" s="14">
        <v>702714</v>
      </c>
      <c r="D187" s="14">
        <v>0</v>
      </c>
      <c r="E187" s="14">
        <v>700</v>
      </c>
      <c r="F187" s="49">
        <v>0</v>
      </c>
      <c r="G187" s="2">
        <f t="shared" si="33"/>
        <v>0</v>
      </c>
      <c r="H187" s="49">
        <f t="shared" si="26"/>
        <v>0</v>
      </c>
      <c r="I187" s="48">
        <v>0</v>
      </c>
      <c r="J187" s="13">
        <f t="shared" si="27"/>
        <v>0</v>
      </c>
      <c r="K187" s="50">
        <f t="shared" si="28"/>
        <v>0</v>
      </c>
      <c r="L187" s="50">
        <f t="shared" si="34"/>
        <v>0</v>
      </c>
      <c r="M187" s="49">
        <f t="shared" si="29"/>
        <v>0</v>
      </c>
      <c r="N187" s="62">
        <v>702714</v>
      </c>
      <c r="O187" s="62">
        <v>0</v>
      </c>
      <c r="P187" s="49">
        <v>0</v>
      </c>
      <c r="Q187" s="49">
        <f t="shared" si="38"/>
        <v>0</v>
      </c>
      <c r="R187" s="49">
        <v>0</v>
      </c>
      <c r="S187" s="2">
        <f t="shared" si="35"/>
        <v>0</v>
      </c>
      <c r="T187" s="49">
        <f t="shared" si="30"/>
        <v>0</v>
      </c>
      <c r="U187" s="49">
        <v>0</v>
      </c>
      <c r="V187" s="52">
        <f t="shared" si="31"/>
        <v>0</v>
      </c>
      <c r="W187" s="49">
        <f t="shared" si="32"/>
        <v>0</v>
      </c>
    </row>
    <row r="188" spans="1:23" x14ac:dyDescent="0.25">
      <c r="A188" t="s">
        <v>124</v>
      </c>
      <c r="B188" s="14">
        <v>0.221</v>
      </c>
      <c r="C188" s="14">
        <v>572341</v>
      </c>
      <c r="D188" s="14">
        <v>0</v>
      </c>
      <c r="E188" s="14">
        <v>1315</v>
      </c>
      <c r="F188" s="49">
        <v>0</v>
      </c>
      <c r="G188" s="2">
        <f t="shared" si="33"/>
        <v>0</v>
      </c>
      <c r="H188" s="49">
        <f t="shared" si="26"/>
        <v>0</v>
      </c>
      <c r="I188" s="48">
        <v>0</v>
      </c>
      <c r="J188" s="13">
        <f t="shared" si="27"/>
        <v>0</v>
      </c>
      <c r="K188" s="50">
        <f t="shared" si="28"/>
        <v>0</v>
      </c>
      <c r="L188" s="50">
        <f t="shared" si="34"/>
        <v>0</v>
      </c>
      <c r="M188" s="49">
        <f t="shared" si="29"/>
        <v>0</v>
      </c>
      <c r="N188" s="62">
        <v>572341</v>
      </c>
      <c r="O188" s="62">
        <v>0</v>
      </c>
      <c r="P188" s="49">
        <v>0</v>
      </c>
      <c r="Q188" s="49">
        <f t="shared" si="38"/>
        <v>0</v>
      </c>
      <c r="R188" s="49">
        <v>0</v>
      </c>
      <c r="S188" s="2">
        <f t="shared" si="35"/>
        <v>0</v>
      </c>
      <c r="T188" s="49">
        <f t="shared" si="30"/>
        <v>0</v>
      </c>
      <c r="U188" s="49">
        <v>0</v>
      </c>
      <c r="V188" s="52">
        <f t="shared" si="31"/>
        <v>0</v>
      </c>
      <c r="W188" s="49">
        <f t="shared" si="32"/>
        <v>0</v>
      </c>
    </row>
    <row r="189" spans="1:23" x14ac:dyDescent="0.25">
      <c r="A189" t="s">
        <v>123</v>
      </c>
      <c r="B189" s="14">
        <v>0.63100000000000001</v>
      </c>
      <c r="C189" s="14">
        <v>1634051</v>
      </c>
      <c r="D189" s="14">
        <v>712315</v>
      </c>
      <c r="E189" s="14">
        <v>1808</v>
      </c>
      <c r="F189" s="49">
        <v>0</v>
      </c>
      <c r="G189" s="2">
        <f t="shared" si="33"/>
        <v>0</v>
      </c>
      <c r="H189" s="49">
        <f t="shared" si="26"/>
        <v>0</v>
      </c>
      <c r="I189" s="48">
        <v>0</v>
      </c>
      <c r="J189" s="13">
        <f t="shared" si="27"/>
        <v>0</v>
      </c>
      <c r="K189" s="50">
        <f t="shared" si="28"/>
        <v>0</v>
      </c>
      <c r="L189" s="50">
        <f t="shared" si="34"/>
        <v>0</v>
      </c>
      <c r="M189" s="49">
        <f t="shared" si="29"/>
        <v>0</v>
      </c>
      <c r="N189" s="62">
        <v>1634051</v>
      </c>
      <c r="O189" s="62">
        <v>712315</v>
      </c>
      <c r="P189" s="49">
        <v>42300</v>
      </c>
      <c r="Q189" s="49">
        <f t="shared" si="38"/>
        <v>2.5886584935231521E-2</v>
      </c>
      <c r="R189" s="49">
        <v>0</v>
      </c>
      <c r="S189" s="2">
        <f t="shared" si="35"/>
        <v>0</v>
      </c>
      <c r="T189" s="49">
        <f t="shared" si="30"/>
        <v>0</v>
      </c>
      <c r="U189" s="49">
        <v>0</v>
      </c>
      <c r="V189" s="52">
        <f t="shared" si="31"/>
        <v>0</v>
      </c>
      <c r="W189" s="49">
        <f t="shared" si="32"/>
        <v>0</v>
      </c>
    </row>
    <row r="190" spans="1:23" x14ac:dyDescent="0.25">
      <c r="A190" t="s">
        <v>122</v>
      </c>
      <c r="B190" s="14">
        <v>0.28299999999999997</v>
      </c>
      <c r="C190" s="14">
        <v>732101</v>
      </c>
      <c r="D190" s="14">
        <v>367631</v>
      </c>
      <c r="E190" s="14">
        <v>1701</v>
      </c>
      <c r="F190" s="49">
        <v>0</v>
      </c>
      <c r="G190" s="2">
        <f t="shared" si="33"/>
        <v>0</v>
      </c>
      <c r="H190" s="49">
        <f t="shared" si="26"/>
        <v>0</v>
      </c>
      <c r="I190" s="48">
        <v>0</v>
      </c>
      <c r="J190" s="13">
        <f t="shared" si="27"/>
        <v>0</v>
      </c>
      <c r="K190" s="50">
        <f t="shared" si="28"/>
        <v>0</v>
      </c>
      <c r="L190" s="50">
        <f t="shared" si="34"/>
        <v>0</v>
      </c>
      <c r="M190" s="49">
        <f t="shared" si="29"/>
        <v>0</v>
      </c>
      <c r="N190" s="62">
        <v>732101</v>
      </c>
      <c r="O190" s="62">
        <v>367631</v>
      </c>
      <c r="P190" s="49">
        <v>0</v>
      </c>
      <c r="Q190" s="49">
        <f t="shared" si="38"/>
        <v>0</v>
      </c>
      <c r="R190" s="49">
        <v>0</v>
      </c>
      <c r="S190" s="2">
        <f t="shared" si="35"/>
        <v>0</v>
      </c>
      <c r="T190" s="49">
        <f t="shared" si="30"/>
        <v>0</v>
      </c>
      <c r="U190" s="49">
        <v>0</v>
      </c>
      <c r="V190" s="52">
        <f t="shared" si="31"/>
        <v>0</v>
      </c>
      <c r="W190" s="49">
        <f t="shared" si="32"/>
        <v>0</v>
      </c>
    </row>
    <row r="191" spans="1:23" x14ac:dyDescent="0.25">
      <c r="A191" t="s">
        <v>121</v>
      </c>
      <c r="B191" s="14">
        <v>0.22500000000000001</v>
      </c>
      <c r="C191" s="14">
        <v>582519</v>
      </c>
      <c r="D191" s="14">
        <v>0</v>
      </c>
      <c r="E191" s="14">
        <v>1844</v>
      </c>
      <c r="F191" s="49">
        <v>0</v>
      </c>
      <c r="G191" s="2">
        <f t="shared" si="33"/>
        <v>0</v>
      </c>
      <c r="H191" s="49">
        <f t="shared" si="26"/>
        <v>0</v>
      </c>
      <c r="I191" s="48">
        <v>0</v>
      </c>
      <c r="J191" s="13">
        <f t="shared" si="27"/>
        <v>0</v>
      </c>
      <c r="K191" s="50">
        <f t="shared" si="28"/>
        <v>0</v>
      </c>
      <c r="L191" s="50">
        <f t="shared" si="34"/>
        <v>0</v>
      </c>
      <c r="M191" s="49">
        <f t="shared" si="29"/>
        <v>0</v>
      </c>
      <c r="N191" s="62">
        <v>582519</v>
      </c>
      <c r="O191" s="62">
        <v>0</v>
      </c>
      <c r="P191" s="49">
        <v>0</v>
      </c>
      <c r="Q191" s="49">
        <f t="shared" si="38"/>
        <v>0</v>
      </c>
      <c r="R191" s="49">
        <v>0</v>
      </c>
      <c r="S191" s="2">
        <f t="shared" si="35"/>
        <v>0</v>
      </c>
      <c r="T191" s="49">
        <f t="shared" si="30"/>
        <v>0</v>
      </c>
      <c r="U191" s="49">
        <v>0</v>
      </c>
      <c r="V191" s="52">
        <f t="shared" si="31"/>
        <v>0</v>
      </c>
      <c r="W191" s="49">
        <f t="shared" si="32"/>
        <v>0</v>
      </c>
    </row>
    <row r="192" spans="1:23" x14ac:dyDescent="0.25">
      <c r="A192" t="s">
        <v>120</v>
      </c>
      <c r="B192" s="14">
        <v>0.115</v>
      </c>
      <c r="C192" s="14">
        <v>296707</v>
      </c>
      <c r="D192" s="14">
        <v>0</v>
      </c>
      <c r="E192" s="14">
        <v>1128</v>
      </c>
      <c r="F192" s="49">
        <v>0</v>
      </c>
      <c r="G192" s="2">
        <f t="shared" si="33"/>
        <v>0</v>
      </c>
      <c r="H192" s="49">
        <f t="shared" si="26"/>
        <v>0</v>
      </c>
      <c r="I192" s="48">
        <v>0</v>
      </c>
      <c r="J192" s="13">
        <f t="shared" si="27"/>
        <v>0</v>
      </c>
      <c r="K192" s="50">
        <f t="shared" si="28"/>
        <v>0</v>
      </c>
      <c r="L192" s="50">
        <f t="shared" si="34"/>
        <v>0</v>
      </c>
      <c r="M192" s="49">
        <f t="shared" si="29"/>
        <v>0</v>
      </c>
      <c r="N192" s="62">
        <v>296707</v>
      </c>
      <c r="O192" s="62">
        <v>0</v>
      </c>
      <c r="P192" s="49">
        <v>0</v>
      </c>
      <c r="Q192" s="49">
        <f t="shared" si="38"/>
        <v>0</v>
      </c>
      <c r="R192" s="49">
        <v>0</v>
      </c>
      <c r="S192" s="2">
        <f t="shared" si="35"/>
        <v>0</v>
      </c>
      <c r="T192" s="49">
        <f t="shared" si="30"/>
        <v>0</v>
      </c>
      <c r="U192" s="49">
        <v>0</v>
      </c>
      <c r="V192" s="52">
        <f t="shared" si="31"/>
        <v>0</v>
      </c>
      <c r="W192" s="49">
        <f t="shared" si="32"/>
        <v>0</v>
      </c>
    </row>
    <row r="193" spans="1:23" x14ac:dyDescent="0.25">
      <c r="A193" t="s">
        <v>119</v>
      </c>
      <c r="B193" s="14">
        <v>0.315</v>
      </c>
      <c r="C193" s="14">
        <v>815950</v>
      </c>
      <c r="D193" s="14">
        <v>0</v>
      </c>
      <c r="E193" s="14">
        <v>1420</v>
      </c>
      <c r="F193" s="49">
        <v>0</v>
      </c>
      <c r="G193" s="2">
        <f t="shared" si="33"/>
        <v>0</v>
      </c>
      <c r="H193" s="49">
        <f t="shared" si="26"/>
        <v>0</v>
      </c>
      <c r="I193" s="48">
        <v>0</v>
      </c>
      <c r="J193" s="13">
        <f t="shared" si="27"/>
        <v>0</v>
      </c>
      <c r="K193" s="50">
        <f t="shared" si="28"/>
        <v>0</v>
      </c>
      <c r="L193" s="50">
        <f t="shared" si="34"/>
        <v>0</v>
      </c>
      <c r="M193" s="49">
        <f t="shared" si="29"/>
        <v>0</v>
      </c>
      <c r="N193" s="62">
        <v>815950</v>
      </c>
      <c r="O193" s="62">
        <v>0</v>
      </c>
      <c r="P193" s="49">
        <v>0</v>
      </c>
      <c r="Q193" s="49">
        <f t="shared" si="38"/>
        <v>0</v>
      </c>
      <c r="R193" s="49">
        <v>0</v>
      </c>
      <c r="S193" s="2">
        <f t="shared" si="35"/>
        <v>0</v>
      </c>
      <c r="T193" s="49">
        <f t="shared" si="30"/>
        <v>0</v>
      </c>
      <c r="U193" s="49">
        <v>0</v>
      </c>
      <c r="V193" s="52">
        <f t="shared" si="31"/>
        <v>0</v>
      </c>
      <c r="W193" s="49">
        <f t="shared" si="32"/>
        <v>0</v>
      </c>
    </row>
    <row r="194" spans="1:23" x14ac:dyDescent="0.25">
      <c r="A194" t="s">
        <v>118</v>
      </c>
      <c r="B194" s="14">
        <v>0.246</v>
      </c>
      <c r="C194" s="14">
        <v>637786</v>
      </c>
      <c r="D194" s="14">
        <v>0</v>
      </c>
      <c r="E194" s="14">
        <v>1969</v>
      </c>
      <c r="F194" s="49">
        <v>0</v>
      </c>
      <c r="G194" s="2">
        <f t="shared" si="33"/>
        <v>0</v>
      </c>
      <c r="H194" s="49">
        <f t="shared" ref="H194:H257" si="39">(G194-G$462)/(G$463-G$462)</f>
        <v>0</v>
      </c>
      <c r="I194" s="48">
        <v>0</v>
      </c>
      <c r="J194" s="13">
        <f t="shared" ref="J194:J257" si="40">L194/100*E194</f>
        <v>0</v>
      </c>
      <c r="K194" s="50">
        <f t="shared" ref="K194:K257" si="41">I194/C194*100</f>
        <v>0</v>
      </c>
      <c r="L194" s="50">
        <f t="shared" si="34"/>
        <v>0</v>
      </c>
      <c r="M194" s="49">
        <f t="shared" ref="M194:M257" si="42">(L194-L$462)/(L$463-L$462)</f>
        <v>0</v>
      </c>
      <c r="N194" s="62">
        <v>637786</v>
      </c>
      <c r="O194" s="62">
        <v>0</v>
      </c>
      <c r="P194" s="49">
        <v>0</v>
      </c>
      <c r="Q194" s="49">
        <f t="shared" si="38"/>
        <v>0</v>
      </c>
      <c r="R194" s="49">
        <v>0</v>
      </c>
      <c r="S194" s="2">
        <f t="shared" si="35"/>
        <v>0</v>
      </c>
      <c r="T194" s="49">
        <f t="shared" ref="T194:T257" si="43">(S194-S$462)/(S$463-S$462)</f>
        <v>0</v>
      </c>
      <c r="U194" s="49">
        <v>0</v>
      </c>
      <c r="V194" s="52">
        <f t="shared" ref="V194:V257" si="44">IF(P194&gt;0,U194/P194*100,0)</f>
        <v>0</v>
      </c>
      <c r="W194" s="49">
        <f t="shared" ref="W194:W257" si="45">(V194-V$462)/(V$463-V$462)</f>
        <v>0</v>
      </c>
    </row>
    <row r="195" spans="1:23" x14ac:dyDescent="0.25">
      <c r="A195" t="s">
        <v>117</v>
      </c>
      <c r="B195" s="14">
        <v>0.314</v>
      </c>
      <c r="C195" s="14">
        <v>814108</v>
      </c>
      <c r="D195" s="14">
        <v>0</v>
      </c>
      <c r="E195" s="14">
        <v>908</v>
      </c>
      <c r="F195" s="49">
        <v>0</v>
      </c>
      <c r="G195" s="2">
        <f t="shared" ref="G195:G258" si="46">F195/10</f>
        <v>0</v>
      </c>
      <c r="H195" s="49">
        <f t="shared" si="39"/>
        <v>0</v>
      </c>
      <c r="I195" s="48">
        <v>0</v>
      </c>
      <c r="J195" s="13">
        <f t="shared" si="40"/>
        <v>0</v>
      </c>
      <c r="K195" s="50">
        <f t="shared" si="41"/>
        <v>0</v>
      </c>
      <c r="L195" s="50">
        <f t="shared" ref="L195:L258" si="47">IF(K195&gt;100,100,K195)</f>
        <v>0</v>
      </c>
      <c r="M195" s="49">
        <f t="shared" si="42"/>
        <v>0</v>
      </c>
      <c r="N195" s="62">
        <v>814108</v>
      </c>
      <c r="O195" s="62">
        <v>0</v>
      </c>
      <c r="P195" s="49">
        <v>0</v>
      </c>
      <c r="Q195" s="49">
        <f t="shared" si="38"/>
        <v>0</v>
      </c>
      <c r="R195" s="49">
        <v>0</v>
      </c>
      <c r="S195" s="2">
        <f t="shared" ref="S195:S258" si="48">R195/10</f>
        <v>0</v>
      </c>
      <c r="T195" s="49">
        <f t="shared" si="43"/>
        <v>0</v>
      </c>
      <c r="U195" s="49">
        <v>0</v>
      </c>
      <c r="V195" s="52">
        <f t="shared" si="44"/>
        <v>0</v>
      </c>
      <c r="W195" s="49">
        <f t="shared" si="45"/>
        <v>0</v>
      </c>
    </row>
    <row r="196" spans="1:23" x14ac:dyDescent="0.25">
      <c r="A196" t="s">
        <v>116</v>
      </c>
      <c r="B196" s="14">
        <v>0.92600000000000005</v>
      </c>
      <c r="C196" s="14">
        <v>2398046</v>
      </c>
      <c r="D196" s="14">
        <v>190246</v>
      </c>
      <c r="E196" s="14">
        <v>2255</v>
      </c>
      <c r="F196" s="49">
        <v>326</v>
      </c>
      <c r="G196" s="2">
        <f t="shared" si="46"/>
        <v>32.6</v>
      </c>
      <c r="H196" s="49">
        <f t="shared" si="39"/>
        <v>1</v>
      </c>
      <c r="I196" s="48">
        <v>7200</v>
      </c>
      <c r="J196" s="13">
        <f t="shared" si="40"/>
        <v>6.7705123254516391</v>
      </c>
      <c r="K196" s="50">
        <f t="shared" si="41"/>
        <v>0.30024444902224562</v>
      </c>
      <c r="L196" s="50">
        <f t="shared" si="47"/>
        <v>0.30024444902224562</v>
      </c>
      <c r="M196" s="49">
        <f t="shared" si="42"/>
        <v>3.0024444902224563E-3</v>
      </c>
      <c r="N196" s="62">
        <v>2398046</v>
      </c>
      <c r="O196" s="62">
        <v>190246</v>
      </c>
      <c r="P196" s="49">
        <v>0</v>
      </c>
      <c r="Q196" s="49">
        <f t="shared" si="38"/>
        <v>0</v>
      </c>
      <c r="R196" s="49">
        <v>0</v>
      </c>
      <c r="S196" s="2">
        <f t="shared" si="48"/>
        <v>0</v>
      </c>
      <c r="T196" s="49">
        <f t="shared" si="43"/>
        <v>0</v>
      </c>
      <c r="U196" s="49">
        <v>0</v>
      </c>
      <c r="V196" s="52">
        <f t="shared" si="44"/>
        <v>0</v>
      </c>
      <c r="W196" s="49">
        <f t="shared" si="45"/>
        <v>0</v>
      </c>
    </row>
    <row r="197" spans="1:23" x14ac:dyDescent="0.25">
      <c r="A197" t="s">
        <v>115</v>
      </c>
      <c r="B197" s="14">
        <v>0.71499999999999997</v>
      </c>
      <c r="C197" s="14">
        <v>1850091</v>
      </c>
      <c r="D197" s="14">
        <v>65900</v>
      </c>
      <c r="E197" s="14">
        <v>3537</v>
      </c>
      <c r="F197" s="49">
        <v>0</v>
      </c>
      <c r="G197" s="2">
        <f t="shared" si="46"/>
        <v>0</v>
      </c>
      <c r="H197" s="49">
        <f t="shared" si="39"/>
        <v>0</v>
      </c>
      <c r="I197" s="48">
        <v>0</v>
      </c>
      <c r="J197" s="13">
        <f t="shared" si="40"/>
        <v>0</v>
      </c>
      <c r="K197" s="50">
        <f t="shared" si="41"/>
        <v>0</v>
      </c>
      <c r="L197" s="50">
        <f t="shared" si="47"/>
        <v>0</v>
      </c>
      <c r="M197" s="49">
        <f t="shared" si="42"/>
        <v>0</v>
      </c>
      <c r="N197" s="62">
        <v>1850091</v>
      </c>
      <c r="O197" s="62">
        <v>65900</v>
      </c>
      <c r="P197" s="49">
        <v>0</v>
      </c>
      <c r="Q197" s="49">
        <f t="shared" si="38"/>
        <v>0</v>
      </c>
      <c r="R197" s="49">
        <v>0</v>
      </c>
      <c r="S197" s="2">
        <f t="shared" si="48"/>
        <v>0</v>
      </c>
      <c r="T197" s="49">
        <f t="shared" si="43"/>
        <v>0</v>
      </c>
      <c r="U197" s="49">
        <v>0</v>
      </c>
      <c r="V197" s="52">
        <f t="shared" si="44"/>
        <v>0</v>
      </c>
      <c r="W197" s="49">
        <f t="shared" si="45"/>
        <v>0</v>
      </c>
    </row>
    <row r="198" spans="1:23" x14ac:dyDescent="0.25">
      <c r="A198" t="s">
        <v>114</v>
      </c>
      <c r="B198" s="14">
        <v>1.2749999999999999</v>
      </c>
      <c r="C198" s="14">
        <v>3296947</v>
      </c>
      <c r="D198" s="14">
        <v>233904</v>
      </c>
      <c r="E198" s="14">
        <v>3214</v>
      </c>
      <c r="F198" s="49">
        <v>55.291262135899998</v>
      </c>
      <c r="G198" s="2">
        <f t="shared" si="46"/>
        <v>5.5291262135899997</v>
      </c>
      <c r="H198" s="49">
        <f t="shared" si="39"/>
        <v>0.16960509857638034</v>
      </c>
      <c r="I198" s="48">
        <v>92700</v>
      </c>
      <c r="J198" s="13">
        <f t="shared" si="40"/>
        <v>90.367785712054214</v>
      </c>
      <c r="K198" s="50">
        <f t="shared" si="41"/>
        <v>2.8116921503439394</v>
      </c>
      <c r="L198" s="50">
        <f t="shared" si="47"/>
        <v>2.8116921503439394</v>
      </c>
      <c r="M198" s="49">
        <f t="shared" si="42"/>
        <v>2.8116921503439394E-2</v>
      </c>
      <c r="N198" s="62">
        <v>3296947</v>
      </c>
      <c r="O198" s="62">
        <v>233904</v>
      </c>
      <c r="P198" s="49">
        <v>19800</v>
      </c>
      <c r="Q198" s="49">
        <f t="shared" si="38"/>
        <v>6.0055560492783171E-3</v>
      </c>
      <c r="R198" s="49">
        <v>59</v>
      </c>
      <c r="S198" s="2">
        <f t="shared" si="48"/>
        <v>5.9</v>
      </c>
      <c r="T198" s="49">
        <f t="shared" si="43"/>
        <v>0.19738728692034621</v>
      </c>
      <c r="U198" s="49">
        <v>1800</v>
      </c>
      <c r="V198" s="52">
        <f t="shared" si="44"/>
        <v>9.0909090909090917</v>
      </c>
      <c r="W198" s="49">
        <f t="shared" si="45"/>
        <v>9.1703056768558958E-2</v>
      </c>
    </row>
    <row r="199" spans="1:23" x14ac:dyDescent="0.25">
      <c r="A199" t="s">
        <v>113</v>
      </c>
      <c r="B199" s="14">
        <v>0.97299999999999998</v>
      </c>
      <c r="C199" s="14">
        <v>2521143</v>
      </c>
      <c r="D199" s="14">
        <v>0</v>
      </c>
      <c r="E199" s="14">
        <v>4265</v>
      </c>
      <c r="F199" s="49">
        <v>4.6666666666700003</v>
      </c>
      <c r="G199" s="2">
        <f t="shared" si="46"/>
        <v>0.46666666666700002</v>
      </c>
      <c r="H199" s="49">
        <f t="shared" si="39"/>
        <v>1.4314928425368098E-2</v>
      </c>
      <c r="I199" s="48">
        <v>18900</v>
      </c>
      <c r="J199" s="13">
        <f t="shared" si="40"/>
        <v>31.972997961638828</v>
      </c>
      <c r="K199" s="50">
        <f t="shared" si="41"/>
        <v>0.74965997565389986</v>
      </c>
      <c r="L199" s="50">
        <f t="shared" si="47"/>
        <v>0.74965997565389986</v>
      </c>
      <c r="M199" s="49">
        <f t="shared" si="42"/>
        <v>7.4965997565389986E-3</v>
      </c>
      <c r="N199" s="62">
        <v>2521143</v>
      </c>
      <c r="O199" s="62">
        <v>0</v>
      </c>
      <c r="P199" s="49">
        <v>0</v>
      </c>
      <c r="Q199" s="49">
        <f t="shared" si="38"/>
        <v>0</v>
      </c>
      <c r="R199" s="49">
        <v>0</v>
      </c>
      <c r="S199" s="2">
        <f t="shared" si="48"/>
        <v>0</v>
      </c>
      <c r="T199" s="49">
        <f t="shared" si="43"/>
        <v>0</v>
      </c>
      <c r="U199" s="49">
        <v>0</v>
      </c>
      <c r="V199" s="52">
        <f t="shared" si="44"/>
        <v>0</v>
      </c>
      <c r="W199" s="49">
        <f t="shared" si="45"/>
        <v>0</v>
      </c>
    </row>
    <row r="200" spans="1:23" x14ac:dyDescent="0.25">
      <c r="A200" t="s">
        <v>112</v>
      </c>
      <c r="B200" s="14">
        <v>0.77300000000000002</v>
      </c>
      <c r="C200" s="14">
        <v>2001150</v>
      </c>
      <c r="D200" s="14">
        <v>6907</v>
      </c>
      <c r="E200" s="14">
        <v>4567</v>
      </c>
      <c r="F200" s="49">
        <v>10.25</v>
      </c>
      <c r="G200" s="2">
        <f t="shared" si="46"/>
        <v>1.0249999999999999</v>
      </c>
      <c r="H200" s="49">
        <f t="shared" si="39"/>
        <v>3.1441717791411042E-2</v>
      </c>
      <c r="I200" s="48">
        <v>39600</v>
      </c>
      <c r="J200" s="13">
        <f t="shared" si="40"/>
        <v>90.374634585113569</v>
      </c>
      <c r="K200" s="50">
        <f t="shared" si="41"/>
        <v>1.9788621542612999</v>
      </c>
      <c r="L200" s="50">
        <f t="shared" si="47"/>
        <v>1.9788621542612999</v>
      </c>
      <c r="M200" s="49">
        <f t="shared" si="42"/>
        <v>1.9788621542612999E-2</v>
      </c>
      <c r="N200" s="62">
        <v>2001150</v>
      </c>
      <c r="O200" s="62">
        <v>6907</v>
      </c>
      <c r="P200" s="49">
        <v>0</v>
      </c>
      <c r="Q200" s="49">
        <f t="shared" si="38"/>
        <v>0</v>
      </c>
      <c r="R200" s="49">
        <v>0</v>
      </c>
      <c r="S200" s="2">
        <f t="shared" si="48"/>
        <v>0</v>
      </c>
      <c r="T200" s="49">
        <f t="shared" si="43"/>
        <v>0</v>
      </c>
      <c r="U200" s="49">
        <v>0</v>
      </c>
      <c r="V200" s="52">
        <f t="shared" si="44"/>
        <v>0</v>
      </c>
      <c r="W200" s="49">
        <f t="shared" si="45"/>
        <v>0</v>
      </c>
    </row>
    <row r="201" spans="1:23" x14ac:dyDescent="0.25">
      <c r="A201" t="s">
        <v>111</v>
      </c>
      <c r="B201" s="14">
        <v>1.4530000000000001</v>
      </c>
      <c r="C201" s="14">
        <v>3762915</v>
      </c>
      <c r="D201" s="14">
        <v>3409392</v>
      </c>
      <c r="E201" s="14">
        <v>5343</v>
      </c>
      <c r="F201" s="49">
        <v>68.434118818499996</v>
      </c>
      <c r="G201" s="2">
        <f t="shared" si="46"/>
        <v>6.8434118818499998</v>
      </c>
      <c r="H201" s="49">
        <f t="shared" si="39"/>
        <v>0.20992060987269937</v>
      </c>
      <c r="I201" s="48">
        <v>2711700</v>
      </c>
      <c r="J201" s="13">
        <f t="shared" si="40"/>
        <v>3850.3694874851008</v>
      </c>
      <c r="K201" s="50">
        <f t="shared" si="41"/>
        <v>72.063812230677541</v>
      </c>
      <c r="L201" s="50">
        <f t="shared" si="47"/>
        <v>72.063812230677541</v>
      </c>
      <c r="M201" s="49">
        <f t="shared" si="42"/>
        <v>0.72063812230677537</v>
      </c>
      <c r="N201" s="62">
        <v>3762915</v>
      </c>
      <c r="O201" s="62">
        <v>3409392</v>
      </c>
      <c r="P201" s="49">
        <v>6039000</v>
      </c>
      <c r="Q201" s="49">
        <v>1</v>
      </c>
      <c r="R201" s="49">
        <v>84.9911699779</v>
      </c>
      <c r="S201" s="2">
        <f t="shared" si="48"/>
        <v>8.4991169977900007</v>
      </c>
      <c r="T201" s="49">
        <f t="shared" si="43"/>
        <v>0.28434197379870613</v>
      </c>
      <c r="U201" s="49">
        <v>1223100</v>
      </c>
      <c r="V201" s="52">
        <f t="shared" si="44"/>
        <v>20.253353204172878</v>
      </c>
      <c r="W201" s="49">
        <f t="shared" si="45"/>
        <v>0.20430238384995347</v>
      </c>
    </row>
    <row r="202" spans="1:23" x14ac:dyDescent="0.25">
      <c r="A202" t="s">
        <v>110</v>
      </c>
      <c r="B202" s="14">
        <v>0.84299999999999997</v>
      </c>
      <c r="C202" s="14">
        <v>2183414</v>
      </c>
      <c r="D202" s="14">
        <v>1573439</v>
      </c>
      <c r="E202" s="14">
        <v>6949</v>
      </c>
      <c r="F202" s="49">
        <v>9.6734693877600009</v>
      </c>
      <c r="G202" s="2">
        <f t="shared" si="46"/>
        <v>0.96734693877600009</v>
      </c>
      <c r="H202" s="49">
        <f t="shared" si="39"/>
        <v>2.9673218980858899E-2</v>
      </c>
      <c r="I202" s="48">
        <v>44100</v>
      </c>
      <c r="J202" s="13">
        <f t="shared" si="40"/>
        <v>140.35400524133306</v>
      </c>
      <c r="K202" s="50">
        <f t="shared" si="41"/>
        <v>2.019772704580991</v>
      </c>
      <c r="L202" s="50">
        <f t="shared" si="47"/>
        <v>2.019772704580991</v>
      </c>
      <c r="M202" s="49">
        <f t="shared" si="42"/>
        <v>2.019772704580991E-2</v>
      </c>
      <c r="N202" s="62">
        <v>2183414</v>
      </c>
      <c r="O202" s="62">
        <v>1573439</v>
      </c>
      <c r="P202" s="49">
        <v>2612700</v>
      </c>
      <c r="Q202" s="49">
        <v>1</v>
      </c>
      <c r="R202" s="49">
        <v>0</v>
      </c>
      <c r="S202" s="2">
        <f t="shared" si="48"/>
        <v>0</v>
      </c>
      <c r="T202" s="49">
        <f t="shared" si="43"/>
        <v>0</v>
      </c>
      <c r="U202" s="49">
        <v>0</v>
      </c>
      <c r="V202" s="52">
        <f t="shared" si="44"/>
        <v>0</v>
      </c>
      <c r="W202" s="49">
        <f t="shared" si="45"/>
        <v>0</v>
      </c>
    </row>
    <row r="203" spans="1:23" x14ac:dyDescent="0.25">
      <c r="A203" t="s">
        <v>109</v>
      </c>
      <c r="B203" s="14">
        <v>18.952000000000002</v>
      </c>
      <c r="C203" s="14">
        <v>49087406</v>
      </c>
      <c r="D203" s="14">
        <v>15158175</v>
      </c>
      <c r="E203" s="14">
        <v>1161</v>
      </c>
      <c r="F203" s="49">
        <v>22.823613167800001</v>
      </c>
      <c r="G203" s="2">
        <f t="shared" si="46"/>
        <v>2.2823613167800003</v>
      </c>
      <c r="H203" s="49">
        <f t="shared" si="39"/>
        <v>7.0011083336809818E-2</v>
      </c>
      <c r="I203" s="48">
        <v>15802200</v>
      </c>
      <c r="J203" s="13">
        <f t="shared" si="40"/>
        <v>373.74870043041176</v>
      </c>
      <c r="K203" s="50">
        <f t="shared" si="41"/>
        <v>32.191963861361913</v>
      </c>
      <c r="L203" s="50">
        <f t="shared" si="47"/>
        <v>32.191963861361913</v>
      </c>
      <c r="M203" s="49">
        <f t="shared" si="42"/>
        <v>0.32191963861361911</v>
      </c>
      <c r="N203" s="62">
        <v>49087406</v>
      </c>
      <c r="O203" s="62">
        <v>15158175</v>
      </c>
      <c r="P203" s="49">
        <v>82748700</v>
      </c>
      <c r="Q203" s="49">
        <v>1</v>
      </c>
      <c r="R203" s="49">
        <v>22.771045117100002</v>
      </c>
      <c r="S203" s="2">
        <f t="shared" si="48"/>
        <v>2.2771045117100002</v>
      </c>
      <c r="T203" s="49">
        <f t="shared" si="43"/>
        <v>7.6181607050935018E-2</v>
      </c>
      <c r="U203" s="49">
        <v>15759000</v>
      </c>
      <c r="V203" s="52">
        <f t="shared" si="44"/>
        <v>19.044407948402814</v>
      </c>
      <c r="W203" s="49">
        <f t="shared" si="45"/>
        <v>0.19210734655375764</v>
      </c>
    </row>
    <row r="204" spans="1:23" x14ac:dyDescent="0.25">
      <c r="A204" t="s">
        <v>108</v>
      </c>
      <c r="B204" s="14">
        <v>46.622</v>
      </c>
      <c r="C204" s="14">
        <v>120737860</v>
      </c>
      <c r="D204" s="14">
        <v>80703842</v>
      </c>
      <c r="E204" s="14">
        <v>920</v>
      </c>
      <c r="F204" s="49">
        <v>168.151673727</v>
      </c>
      <c r="G204" s="2">
        <f t="shared" si="46"/>
        <v>16.8151673727</v>
      </c>
      <c r="H204" s="49">
        <f t="shared" si="39"/>
        <v>0.51580268014417174</v>
      </c>
      <c r="I204" s="48">
        <v>141716700</v>
      </c>
      <c r="J204" s="13">
        <f t="shared" si="40"/>
        <v>920</v>
      </c>
      <c r="K204" s="50">
        <f t="shared" si="41"/>
        <v>117.3755274443327</v>
      </c>
      <c r="L204" s="50">
        <f t="shared" si="47"/>
        <v>100</v>
      </c>
      <c r="M204" s="49">
        <f t="shared" si="42"/>
        <v>1</v>
      </c>
      <c r="N204" s="62">
        <v>120737860</v>
      </c>
      <c r="O204" s="62">
        <v>80703842</v>
      </c>
      <c r="P204" s="49">
        <v>270235800</v>
      </c>
      <c r="Q204" s="49">
        <v>1</v>
      </c>
      <c r="R204" s="49">
        <v>168.151673727</v>
      </c>
      <c r="S204" s="2">
        <f t="shared" si="48"/>
        <v>16.8151673727</v>
      </c>
      <c r="T204" s="49">
        <f t="shared" si="43"/>
        <v>0.5625593672557252</v>
      </c>
      <c r="U204" s="49">
        <v>141716700</v>
      </c>
      <c r="V204" s="52">
        <f t="shared" si="44"/>
        <v>52.441867435772757</v>
      </c>
      <c r="W204" s="49">
        <f t="shared" si="45"/>
        <v>0.52899875011631037</v>
      </c>
    </row>
    <row r="205" spans="1:23" x14ac:dyDescent="0.25">
      <c r="A205" t="s">
        <v>107</v>
      </c>
      <c r="B205" s="14">
        <v>0.52800000000000002</v>
      </c>
      <c r="C205" s="14">
        <v>1368596</v>
      </c>
      <c r="D205" s="14">
        <v>68915</v>
      </c>
      <c r="E205" s="14">
        <v>2567</v>
      </c>
      <c r="F205" s="49">
        <v>9.1914893617000004</v>
      </c>
      <c r="G205" s="2">
        <f t="shared" si="46"/>
        <v>0.91914893617000004</v>
      </c>
      <c r="H205" s="49">
        <f t="shared" si="39"/>
        <v>2.8194752643251535E-2</v>
      </c>
      <c r="I205" s="48">
        <v>42300</v>
      </c>
      <c r="J205" s="13">
        <f t="shared" si="40"/>
        <v>79.339775945567567</v>
      </c>
      <c r="K205" s="50">
        <f t="shared" si="41"/>
        <v>3.0907587045410039</v>
      </c>
      <c r="L205" s="50">
        <f t="shared" si="47"/>
        <v>3.0907587045410039</v>
      </c>
      <c r="M205" s="49">
        <f t="shared" si="42"/>
        <v>3.0907587045410037E-2</v>
      </c>
      <c r="N205" s="62">
        <v>1368596</v>
      </c>
      <c r="O205" s="62">
        <v>68915</v>
      </c>
      <c r="P205" s="49">
        <v>0</v>
      </c>
      <c r="Q205" s="49">
        <f>P205/N205</f>
        <v>0</v>
      </c>
      <c r="R205" s="49">
        <v>0</v>
      </c>
      <c r="S205" s="2">
        <f t="shared" si="48"/>
        <v>0</v>
      </c>
      <c r="T205" s="49">
        <f t="shared" si="43"/>
        <v>0</v>
      </c>
      <c r="U205" s="49">
        <v>0</v>
      </c>
      <c r="V205" s="52">
        <f t="shared" si="44"/>
        <v>0</v>
      </c>
      <c r="W205" s="49">
        <f t="shared" si="45"/>
        <v>0</v>
      </c>
    </row>
    <row r="206" spans="1:23" x14ac:dyDescent="0.25">
      <c r="A206" t="s">
        <v>106</v>
      </c>
      <c r="B206" s="14">
        <v>0.78600000000000003</v>
      </c>
      <c r="C206" s="14">
        <v>2036682</v>
      </c>
      <c r="D206" s="14">
        <v>0</v>
      </c>
      <c r="E206" s="14">
        <v>2015</v>
      </c>
      <c r="F206" s="49">
        <v>10.0714285714</v>
      </c>
      <c r="G206" s="2">
        <f t="shared" si="46"/>
        <v>1.0071428571400001</v>
      </c>
      <c r="H206" s="49">
        <f t="shared" si="39"/>
        <v>3.0893952673006136E-2</v>
      </c>
      <c r="I206" s="48">
        <v>37800</v>
      </c>
      <c r="J206" s="13">
        <f t="shared" si="40"/>
        <v>37.397590787368863</v>
      </c>
      <c r="K206" s="50">
        <f t="shared" si="41"/>
        <v>1.8559598405642117</v>
      </c>
      <c r="L206" s="50">
        <f t="shared" si="47"/>
        <v>1.8559598405642117</v>
      </c>
      <c r="M206" s="49">
        <f t="shared" si="42"/>
        <v>1.8559598405642117E-2</v>
      </c>
      <c r="N206" s="62">
        <v>2036682</v>
      </c>
      <c r="O206" s="62">
        <v>0</v>
      </c>
      <c r="P206" s="49">
        <v>0</v>
      </c>
      <c r="Q206" s="49">
        <f>P206/N206</f>
        <v>0</v>
      </c>
      <c r="R206" s="49">
        <v>0</v>
      </c>
      <c r="S206" s="2">
        <f t="shared" si="48"/>
        <v>0</v>
      </c>
      <c r="T206" s="49">
        <f t="shared" si="43"/>
        <v>0</v>
      </c>
      <c r="U206" s="49">
        <v>0</v>
      </c>
      <c r="V206" s="52">
        <f t="shared" si="44"/>
        <v>0</v>
      </c>
      <c r="W206" s="49">
        <f t="shared" si="45"/>
        <v>0</v>
      </c>
    </row>
    <row r="207" spans="1:23" x14ac:dyDescent="0.25">
      <c r="A207" t="s">
        <v>105</v>
      </c>
      <c r="B207" s="14">
        <v>0.40500000000000003</v>
      </c>
      <c r="C207" s="14">
        <v>1049368</v>
      </c>
      <c r="D207" s="14">
        <v>605717</v>
      </c>
      <c r="E207" s="14">
        <v>3478</v>
      </c>
      <c r="F207" s="49">
        <v>32.766666666699997</v>
      </c>
      <c r="G207" s="2">
        <f t="shared" si="46"/>
        <v>3.2766666666699997</v>
      </c>
      <c r="H207" s="49">
        <f t="shared" si="39"/>
        <v>0.10051124744386501</v>
      </c>
      <c r="I207" s="48">
        <v>27000</v>
      </c>
      <c r="J207" s="13">
        <f t="shared" si="40"/>
        <v>89.488149057337367</v>
      </c>
      <c r="K207" s="50">
        <f t="shared" si="41"/>
        <v>2.5729772586928514</v>
      </c>
      <c r="L207" s="50">
        <f t="shared" si="47"/>
        <v>2.5729772586928514</v>
      </c>
      <c r="M207" s="49">
        <f t="shared" si="42"/>
        <v>2.5729772586928514E-2</v>
      </c>
      <c r="N207" s="62">
        <v>1049368</v>
      </c>
      <c r="O207" s="62">
        <v>605717</v>
      </c>
      <c r="P207" s="49">
        <v>1289700</v>
      </c>
      <c r="Q207" s="49">
        <v>1</v>
      </c>
      <c r="R207" s="49">
        <v>0</v>
      </c>
      <c r="S207" s="2">
        <f t="shared" si="48"/>
        <v>0</v>
      </c>
      <c r="T207" s="49">
        <f t="shared" si="43"/>
        <v>0</v>
      </c>
      <c r="U207" s="49">
        <v>0</v>
      </c>
      <c r="V207" s="52">
        <f t="shared" si="44"/>
        <v>0</v>
      </c>
      <c r="W207" s="49">
        <f t="shared" si="45"/>
        <v>0</v>
      </c>
    </row>
    <row r="208" spans="1:23" x14ac:dyDescent="0.25">
      <c r="A208" t="s">
        <v>104</v>
      </c>
      <c r="B208" s="14">
        <v>0.34699999999999998</v>
      </c>
      <c r="C208" s="14">
        <v>897850</v>
      </c>
      <c r="D208" s="14">
        <v>69797</v>
      </c>
      <c r="E208" s="14">
        <v>2009</v>
      </c>
      <c r="F208" s="49">
        <v>30.75</v>
      </c>
      <c r="G208" s="2">
        <f t="shared" si="46"/>
        <v>3.0750000000000002</v>
      </c>
      <c r="H208" s="49">
        <f t="shared" si="39"/>
        <v>9.4325153374233126E-2</v>
      </c>
      <c r="I208" s="48">
        <v>79200</v>
      </c>
      <c r="J208" s="13">
        <f t="shared" si="40"/>
        <v>177.21534777524087</v>
      </c>
      <c r="K208" s="50">
        <f t="shared" si="41"/>
        <v>8.8210725622319988</v>
      </c>
      <c r="L208" s="50">
        <f t="shared" si="47"/>
        <v>8.8210725622319988</v>
      </c>
      <c r="M208" s="49">
        <f t="shared" si="42"/>
        <v>8.8210725622319991E-2</v>
      </c>
      <c r="N208" s="62">
        <v>897850</v>
      </c>
      <c r="O208" s="62">
        <v>69797</v>
      </c>
      <c r="P208" s="49">
        <v>0</v>
      </c>
      <c r="Q208" s="49">
        <f t="shared" ref="Q208:Q213" si="49">P208/N208</f>
        <v>0</v>
      </c>
      <c r="R208" s="49">
        <v>0</v>
      </c>
      <c r="S208" s="2">
        <f t="shared" si="48"/>
        <v>0</v>
      </c>
      <c r="T208" s="49">
        <f t="shared" si="43"/>
        <v>0</v>
      </c>
      <c r="U208" s="49">
        <v>0</v>
      </c>
      <c r="V208" s="52">
        <f t="shared" si="44"/>
        <v>0</v>
      </c>
      <c r="W208" s="49">
        <f t="shared" si="45"/>
        <v>0</v>
      </c>
    </row>
    <row r="209" spans="1:23" x14ac:dyDescent="0.25">
      <c r="A209" t="s">
        <v>103</v>
      </c>
      <c r="B209" s="14">
        <v>0.89400000000000002</v>
      </c>
      <c r="C209" s="14">
        <v>2315111</v>
      </c>
      <c r="D209" s="14">
        <v>88598</v>
      </c>
      <c r="E209" s="14">
        <v>5057</v>
      </c>
      <c r="F209" s="49">
        <v>18.468181818200001</v>
      </c>
      <c r="G209" s="2">
        <f t="shared" si="46"/>
        <v>1.8468181818200002</v>
      </c>
      <c r="H209" s="49">
        <f t="shared" si="39"/>
        <v>5.6650864473006136E-2</v>
      </c>
      <c r="I209" s="48">
        <v>198000</v>
      </c>
      <c r="J209" s="13">
        <f t="shared" si="40"/>
        <v>432.50021273278043</v>
      </c>
      <c r="K209" s="50">
        <f t="shared" si="41"/>
        <v>8.55250568979198</v>
      </c>
      <c r="L209" s="50">
        <f t="shared" si="47"/>
        <v>8.55250568979198</v>
      </c>
      <c r="M209" s="49">
        <f t="shared" si="42"/>
        <v>8.5525056897919796E-2</v>
      </c>
      <c r="N209" s="62">
        <v>2315111</v>
      </c>
      <c r="O209" s="62">
        <v>88598</v>
      </c>
      <c r="P209" s="49">
        <v>46800</v>
      </c>
      <c r="Q209" s="49">
        <f t="shared" si="49"/>
        <v>2.0215013448599224E-2</v>
      </c>
      <c r="R209" s="49">
        <v>14</v>
      </c>
      <c r="S209" s="2">
        <f t="shared" si="48"/>
        <v>1.4</v>
      </c>
      <c r="T209" s="49">
        <f t="shared" si="43"/>
        <v>4.6837661303132994E-2</v>
      </c>
      <c r="U209" s="49">
        <v>8100</v>
      </c>
      <c r="V209" s="52">
        <f t="shared" si="44"/>
        <v>17.307692307692307</v>
      </c>
      <c r="W209" s="49">
        <f t="shared" si="45"/>
        <v>0.17458851192475644</v>
      </c>
    </row>
    <row r="210" spans="1:23" x14ac:dyDescent="0.25">
      <c r="A210" t="s">
        <v>102</v>
      </c>
      <c r="B210" s="14">
        <v>0.63800000000000001</v>
      </c>
      <c r="C210" s="14">
        <v>1649656</v>
      </c>
      <c r="D210" s="14">
        <v>130343</v>
      </c>
      <c r="E210" s="14">
        <v>1611</v>
      </c>
      <c r="F210" s="49">
        <v>11</v>
      </c>
      <c r="G210" s="2">
        <f t="shared" si="46"/>
        <v>1.1000000000000001</v>
      </c>
      <c r="H210" s="49">
        <f t="shared" si="39"/>
        <v>3.3742331288343558E-2</v>
      </c>
      <c r="I210" s="48">
        <v>2700</v>
      </c>
      <c r="J210" s="13">
        <f t="shared" si="40"/>
        <v>2.6367315367567539</v>
      </c>
      <c r="K210" s="50">
        <f t="shared" si="41"/>
        <v>0.16367048645293322</v>
      </c>
      <c r="L210" s="50">
        <f t="shared" si="47"/>
        <v>0.16367048645293322</v>
      </c>
      <c r="M210" s="49">
        <f t="shared" si="42"/>
        <v>1.6367048645293321E-3</v>
      </c>
      <c r="N210" s="62">
        <v>1649656</v>
      </c>
      <c r="O210" s="62">
        <v>130343</v>
      </c>
      <c r="P210" s="49">
        <v>393300</v>
      </c>
      <c r="Q210" s="49">
        <f t="shared" si="49"/>
        <v>0.23841334193310607</v>
      </c>
      <c r="R210" s="49">
        <v>0</v>
      </c>
      <c r="S210" s="2">
        <f t="shared" si="48"/>
        <v>0</v>
      </c>
      <c r="T210" s="49">
        <f t="shared" si="43"/>
        <v>0</v>
      </c>
      <c r="U210" s="49">
        <v>0</v>
      </c>
      <c r="V210" s="52">
        <f t="shared" si="44"/>
        <v>0</v>
      </c>
      <c r="W210" s="49">
        <f t="shared" si="45"/>
        <v>0</v>
      </c>
    </row>
    <row r="211" spans="1:23" x14ac:dyDescent="0.25">
      <c r="A211" t="s">
        <v>101</v>
      </c>
      <c r="B211" s="14">
        <v>0.35</v>
      </c>
      <c r="C211" s="14">
        <v>906563</v>
      </c>
      <c r="D211" s="14">
        <v>187329</v>
      </c>
      <c r="E211" s="14">
        <v>2482</v>
      </c>
      <c r="F211" s="49">
        <v>17.101910828000001</v>
      </c>
      <c r="G211" s="2">
        <f t="shared" si="46"/>
        <v>1.7101910828000002</v>
      </c>
      <c r="H211" s="49">
        <f t="shared" si="39"/>
        <v>5.2459849165644175E-2</v>
      </c>
      <c r="I211" s="48">
        <v>141300</v>
      </c>
      <c r="J211" s="13">
        <f t="shared" si="40"/>
        <v>386.85298208729017</v>
      </c>
      <c r="K211" s="50">
        <f t="shared" si="41"/>
        <v>15.586340938246984</v>
      </c>
      <c r="L211" s="50">
        <f t="shared" si="47"/>
        <v>15.586340938246984</v>
      </c>
      <c r="M211" s="49">
        <f t="shared" si="42"/>
        <v>0.15586340938246984</v>
      </c>
      <c r="N211" s="62">
        <v>906563</v>
      </c>
      <c r="O211" s="62">
        <v>187329</v>
      </c>
      <c r="P211" s="49">
        <v>0</v>
      </c>
      <c r="Q211" s="49">
        <f t="shared" si="49"/>
        <v>0</v>
      </c>
      <c r="R211" s="49">
        <v>0</v>
      </c>
      <c r="S211" s="2">
        <f t="shared" si="48"/>
        <v>0</v>
      </c>
      <c r="T211" s="49">
        <f t="shared" si="43"/>
        <v>0</v>
      </c>
      <c r="U211" s="49">
        <v>0</v>
      </c>
      <c r="V211" s="52">
        <f t="shared" si="44"/>
        <v>0</v>
      </c>
      <c r="W211" s="49">
        <f t="shared" si="45"/>
        <v>0</v>
      </c>
    </row>
    <row r="212" spans="1:23" x14ac:dyDescent="0.25">
      <c r="A212" t="s">
        <v>100</v>
      </c>
      <c r="B212" s="14">
        <v>0.50800000000000001</v>
      </c>
      <c r="C212" s="14">
        <v>1316506</v>
      </c>
      <c r="D212" s="14">
        <v>0</v>
      </c>
      <c r="E212" s="14">
        <v>5037</v>
      </c>
      <c r="F212" s="49">
        <v>17.149999999999999</v>
      </c>
      <c r="G212" s="2">
        <f t="shared" si="46"/>
        <v>1.7149999999999999</v>
      </c>
      <c r="H212" s="49">
        <f t="shared" si="39"/>
        <v>5.2607361963190179E-2</v>
      </c>
      <c r="I212" s="48">
        <v>54000</v>
      </c>
      <c r="J212" s="13">
        <f t="shared" si="40"/>
        <v>206.60597065262141</v>
      </c>
      <c r="K212" s="50">
        <f t="shared" si="41"/>
        <v>4.1017663421207349</v>
      </c>
      <c r="L212" s="50">
        <f t="shared" si="47"/>
        <v>4.1017663421207349</v>
      </c>
      <c r="M212" s="49">
        <f t="shared" si="42"/>
        <v>4.101766342120735E-2</v>
      </c>
      <c r="N212" s="62">
        <v>1316506</v>
      </c>
      <c r="O212" s="62">
        <v>0</v>
      </c>
      <c r="P212" s="49">
        <v>0</v>
      </c>
      <c r="Q212" s="49">
        <f t="shared" si="49"/>
        <v>0</v>
      </c>
      <c r="R212" s="49">
        <v>0</v>
      </c>
      <c r="S212" s="2">
        <f t="shared" si="48"/>
        <v>0</v>
      </c>
      <c r="T212" s="49">
        <f t="shared" si="43"/>
        <v>0</v>
      </c>
      <c r="U212" s="49">
        <v>0</v>
      </c>
      <c r="V212" s="52">
        <f t="shared" si="44"/>
        <v>0</v>
      </c>
      <c r="W212" s="49">
        <f t="shared" si="45"/>
        <v>0</v>
      </c>
    </row>
    <row r="213" spans="1:23" x14ac:dyDescent="0.25">
      <c r="A213" t="s">
        <v>99</v>
      </c>
      <c r="B213" s="14">
        <v>0.52100000000000002</v>
      </c>
      <c r="C213" s="14">
        <v>1349504</v>
      </c>
      <c r="D213" s="14">
        <v>793799</v>
      </c>
      <c r="E213" s="14">
        <v>3619</v>
      </c>
      <c r="F213" s="49">
        <v>23.9591836735</v>
      </c>
      <c r="G213" s="2">
        <f t="shared" si="46"/>
        <v>2.3959183673500002</v>
      </c>
      <c r="H213" s="49">
        <f t="shared" si="39"/>
        <v>7.3494428446319024E-2</v>
      </c>
      <c r="I213" s="48">
        <v>88200</v>
      </c>
      <c r="J213" s="13">
        <f t="shared" si="40"/>
        <v>236.52823555913878</v>
      </c>
      <c r="K213" s="50">
        <f t="shared" si="41"/>
        <v>6.535734610642133</v>
      </c>
      <c r="L213" s="50">
        <f t="shared" si="47"/>
        <v>6.535734610642133</v>
      </c>
      <c r="M213" s="49">
        <f t="shared" si="42"/>
        <v>6.5357346106421327E-2</v>
      </c>
      <c r="N213" s="62">
        <v>1349504</v>
      </c>
      <c r="O213" s="62">
        <v>793799</v>
      </c>
      <c r="P213" s="49">
        <v>1309500</v>
      </c>
      <c r="Q213" s="49">
        <f t="shared" si="49"/>
        <v>0.97035651617186758</v>
      </c>
      <c r="R213" s="49">
        <v>32</v>
      </c>
      <c r="S213" s="2">
        <f t="shared" si="48"/>
        <v>3.2</v>
      </c>
      <c r="T213" s="49">
        <f t="shared" si="43"/>
        <v>0.10705751155001829</v>
      </c>
      <c r="U213" s="49">
        <v>28800</v>
      </c>
      <c r="V213" s="52">
        <f t="shared" si="44"/>
        <v>2.1993127147766325</v>
      </c>
      <c r="W213" s="49">
        <f t="shared" si="45"/>
        <v>2.2185206860847254E-2</v>
      </c>
    </row>
    <row r="214" spans="1:23" x14ac:dyDescent="0.25">
      <c r="A214" t="s">
        <v>98</v>
      </c>
      <c r="B214" s="14">
        <v>0.66100000000000003</v>
      </c>
      <c r="C214" s="14">
        <v>1710911</v>
      </c>
      <c r="D214" s="14">
        <v>1118615</v>
      </c>
      <c r="E214" s="14">
        <v>3948</v>
      </c>
      <c r="F214" s="49">
        <v>94.370860927199999</v>
      </c>
      <c r="G214" s="2">
        <f t="shared" si="46"/>
        <v>9.4370860927199995</v>
      </c>
      <c r="H214" s="49">
        <f t="shared" si="39"/>
        <v>0.28948116848834354</v>
      </c>
      <c r="I214" s="48">
        <v>135900</v>
      </c>
      <c r="J214" s="13">
        <f t="shared" si="40"/>
        <v>313.59503796515423</v>
      </c>
      <c r="K214" s="50">
        <f t="shared" si="41"/>
        <v>7.9431367265743225</v>
      </c>
      <c r="L214" s="50">
        <f t="shared" si="47"/>
        <v>7.9431367265743225</v>
      </c>
      <c r="M214" s="49">
        <f t="shared" si="42"/>
        <v>7.9431367265743222E-2</v>
      </c>
      <c r="N214" s="62">
        <v>1710911</v>
      </c>
      <c r="O214" s="62">
        <v>1118615</v>
      </c>
      <c r="P214" s="49">
        <v>2341800</v>
      </c>
      <c r="Q214" s="49">
        <v>1</v>
      </c>
      <c r="R214" s="49">
        <v>102</v>
      </c>
      <c r="S214" s="2">
        <f t="shared" si="48"/>
        <v>10.199999999999999</v>
      </c>
      <c r="T214" s="49">
        <f t="shared" si="43"/>
        <v>0.34124581806568322</v>
      </c>
      <c r="U214" s="49">
        <v>122400</v>
      </c>
      <c r="V214" s="52">
        <f t="shared" si="44"/>
        <v>5.2267486548808613</v>
      </c>
      <c r="W214" s="49">
        <f t="shared" si="45"/>
        <v>5.2723971147488162E-2</v>
      </c>
    </row>
    <row r="215" spans="1:23" x14ac:dyDescent="0.25">
      <c r="A215" t="s">
        <v>97</v>
      </c>
      <c r="B215" s="14">
        <v>2.766</v>
      </c>
      <c r="C215" s="14">
        <v>7166909</v>
      </c>
      <c r="D215" s="14">
        <v>344000</v>
      </c>
      <c r="E215" s="14">
        <v>4474</v>
      </c>
      <c r="F215" s="49">
        <v>22.494897959199999</v>
      </c>
      <c r="G215" s="2">
        <f t="shared" si="46"/>
        <v>2.2494897959199998</v>
      </c>
      <c r="H215" s="49">
        <f t="shared" si="39"/>
        <v>6.9002754476073611E-2</v>
      </c>
      <c r="I215" s="48">
        <v>529200</v>
      </c>
      <c r="J215" s="13">
        <f t="shared" si="40"/>
        <v>330.35731303411274</v>
      </c>
      <c r="K215" s="50">
        <f t="shared" si="41"/>
        <v>7.3839363664307722</v>
      </c>
      <c r="L215" s="50">
        <f t="shared" si="47"/>
        <v>7.3839363664307722</v>
      </c>
      <c r="M215" s="49">
        <f t="shared" si="42"/>
        <v>7.3839363664307725E-2</v>
      </c>
      <c r="N215" s="62">
        <v>7166909</v>
      </c>
      <c r="O215" s="62">
        <v>344000</v>
      </c>
      <c r="P215" s="49">
        <v>295200</v>
      </c>
      <c r="Q215" s="49">
        <f t="shared" ref="Q215:Q246" si="50">P215/N215</f>
        <v>4.1189304901178461E-2</v>
      </c>
      <c r="R215" s="49">
        <v>24.25</v>
      </c>
      <c r="S215" s="2">
        <f t="shared" si="48"/>
        <v>2.4249999999999998</v>
      </c>
      <c r="T215" s="49">
        <f t="shared" si="43"/>
        <v>8.1129520471498226E-2</v>
      </c>
      <c r="U215" s="49">
        <v>7200</v>
      </c>
      <c r="V215" s="52">
        <f t="shared" si="44"/>
        <v>2.4390243902439024</v>
      </c>
      <c r="W215" s="49">
        <f t="shared" si="45"/>
        <v>2.4603259133028011E-2</v>
      </c>
    </row>
    <row r="216" spans="1:23" x14ac:dyDescent="0.25">
      <c r="A216" t="s">
        <v>96</v>
      </c>
      <c r="B216" s="14">
        <v>0.78</v>
      </c>
      <c r="C216" s="14">
        <v>2020070</v>
      </c>
      <c r="D216" s="14">
        <v>0</v>
      </c>
      <c r="E216" s="14">
        <v>4504</v>
      </c>
      <c r="F216" s="49">
        <v>0</v>
      </c>
      <c r="G216" s="2">
        <f t="shared" si="46"/>
        <v>0</v>
      </c>
      <c r="H216" s="49">
        <f t="shared" si="39"/>
        <v>0</v>
      </c>
      <c r="I216" s="48">
        <v>0</v>
      </c>
      <c r="J216" s="13">
        <f t="shared" si="40"/>
        <v>0</v>
      </c>
      <c r="K216" s="50">
        <f t="shared" si="41"/>
        <v>0</v>
      </c>
      <c r="L216" s="50">
        <f t="shared" si="47"/>
        <v>0</v>
      </c>
      <c r="M216" s="49">
        <f t="shared" si="42"/>
        <v>0</v>
      </c>
      <c r="N216" s="62">
        <v>2020070</v>
      </c>
      <c r="O216" s="62">
        <v>0</v>
      </c>
      <c r="P216" s="49">
        <v>2700</v>
      </c>
      <c r="Q216" s="49">
        <f t="shared" si="50"/>
        <v>1.3365873459830599E-3</v>
      </c>
      <c r="R216" s="49">
        <v>0</v>
      </c>
      <c r="S216" s="2">
        <f t="shared" si="48"/>
        <v>0</v>
      </c>
      <c r="T216" s="49">
        <f t="shared" si="43"/>
        <v>0</v>
      </c>
      <c r="U216" s="49">
        <v>0</v>
      </c>
      <c r="V216" s="52">
        <f t="shared" si="44"/>
        <v>0</v>
      </c>
      <c r="W216" s="49">
        <f t="shared" si="45"/>
        <v>0</v>
      </c>
    </row>
    <row r="217" spans="1:23" x14ac:dyDescent="0.25">
      <c r="A217" t="s">
        <v>95</v>
      </c>
      <c r="B217" s="14">
        <v>0.35899999999999999</v>
      </c>
      <c r="C217" s="14">
        <v>928617</v>
      </c>
      <c r="D217" s="14">
        <v>36499</v>
      </c>
      <c r="E217" s="14">
        <v>3327</v>
      </c>
      <c r="F217" s="49">
        <v>0</v>
      </c>
      <c r="G217" s="2">
        <f t="shared" si="46"/>
        <v>0</v>
      </c>
      <c r="H217" s="49">
        <f t="shared" si="39"/>
        <v>0</v>
      </c>
      <c r="I217" s="48">
        <v>0</v>
      </c>
      <c r="J217" s="13">
        <f t="shared" si="40"/>
        <v>0</v>
      </c>
      <c r="K217" s="50">
        <f t="shared" si="41"/>
        <v>0</v>
      </c>
      <c r="L217" s="50">
        <f t="shared" si="47"/>
        <v>0</v>
      </c>
      <c r="M217" s="49">
        <f t="shared" si="42"/>
        <v>0</v>
      </c>
      <c r="N217" s="62">
        <v>928617</v>
      </c>
      <c r="O217" s="62">
        <v>36499</v>
      </c>
      <c r="P217" s="49">
        <v>333000</v>
      </c>
      <c r="Q217" s="49">
        <f t="shared" si="50"/>
        <v>0.35859778573943835</v>
      </c>
      <c r="R217" s="49">
        <v>0</v>
      </c>
      <c r="S217" s="2">
        <f t="shared" si="48"/>
        <v>0</v>
      </c>
      <c r="T217" s="49">
        <f t="shared" si="43"/>
        <v>0</v>
      </c>
      <c r="U217" s="49">
        <v>0</v>
      </c>
      <c r="V217" s="52">
        <f t="shared" si="44"/>
        <v>0</v>
      </c>
      <c r="W217" s="49">
        <f t="shared" si="45"/>
        <v>0</v>
      </c>
    </row>
    <row r="218" spans="1:23" x14ac:dyDescent="0.25">
      <c r="A218" t="s">
        <v>94</v>
      </c>
      <c r="B218" s="14">
        <v>0.55500000000000005</v>
      </c>
      <c r="C218" s="14">
        <v>1437946</v>
      </c>
      <c r="D218" s="14">
        <v>166339</v>
      </c>
      <c r="E218" s="14">
        <v>3286</v>
      </c>
      <c r="F218" s="49">
        <v>0</v>
      </c>
      <c r="G218" s="2">
        <f t="shared" si="46"/>
        <v>0</v>
      </c>
      <c r="H218" s="49">
        <f t="shared" si="39"/>
        <v>0</v>
      </c>
      <c r="I218" s="48">
        <v>0</v>
      </c>
      <c r="J218" s="13">
        <f t="shared" si="40"/>
        <v>0</v>
      </c>
      <c r="K218" s="50">
        <f t="shared" si="41"/>
        <v>0</v>
      </c>
      <c r="L218" s="50">
        <f t="shared" si="47"/>
        <v>0</v>
      </c>
      <c r="M218" s="49">
        <f t="shared" si="42"/>
        <v>0</v>
      </c>
      <c r="N218" s="62">
        <v>1437946</v>
      </c>
      <c r="O218" s="62">
        <v>166339</v>
      </c>
      <c r="P218" s="49">
        <v>522900</v>
      </c>
      <c r="Q218" s="49">
        <f t="shared" si="50"/>
        <v>0.36364369732938512</v>
      </c>
      <c r="R218" s="49">
        <v>0</v>
      </c>
      <c r="S218" s="2">
        <f t="shared" si="48"/>
        <v>0</v>
      </c>
      <c r="T218" s="49">
        <f t="shared" si="43"/>
        <v>0</v>
      </c>
      <c r="U218" s="49">
        <v>0</v>
      </c>
      <c r="V218" s="52">
        <f t="shared" si="44"/>
        <v>0</v>
      </c>
      <c r="W218" s="49">
        <f t="shared" si="45"/>
        <v>0</v>
      </c>
    </row>
    <row r="219" spans="1:23" x14ac:dyDescent="0.25">
      <c r="A219" t="s">
        <v>93</v>
      </c>
      <c r="B219" s="14">
        <v>16.271999999999998</v>
      </c>
      <c r="C219" s="14">
        <v>42147719</v>
      </c>
      <c r="D219" s="14">
        <v>4778213</v>
      </c>
      <c r="E219" s="14">
        <v>539</v>
      </c>
      <c r="F219" s="49">
        <v>87.389741859300003</v>
      </c>
      <c r="G219" s="2">
        <f t="shared" si="46"/>
        <v>8.738974185930001</v>
      </c>
      <c r="H219" s="49">
        <f t="shared" si="39"/>
        <v>0.26806669281993867</v>
      </c>
      <c r="I219" s="48">
        <v>5334300</v>
      </c>
      <c r="J219" s="13">
        <f t="shared" si="40"/>
        <v>68.216922960884318</v>
      </c>
      <c r="K219" s="50">
        <f t="shared" si="41"/>
        <v>12.6562009203867</v>
      </c>
      <c r="L219" s="50">
        <f t="shared" si="47"/>
        <v>12.6562009203867</v>
      </c>
      <c r="M219" s="49">
        <f t="shared" si="42"/>
        <v>0.12656200920386701</v>
      </c>
      <c r="N219" s="62">
        <v>42147719</v>
      </c>
      <c r="O219" s="62">
        <v>4778213</v>
      </c>
      <c r="P219" s="49">
        <v>41667300</v>
      </c>
      <c r="Q219" s="49">
        <f t="shared" si="50"/>
        <v>0.98860154211429563</v>
      </c>
      <c r="R219" s="49">
        <v>87.676242903800002</v>
      </c>
      <c r="S219" s="2">
        <f t="shared" si="48"/>
        <v>8.7676242903800006</v>
      </c>
      <c r="T219" s="49">
        <f t="shared" si="43"/>
        <v>0.29332501210424305</v>
      </c>
      <c r="U219" s="49">
        <v>5231700</v>
      </c>
      <c r="V219" s="52">
        <f t="shared" si="44"/>
        <v>12.555889150484912</v>
      </c>
      <c r="W219" s="49">
        <f t="shared" si="45"/>
        <v>0.12665547571013164</v>
      </c>
    </row>
    <row r="220" spans="1:23" x14ac:dyDescent="0.25">
      <c r="A220" t="s">
        <v>92</v>
      </c>
      <c r="B220" s="14">
        <v>0.17599999999999999</v>
      </c>
      <c r="C220" s="14">
        <v>455789</v>
      </c>
      <c r="D220" s="14">
        <v>64665</v>
      </c>
      <c r="E220" s="14">
        <v>1487</v>
      </c>
      <c r="F220" s="49">
        <v>0</v>
      </c>
      <c r="G220" s="2">
        <f t="shared" si="46"/>
        <v>0</v>
      </c>
      <c r="H220" s="49">
        <f t="shared" si="39"/>
        <v>0</v>
      </c>
      <c r="I220" s="48">
        <v>0</v>
      </c>
      <c r="J220" s="13">
        <f t="shared" si="40"/>
        <v>0</v>
      </c>
      <c r="K220" s="50">
        <f t="shared" si="41"/>
        <v>0</v>
      </c>
      <c r="L220" s="50">
        <f t="shared" si="47"/>
        <v>0</v>
      </c>
      <c r="M220" s="49">
        <f t="shared" si="42"/>
        <v>0</v>
      </c>
      <c r="N220" s="62">
        <v>455789</v>
      </c>
      <c r="O220" s="62">
        <v>64665</v>
      </c>
      <c r="P220" s="49">
        <v>0</v>
      </c>
      <c r="Q220" s="49">
        <f t="shared" si="50"/>
        <v>0</v>
      </c>
      <c r="R220" s="49">
        <v>0</v>
      </c>
      <c r="S220" s="2">
        <f t="shared" si="48"/>
        <v>0</v>
      </c>
      <c r="T220" s="49">
        <f t="shared" si="43"/>
        <v>0</v>
      </c>
      <c r="U220" s="49">
        <v>0</v>
      </c>
      <c r="V220" s="52">
        <f t="shared" si="44"/>
        <v>0</v>
      </c>
      <c r="W220" s="49">
        <f t="shared" si="45"/>
        <v>0</v>
      </c>
    </row>
    <row r="221" spans="1:23" x14ac:dyDescent="0.25">
      <c r="A221" t="s">
        <v>91</v>
      </c>
      <c r="B221" s="14">
        <v>0.154</v>
      </c>
      <c r="C221" s="14">
        <v>398502</v>
      </c>
      <c r="D221" s="14">
        <v>0</v>
      </c>
      <c r="E221" s="14">
        <v>1409</v>
      </c>
      <c r="F221" s="49">
        <v>0</v>
      </c>
      <c r="G221" s="2">
        <f t="shared" si="46"/>
        <v>0</v>
      </c>
      <c r="H221" s="49">
        <f t="shared" si="39"/>
        <v>0</v>
      </c>
      <c r="I221" s="48">
        <v>0</v>
      </c>
      <c r="J221" s="13">
        <f t="shared" si="40"/>
        <v>0</v>
      </c>
      <c r="K221" s="50">
        <f t="shared" si="41"/>
        <v>0</v>
      </c>
      <c r="L221" s="50">
        <f t="shared" si="47"/>
        <v>0</v>
      </c>
      <c r="M221" s="49">
        <f t="shared" si="42"/>
        <v>0</v>
      </c>
      <c r="N221" s="62">
        <v>398502</v>
      </c>
      <c r="O221" s="62">
        <v>0</v>
      </c>
      <c r="P221" s="49">
        <v>0</v>
      </c>
      <c r="Q221" s="49">
        <f t="shared" si="50"/>
        <v>0</v>
      </c>
      <c r="R221" s="49">
        <v>0</v>
      </c>
      <c r="S221" s="2">
        <f t="shared" si="48"/>
        <v>0</v>
      </c>
      <c r="T221" s="49">
        <f t="shared" si="43"/>
        <v>0</v>
      </c>
      <c r="U221" s="49">
        <v>0</v>
      </c>
      <c r="V221" s="52">
        <f t="shared" si="44"/>
        <v>0</v>
      </c>
      <c r="W221" s="49">
        <f t="shared" si="45"/>
        <v>0</v>
      </c>
    </row>
    <row r="222" spans="1:23" x14ac:dyDescent="0.25">
      <c r="A222" t="s">
        <v>90</v>
      </c>
      <c r="B222" s="14">
        <v>0.157</v>
      </c>
      <c r="C222" s="14">
        <v>406537</v>
      </c>
      <c r="D222" s="14">
        <v>0</v>
      </c>
      <c r="E222" s="14">
        <v>1262</v>
      </c>
      <c r="F222" s="49">
        <v>0</v>
      </c>
      <c r="G222" s="2">
        <f t="shared" si="46"/>
        <v>0</v>
      </c>
      <c r="H222" s="49">
        <f t="shared" si="39"/>
        <v>0</v>
      </c>
      <c r="I222" s="48">
        <v>0</v>
      </c>
      <c r="J222" s="13">
        <f t="shared" si="40"/>
        <v>0</v>
      </c>
      <c r="K222" s="50">
        <f t="shared" si="41"/>
        <v>0</v>
      </c>
      <c r="L222" s="50">
        <f t="shared" si="47"/>
        <v>0</v>
      </c>
      <c r="M222" s="49">
        <f t="shared" si="42"/>
        <v>0</v>
      </c>
      <c r="N222" s="62">
        <v>406537</v>
      </c>
      <c r="O222" s="62">
        <v>0</v>
      </c>
      <c r="P222" s="49">
        <v>0</v>
      </c>
      <c r="Q222" s="49">
        <f t="shared" si="50"/>
        <v>0</v>
      </c>
      <c r="R222" s="49">
        <v>0</v>
      </c>
      <c r="S222" s="2">
        <f t="shared" si="48"/>
        <v>0</v>
      </c>
      <c r="T222" s="49">
        <f t="shared" si="43"/>
        <v>0</v>
      </c>
      <c r="U222" s="49">
        <v>0</v>
      </c>
      <c r="V222" s="52">
        <f t="shared" si="44"/>
        <v>0</v>
      </c>
      <c r="W222" s="49">
        <f t="shared" si="45"/>
        <v>0</v>
      </c>
    </row>
    <row r="223" spans="1:23" x14ac:dyDescent="0.25">
      <c r="A223" t="s">
        <v>89</v>
      </c>
      <c r="B223" s="14">
        <v>0.13200000000000001</v>
      </c>
      <c r="C223" s="14">
        <v>342954</v>
      </c>
      <c r="D223" s="14">
        <v>0</v>
      </c>
      <c r="E223" s="14">
        <v>1263</v>
      </c>
      <c r="F223" s="49">
        <v>0</v>
      </c>
      <c r="G223" s="2">
        <f t="shared" si="46"/>
        <v>0</v>
      </c>
      <c r="H223" s="49">
        <f t="shared" si="39"/>
        <v>0</v>
      </c>
      <c r="I223" s="48">
        <v>0</v>
      </c>
      <c r="J223" s="13">
        <f t="shared" si="40"/>
        <v>0</v>
      </c>
      <c r="K223" s="50">
        <f t="shared" si="41"/>
        <v>0</v>
      </c>
      <c r="L223" s="50">
        <f t="shared" si="47"/>
        <v>0</v>
      </c>
      <c r="M223" s="49">
        <f t="shared" si="42"/>
        <v>0</v>
      </c>
      <c r="N223" s="62">
        <v>342954</v>
      </c>
      <c r="O223" s="62">
        <v>0</v>
      </c>
      <c r="P223" s="49">
        <v>0</v>
      </c>
      <c r="Q223" s="49">
        <f t="shared" si="50"/>
        <v>0</v>
      </c>
      <c r="R223" s="49">
        <v>0</v>
      </c>
      <c r="S223" s="2">
        <f t="shared" si="48"/>
        <v>0</v>
      </c>
      <c r="T223" s="49">
        <f t="shared" si="43"/>
        <v>0</v>
      </c>
      <c r="U223" s="49">
        <v>0</v>
      </c>
      <c r="V223" s="52">
        <f t="shared" si="44"/>
        <v>0</v>
      </c>
      <c r="W223" s="49">
        <f t="shared" si="45"/>
        <v>0</v>
      </c>
    </row>
    <row r="224" spans="1:23" x14ac:dyDescent="0.25">
      <c r="A224" t="s">
        <v>88</v>
      </c>
      <c r="B224" s="14">
        <v>0.13600000000000001</v>
      </c>
      <c r="C224" s="14">
        <v>352578</v>
      </c>
      <c r="D224" s="14">
        <v>0</v>
      </c>
      <c r="E224" s="14">
        <v>1656</v>
      </c>
      <c r="F224" s="49">
        <v>0</v>
      </c>
      <c r="G224" s="2">
        <f t="shared" si="46"/>
        <v>0</v>
      </c>
      <c r="H224" s="49">
        <f t="shared" si="39"/>
        <v>0</v>
      </c>
      <c r="I224" s="48">
        <v>0</v>
      </c>
      <c r="J224" s="13">
        <f t="shared" si="40"/>
        <v>0</v>
      </c>
      <c r="K224" s="50">
        <f t="shared" si="41"/>
        <v>0</v>
      </c>
      <c r="L224" s="50">
        <f t="shared" si="47"/>
        <v>0</v>
      </c>
      <c r="M224" s="49">
        <f t="shared" si="42"/>
        <v>0</v>
      </c>
      <c r="N224" s="62">
        <v>352578</v>
      </c>
      <c r="O224" s="62">
        <v>0</v>
      </c>
      <c r="P224" s="49">
        <v>0</v>
      </c>
      <c r="Q224" s="49">
        <f t="shared" si="50"/>
        <v>0</v>
      </c>
      <c r="R224" s="49">
        <v>0</v>
      </c>
      <c r="S224" s="2">
        <f t="shared" si="48"/>
        <v>0</v>
      </c>
      <c r="T224" s="49">
        <f t="shared" si="43"/>
        <v>0</v>
      </c>
      <c r="U224" s="49">
        <v>0</v>
      </c>
      <c r="V224" s="52">
        <f t="shared" si="44"/>
        <v>0</v>
      </c>
      <c r="W224" s="49">
        <f t="shared" si="45"/>
        <v>0</v>
      </c>
    </row>
    <row r="225" spans="1:23" x14ac:dyDescent="0.25">
      <c r="A225" t="s">
        <v>87</v>
      </c>
      <c r="B225" s="14">
        <v>0.69599999999999995</v>
      </c>
      <c r="C225" s="14">
        <v>1805209</v>
      </c>
      <c r="D225" s="14">
        <v>5283</v>
      </c>
      <c r="E225" s="14">
        <v>2115</v>
      </c>
      <c r="F225" s="49">
        <v>0</v>
      </c>
      <c r="G225" s="2">
        <f t="shared" si="46"/>
        <v>0</v>
      </c>
      <c r="H225" s="49">
        <f t="shared" si="39"/>
        <v>0</v>
      </c>
      <c r="I225" s="48">
        <v>0</v>
      </c>
      <c r="J225" s="13">
        <f t="shared" si="40"/>
        <v>0</v>
      </c>
      <c r="K225" s="50">
        <f t="shared" si="41"/>
        <v>0</v>
      </c>
      <c r="L225" s="50">
        <f t="shared" si="47"/>
        <v>0</v>
      </c>
      <c r="M225" s="49">
        <f t="shared" si="42"/>
        <v>0</v>
      </c>
      <c r="N225" s="62">
        <v>1805209</v>
      </c>
      <c r="O225" s="62">
        <v>5283</v>
      </c>
      <c r="P225" s="49">
        <v>0</v>
      </c>
      <c r="Q225" s="49">
        <f t="shared" si="50"/>
        <v>0</v>
      </c>
      <c r="R225" s="49">
        <v>0</v>
      </c>
      <c r="S225" s="2">
        <f t="shared" si="48"/>
        <v>0</v>
      </c>
      <c r="T225" s="49">
        <f t="shared" si="43"/>
        <v>0</v>
      </c>
      <c r="U225" s="49">
        <v>0</v>
      </c>
      <c r="V225" s="52">
        <f t="shared" si="44"/>
        <v>0</v>
      </c>
      <c r="W225" s="49">
        <f t="shared" si="45"/>
        <v>0</v>
      </c>
    </row>
    <row r="226" spans="1:23" x14ac:dyDescent="0.25">
      <c r="A226" t="s">
        <v>86</v>
      </c>
      <c r="B226" s="14">
        <v>0.27600000000000002</v>
      </c>
      <c r="C226" s="14">
        <v>714148</v>
      </c>
      <c r="D226" s="14">
        <v>0</v>
      </c>
      <c r="E226" s="14">
        <v>2173</v>
      </c>
      <c r="F226" s="49">
        <v>0</v>
      </c>
      <c r="G226" s="2">
        <f t="shared" si="46"/>
        <v>0</v>
      </c>
      <c r="H226" s="49">
        <f t="shared" si="39"/>
        <v>0</v>
      </c>
      <c r="I226" s="48">
        <v>0</v>
      </c>
      <c r="J226" s="13">
        <f t="shared" si="40"/>
        <v>0</v>
      </c>
      <c r="K226" s="50">
        <f t="shared" si="41"/>
        <v>0</v>
      </c>
      <c r="L226" s="50">
        <f t="shared" si="47"/>
        <v>0</v>
      </c>
      <c r="M226" s="49">
        <f t="shared" si="42"/>
        <v>0</v>
      </c>
      <c r="N226" s="62">
        <v>714148</v>
      </c>
      <c r="O226" s="62">
        <v>0</v>
      </c>
      <c r="P226" s="49">
        <v>0</v>
      </c>
      <c r="Q226" s="49">
        <f t="shared" si="50"/>
        <v>0</v>
      </c>
      <c r="R226" s="49">
        <v>0</v>
      </c>
      <c r="S226" s="2">
        <f t="shared" si="48"/>
        <v>0</v>
      </c>
      <c r="T226" s="49">
        <f t="shared" si="43"/>
        <v>0</v>
      </c>
      <c r="U226" s="49">
        <v>0</v>
      </c>
      <c r="V226" s="52">
        <f t="shared" si="44"/>
        <v>0</v>
      </c>
      <c r="W226" s="49">
        <f t="shared" si="45"/>
        <v>0</v>
      </c>
    </row>
    <row r="227" spans="1:23" x14ac:dyDescent="0.25">
      <c r="A227" t="s">
        <v>85</v>
      </c>
      <c r="B227" s="14">
        <v>0.32800000000000001</v>
      </c>
      <c r="C227" s="14">
        <v>849629</v>
      </c>
      <c r="D227" s="14">
        <v>0</v>
      </c>
      <c r="E227" s="14">
        <v>3157</v>
      </c>
      <c r="F227" s="49">
        <v>0</v>
      </c>
      <c r="G227" s="2">
        <f t="shared" si="46"/>
        <v>0</v>
      </c>
      <c r="H227" s="49">
        <f t="shared" si="39"/>
        <v>0</v>
      </c>
      <c r="I227" s="48">
        <v>0</v>
      </c>
      <c r="J227" s="13">
        <f t="shared" si="40"/>
        <v>0</v>
      </c>
      <c r="K227" s="50">
        <f t="shared" si="41"/>
        <v>0</v>
      </c>
      <c r="L227" s="50">
        <f t="shared" si="47"/>
        <v>0</v>
      </c>
      <c r="M227" s="49">
        <f t="shared" si="42"/>
        <v>0</v>
      </c>
      <c r="N227" s="62">
        <v>849629</v>
      </c>
      <c r="O227" s="62">
        <v>0</v>
      </c>
      <c r="P227" s="49">
        <v>0</v>
      </c>
      <c r="Q227" s="49">
        <f t="shared" si="50"/>
        <v>0</v>
      </c>
      <c r="R227" s="49">
        <v>0</v>
      </c>
      <c r="S227" s="2">
        <f t="shared" si="48"/>
        <v>0</v>
      </c>
      <c r="T227" s="49">
        <f t="shared" si="43"/>
        <v>0</v>
      </c>
      <c r="U227" s="49">
        <v>0</v>
      </c>
      <c r="V227" s="52">
        <f t="shared" si="44"/>
        <v>0</v>
      </c>
      <c r="W227" s="49">
        <f t="shared" si="45"/>
        <v>0</v>
      </c>
    </row>
    <row r="228" spans="1:23" x14ac:dyDescent="0.25">
      <c r="A228" t="s">
        <v>84</v>
      </c>
      <c r="B228" s="14">
        <v>0.373</v>
      </c>
      <c r="C228" s="14">
        <v>967215</v>
      </c>
      <c r="D228" s="14">
        <v>0</v>
      </c>
      <c r="E228" s="14">
        <v>2229</v>
      </c>
      <c r="F228" s="49">
        <v>0</v>
      </c>
      <c r="G228" s="2">
        <f t="shared" si="46"/>
        <v>0</v>
      </c>
      <c r="H228" s="49">
        <f t="shared" si="39"/>
        <v>0</v>
      </c>
      <c r="I228" s="48">
        <v>0</v>
      </c>
      <c r="J228" s="13">
        <f t="shared" si="40"/>
        <v>0</v>
      </c>
      <c r="K228" s="50">
        <f t="shared" si="41"/>
        <v>0</v>
      </c>
      <c r="L228" s="50">
        <f t="shared" si="47"/>
        <v>0</v>
      </c>
      <c r="M228" s="49">
        <f t="shared" si="42"/>
        <v>0</v>
      </c>
      <c r="N228" s="62">
        <v>967215</v>
      </c>
      <c r="O228" s="62">
        <v>0</v>
      </c>
      <c r="P228" s="49">
        <v>0</v>
      </c>
      <c r="Q228" s="49">
        <f t="shared" si="50"/>
        <v>0</v>
      </c>
      <c r="R228" s="49">
        <v>0</v>
      </c>
      <c r="S228" s="2">
        <f t="shared" si="48"/>
        <v>0</v>
      </c>
      <c r="T228" s="49">
        <f t="shared" si="43"/>
        <v>0</v>
      </c>
      <c r="U228" s="49">
        <v>0</v>
      </c>
      <c r="V228" s="52">
        <f t="shared" si="44"/>
        <v>0</v>
      </c>
      <c r="W228" s="49">
        <f t="shared" si="45"/>
        <v>0</v>
      </c>
    </row>
    <row r="229" spans="1:23" x14ac:dyDescent="0.25">
      <c r="A229" t="s">
        <v>83</v>
      </c>
      <c r="B229" s="14">
        <v>0.36599999999999999</v>
      </c>
      <c r="C229" s="14">
        <v>948296</v>
      </c>
      <c r="D229" s="14">
        <v>0</v>
      </c>
      <c r="E229" s="14">
        <v>2422</v>
      </c>
      <c r="F229" s="49">
        <v>0</v>
      </c>
      <c r="G229" s="2">
        <f t="shared" si="46"/>
        <v>0</v>
      </c>
      <c r="H229" s="49">
        <f t="shared" si="39"/>
        <v>0</v>
      </c>
      <c r="I229" s="48">
        <v>0</v>
      </c>
      <c r="J229" s="13">
        <f t="shared" si="40"/>
        <v>0</v>
      </c>
      <c r="K229" s="50">
        <f t="shared" si="41"/>
        <v>0</v>
      </c>
      <c r="L229" s="50">
        <f t="shared" si="47"/>
        <v>0</v>
      </c>
      <c r="M229" s="49">
        <f t="shared" si="42"/>
        <v>0</v>
      </c>
      <c r="N229" s="62">
        <v>948296</v>
      </c>
      <c r="O229" s="62">
        <v>0</v>
      </c>
      <c r="P229" s="49">
        <v>0</v>
      </c>
      <c r="Q229" s="49">
        <f t="shared" si="50"/>
        <v>0</v>
      </c>
      <c r="R229" s="49">
        <v>0</v>
      </c>
      <c r="S229" s="2">
        <f t="shared" si="48"/>
        <v>0</v>
      </c>
      <c r="T229" s="49">
        <f t="shared" si="43"/>
        <v>0</v>
      </c>
      <c r="U229" s="49">
        <v>0</v>
      </c>
      <c r="V229" s="52">
        <f t="shared" si="44"/>
        <v>0</v>
      </c>
      <c r="W229" s="49">
        <f t="shared" si="45"/>
        <v>0</v>
      </c>
    </row>
    <row r="230" spans="1:23" x14ac:dyDescent="0.25">
      <c r="A230" t="s">
        <v>82</v>
      </c>
      <c r="B230" s="14">
        <v>0.309</v>
      </c>
      <c r="C230" s="14">
        <v>800919</v>
      </c>
      <c r="D230" s="14">
        <v>0</v>
      </c>
      <c r="E230" s="14">
        <v>2234</v>
      </c>
      <c r="F230" s="49">
        <v>0</v>
      </c>
      <c r="G230" s="2">
        <f t="shared" si="46"/>
        <v>0</v>
      </c>
      <c r="H230" s="49">
        <f t="shared" si="39"/>
        <v>0</v>
      </c>
      <c r="I230" s="48">
        <v>0</v>
      </c>
      <c r="J230" s="13">
        <f t="shared" si="40"/>
        <v>0</v>
      </c>
      <c r="K230" s="50">
        <f t="shared" si="41"/>
        <v>0</v>
      </c>
      <c r="L230" s="50">
        <f t="shared" si="47"/>
        <v>0</v>
      </c>
      <c r="M230" s="49">
        <f t="shared" si="42"/>
        <v>0</v>
      </c>
      <c r="N230" s="62">
        <v>800919</v>
      </c>
      <c r="O230" s="62">
        <v>0</v>
      </c>
      <c r="P230" s="49">
        <v>0</v>
      </c>
      <c r="Q230" s="49">
        <f t="shared" si="50"/>
        <v>0</v>
      </c>
      <c r="R230" s="49">
        <v>0</v>
      </c>
      <c r="S230" s="2">
        <f t="shared" si="48"/>
        <v>0</v>
      </c>
      <c r="T230" s="49">
        <f t="shared" si="43"/>
        <v>0</v>
      </c>
      <c r="U230" s="49">
        <v>0</v>
      </c>
      <c r="V230" s="52">
        <f t="shared" si="44"/>
        <v>0</v>
      </c>
      <c r="W230" s="49">
        <f t="shared" si="45"/>
        <v>0</v>
      </c>
    </row>
    <row r="231" spans="1:23" x14ac:dyDescent="0.25">
      <c r="A231" t="s">
        <v>81</v>
      </c>
      <c r="B231" s="14">
        <v>0.30299999999999999</v>
      </c>
      <c r="C231" s="14">
        <v>785450</v>
      </c>
      <c r="D231" s="14">
        <v>0</v>
      </c>
      <c r="E231" s="14">
        <v>2862</v>
      </c>
      <c r="F231" s="49">
        <v>0</v>
      </c>
      <c r="G231" s="2">
        <f t="shared" si="46"/>
        <v>0</v>
      </c>
      <c r="H231" s="49">
        <f t="shared" si="39"/>
        <v>0</v>
      </c>
      <c r="I231" s="48">
        <v>0</v>
      </c>
      <c r="J231" s="13">
        <f t="shared" si="40"/>
        <v>0</v>
      </c>
      <c r="K231" s="50">
        <f t="shared" si="41"/>
        <v>0</v>
      </c>
      <c r="L231" s="50">
        <f t="shared" si="47"/>
        <v>0</v>
      </c>
      <c r="M231" s="49">
        <f t="shared" si="42"/>
        <v>0</v>
      </c>
      <c r="N231" s="62">
        <v>785450</v>
      </c>
      <c r="O231" s="62">
        <v>0</v>
      </c>
      <c r="P231" s="49">
        <v>0</v>
      </c>
      <c r="Q231" s="49">
        <f t="shared" si="50"/>
        <v>0</v>
      </c>
      <c r="R231" s="49">
        <v>0</v>
      </c>
      <c r="S231" s="2">
        <f t="shared" si="48"/>
        <v>0</v>
      </c>
      <c r="T231" s="49">
        <f t="shared" si="43"/>
        <v>0</v>
      </c>
      <c r="U231" s="49">
        <v>0</v>
      </c>
      <c r="V231" s="52">
        <f t="shared" si="44"/>
        <v>0</v>
      </c>
      <c r="W231" s="49">
        <f t="shared" si="45"/>
        <v>0</v>
      </c>
    </row>
    <row r="232" spans="1:23" x14ac:dyDescent="0.25">
      <c r="A232" t="s">
        <v>80</v>
      </c>
      <c r="B232" s="14">
        <v>0.126</v>
      </c>
      <c r="C232" s="14">
        <v>325487</v>
      </c>
      <c r="D232" s="14">
        <v>0</v>
      </c>
      <c r="E232" s="14">
        <v>1681</v>
      </c>
      <c r="F232" s="49">
        <v>0</v>
      </c>
      <c r="G232" s="2">
        <f t="shared" si="46"/>
        <v>0</v>
      </c>
      <c r="H232" s="49">
        <f t="shared" si="39"/>
        <v>0</v>
      </c>
      <c r="I232" s="48">
        <v>0</v>
      </c>
      <c r="J232" s="13">
        <f t="shared" si="40"/>
        <v>0</v>
      </c>
      <c r="K232" s="50">
        <f t="shared" si="41"/>
        <v>0</v>
      </c>
      <c r="L232" s="50">
        <f t="shared" si="47"/>
        <v>0</v>
      </c>
      <c r="M232" s="49">
        <f t="shared" si="42"/>
        <v>0</v>
      </c>
      <c r="N232" s="62">
        <v>325487</v>
      </c>
      <c r="O232" s="62">
        <v>0</v>
      </c>
      <c r="P232" s="49">
        <v>0</v>
      </c>
      <c r="Q232" s="49">
        <f t="shared" si="50"/>
        <v>0</v>
      </c>
      <c r="R232" s="49">
        <v>0</v>
      </c>
      <c r="S232" s="2">
        <f t="shared" si="48"/>
        <v>0</v>
      </c>
      <c r="T232" s="49">
        <f t="shared" si="43"/>
        <v>0</v>
      </c>
      <c r="U232" s="49">
        <v>0</v>
      </c>
      <c r="V232" s="52">
        <f t="shared" si="44"/>
        <v>0</v>
      </c>
      <c r="W232" s="49">
        <f t="shared" si="45"/>
        <v>0</v>
      </c>
    </row>
    <row r="233" spans="1:23" x14ac:dyDescent="0.25">
      <c r="A233" t="s">
        <v>79</v>
      </c>
      <c r="B233" s="14">
        <v>0.14199999999999999</v>
      </c>
      <c r="C233" s="14">
        <v>365253</v>
      </c>
      <c r="D233" s="14">
        <v>0</v>
      </c>
      <c r="E233" s="14">
        <v>1358</v>
      </c>
      <c r="F233" s="49">
        <v>0</v>
      </c>
      <c r="G233" s="2">
        <f t="shared" si="46"/>
        <v>0</v>
      </c>
      <c r="H233" s="49">
        <f t="shared" si="39"/>
        <v>0</v>
      </c>
      <c r="I233" s="48">
        <v>0</v>
      </c>
      <c r="J233" s="13">
        <f t="shared" si="40"/>
        <v>0</v>
      </c>
      <c r="K233" s="50">
        <f t="shared" si="41"/>
        <v>0</v>
      </c>
      <c r="L233" s="50">
        <f t="shared" si="47"/>
        <v>0</v>
      </c>
      <c r="M233" s="49">
        <f t="shared" si="42"/>
        <v>0</v>
      </c>
      <c r="N233" s="62">
        <v>365253</v>
      </c>
      <c r="O233" s="62">
        <v>0</v>
      </c>
      <c r="P233" s="49">
        <v>0</v>
      </c>
      <c r="Q233" s="49">
        <f t="shared" si="50"/>
        <v>0</v>
      </c>
      <c r="R233" s="49">
        <v>0</v>
      </c>
      <c r="S233" s="2">
        <f t="shared" si="48"/>
        <v>0</v>
      </c>
      <c r="T233" s="49">
        <f t="shared" si="43"/>
        <v>0</v>
      </c>
      <c r="U233" s="49">
        <v>0</v>
      </c>
      <c r="V233" s="52">
        <f t="shared" si="44"/>
        <v>0</v>
      </c>
      <c r="W233" s="49">
        <f t="shared" si="45"/>
        <v>0</v>
      </c>
    </row>
    <row r="234" spans="1:23" x14ac:dyDescent="0.25">
      <c r="A234" t="s">
        <v>78</v>
      </c>
      <c r="B234" s="14">
        <v>0.17499999999999999</v>
      </c>
      <c r="C234" s="14">
        <v>452855</v>
      </c>
      <c r="D234" s="14">
        <v>0</v>
      </c>
      <c r="E234" s="14">
        <v>1642</v>
      </c>
      <c r="F234" s="49">
        <v>0</v>
      </c>
      <c r="G234" s="2">
        <f t="shared" si="46"/>
        <v>0</v>
      </c>
      <c r="H234" s="49">
        <f t="shared" si="39"/>
        <v>0</v>
      </c>
      <c r="I234" s="48">
        <v>0</v>
      </c>
      <c r="J234" s="13">
        <f t="shared" si="40"/>
        <v>0</v>
      </c>
      <c r="K234" s="50">
        <f t="shared" si="41"/>
        <v>0</v>
      </c>
      <c r="L234" s="50">
        <f t="shared" si="47"/>
        <v>0</v>
      </c>
      <c r="M234" s="49">
        <f t="shared" si="42"/>
        <v>0</v>
      </c>
      <c r="N234" s="62">
        <v>452855</v>
      </c>
      <c r="O234" s="62">
        <v>0</v>
      </c>
      <c r="P234" s="49">
        <v>0</v>
      </c>
      <c r="Q234" s="49">
        <f t="shared" si="50"/>
        <v>0</v>
      </c>
      <c r="R234" s="49">
        <v>0</v>
      </c>
      <c r="S234" s="2">
        <f t="shared" si="48"/>
        <v>0</v>
      </c>
      <c r="T234" s="49">
        <f t="shared" si="43"/>
        <v>0</v>
      </c>
      <c r="U234" s="49">
        <v>0</v>
      </c>
      <c r="V234" s="52">
        <f t="shared" si="44"/>
        <v>0</v>
      </c>
      <c r="W234" s="49">
        <f t="shared" si="45"/>
        <v>0</v>
      </c>
    </row>
    <row r="235" spans="1:23" x14ac:dyDescent="0.25">
      <c r="A235" t="s">
        <v>77</v>
      </c>
      <c r="B235" s="14">
        <v>0.155</v>
      </c>
      <c r="C235" s="14">
        <v>403724</v>
      </c>
      <c r="D235" s="14">
        <v>0</v>
      </c>
      <c r="E235" s="14">
        <v>1014</v>
      </c>
      <c r="F235" s="49">
        <v>0</v>
      </c>
      <c r="G235" s="2">
        <f t="shared" si="46"/>
        <v>0</v>
      </c>
      <c r="H235" s="49">
        <f t="shared" si="39"/>
        <v>0</v>
      </c>
      <c r="I235" s="48">
        <v>0</v>
      </c>
      <c r="J235" s="13">
        <f t="shared" si="40"/>
        <v>0</v>
      </c>
      <c r="K235" s="50">
        <f t="shared" si="41"/>
        <v>0</v>
      </c>
      <c r="L235" s="50">
        <f t="shared" si="47"/>
        <v>0</v>
      </c>
      <c r="M235" s="49">
        <f t="shared" si="42"/>
        <v>0</v>
      </c>
      <c r="N235" s="62">
        <v>403724</v>
      </c>
      <c r="O235" s="62">
        <v>0</v>
      </c>
      <c r="P235" s="49">
        <v>0</v>
      </c>
      <c r="Q235" s="49">
        <f t="shared" si="50"/>
        <v>0</v>
      </c>
      <c r="R235" s="49">
        <v>0</v>
      </c>
      <c r="S235" s="2">
        <f t="shared" si="48"/>
        <v>0</v>
      </c>
      <c r="T235" s="49">
        <f t="shared" si="43"/>
        <v>0</v>
      </c>
      <c r="U235" s="49">
        <v>0</v>
      </c>
      <c r="V235" s="52">
        <f t="shared" si="44"/>
        <v>0</v>
      </c>
      <c r="W235" s="49">
        <f t="shared" si="45"/>
        <v>0</v>
      </c>
    </row>
    <row r="236" spans="1:23" x14ac:dyDescent="0.25">
      <c r="A236" t="s">
        <v>76</v>
      </c>
      <c r="B236" s="14">
        <v>0.14299999999999999</v>
      </c>
      <c r="C236" s="14">
        <v>369996</v>
      </c>
      <c r="D236" s="14">
        <v>0</v>
      </c>
      <c r="E236" s="14">
        <v>1018</v>
      </c>
      <c r="F236" s="49">
        <v>0</v>
      </c>
      <c r="G236" s="2">
        <f t="shared" si="46"/>
        <v>0</v>
      </c>
      <c r="H236" s="49">
        <f t="shared" si="39"/>
        <v>0</v>
      </c>
      <c r="I236" s="48">
        <v>0</v>
      </c>
      <c r="J236" s="13">
        <f t="shared" si="40"/>
        <v>0</v>
      </c>
      <c r="K236" s="50">
        <f t="shared" si="41"/>
        <v>0</v>
      </c>
      <c r="L236" s="50">
        <f t="shared" si="47"/>
        <v>0</v>
      </c>
      <c r="M236" s="49">
        <f t="shared" si="42"/>
        <v>0</v>
      </c>
      <c r="N236" s="62">
        <v>369996</v>
      </c>
      <c r="O236" s="62">
        <v>0</v>
      </c>
      <c r="P236" s="49">
        <v>0</v>
      </c>
      <c r="Q236" s="49">
        <f t="shared" si="50"/>
        <v>0</v>
      </c>
      <c r="R236" s="49">
        <v>0</v>
      </c>
      <c r="S236" s="2">
        <f t="shared" si="48"/>
        <v>0</v>
      </c>
      <c r="T236" s="49">
        <f t="shared" si="43"/>
        <v>0</v>
      </c>
      <c r="U236" s="49">
        <v>0</v>
      </c>
      <c r="V236" s="52">
        <f t="shared" si="44"/>
        <v>0</v>
      </c>
      <c r="W236" s="49">
        <f t="shared" si="45"/>
        <v>0</v>
      </c>
    </row>
    <row r="237" spans="1:23" x14ac:dyDescent="0.25">
      <c r="A237" t="s">
        <v>75</v>
      </c>
      <c r="B237" s="14">
        <v>0.14499999999999999</v>
      </c>
      <c r="C237" s="14">
        <v>373654</v>
      </c>
      <c r="D237" s="14">
        <v>0</v>
      </c>
      <c r="E237" s="14">
        <v>1457</v>
      </c>
      <c r="F237" s="49">
        <v>0</v>
      </c>
      <c r="G237" s="2">
        <f t="shared" si="46"/>
        <v>0</v>
      </c>
      <c r="H237" s="49">
        <f t="shared" si="39"/>
        <v>0</v>
      </c>
      <c r="I237" s="48">
        <v>0</v>
      </c>
      <c r="J237" s="13">
        <f t="shared" si="40"/>
        <v>0</v>
      </c>
      <c r="K237" s="50">
        <f t="shared" si="41"/>
        <v>0</v>
      </c>
      <c r="L237" s="50">
        <f t="shared" si="47"/>
        <v>0</v>
      </c>
      <c r="M237" s="49">
        <f t="shared" si="42"/>
        <v>0</v>
      </c>
      <c r="N237" s="62">
        <v>373654</v>
      </c>
      <c r="O237" s="62">
        <v>0</v>
      </c>
      <c r="P237" s="49">
        <v>0</v>
      </c>
      <c r="Q237" s="49">
        <f t="shared" si="50"/>
        <v>0</v>
      </c>
      <c r="R237" s="49">
        <v>0</v>
      </c>
      <c r="S237" s="2">
        <f t="shared" si="48"/>
        <v>0</v>
      </c>
      <c r="T237" s="49">
        <f t="shared" si="43"/>
        <v>0</v>
      </c>
      <c r="U237" s="49">
        <v>0</v>
      </c>
      <c r="V237" s="52">
        <f t="shared" si="44"/>
        <v>0</v>
      </c>
      <c r="W237" s="49">
        <f t="shared" si="45"/>
        <v>0</v>
      </c>
    </row>
    <row r="238" spans="1:23" x14ac:dyDescent="0.25">
      <c r="A238" t="s">
        <v>524</v>
      </c>
      <c r="B238" s="14">
        <v>0.52800000000000002</v>
      </c>
      <c r="C238" s="14">
        <v>1368329</v>
      </c>
      <c r="D238" s="14">
        <v>50436</v>
      </c>
      <c r="E238" s="14">
        <v>2149</v>
      </c>
      <c r="F238" s="49">
        <v>0</v>
      </c>
      <c r="G238" s="2">
        <f t="shared" si="46"/>
        <v>0</v>
      </c>
      <c r="H238" s="49">
        <f t="shared" si="39"/>
        <v>0</v>
      </c>
      <c r="I238" s="48">
        <v>0</v>
      </c>
      <c r="J238" s="13">
        <f t="shared" si="40"/>
        <v>0</v>
      </c>
      <c r="K238" s="50">
        <f t="shared" si="41"/>
        <v>0</v>
      </c>
      <c r="L238" s="50">
        <f t="shared" si="47"/>
        <v>0</v>
      </c>
      <c r="M238" s="49">
        <f t="shared" si="42"/>
        <v>0</v>
      </c>
      <c r="N238" s="62">
        <v>1368329</v>
      </c>
      <c r="O238" s="62">
        <v>50436</v>
      </c>
      <c r="P238" s="49">
        <v>0</v>
      </c>
      <c r="Q238" s="49">
        <f t="shared" si="50"/>
        <v>0</v>
      </c>
      <c r="R238" s="49">
        <v>0</v>
      </c>
      <c r="S238" s="2">
        <f t="shared" si="48"/>
        <v>0</v>
      </c>
      <c r="T238" s="49">
        <f t="shared" si="43"/>
        <v>0</v>
      </c>
      <c r="U238" s="49">
        <v>0</v>
      </c>
      <c r="V238" s="52">
        <f t="shared" si="44"/>
        <v>0</v>
      </c>
      <c r="W238" s="49">
        <f t="shared" si="45"/>
        <v>0</v>
      </c>
    </row>
    <row r="239" spans="1:23" x14ac:dyDescent="0.25">
      <c r="A239" t="s">
        <v>523</v>
      </c>
      <c r="B239" s="14">
        <v>0.65</v>
      </c>
      <c r="C239" s="14">
        <v>1682323</v>
      </c>
      <c r="D239" s="14">
        <v>69982</v>
      </c>
      <c r="E239" s="14">
        <v>3256</v>
      </c>
      <c r="F239" s="49">
        <v>0</v>
      </c>
      <c r="G239" s="2">
        <f t="shared" si="46"/>
        <v>0</v>
      </c>
      <c r="H239" s="49">
        <f t="shared" si="39"/>
        <v>0</v>
      </c>
      <c r="I239" s="48">
        <v>0</v>
      </c>
      <c r="J239" s="13">
        <f t="shared" si="40"/>
        <v>0</v>
      </c>
      <c r="K239" s="50">
        <f t="shared" si="41"/>
        <v>0</v>
      </c>
      <c r="L239" s="50">
        <f t="shared" si="47"/>
        <v>0</v>
      </c>
      <c r="M239" s="49">
        <f t="shared" si="42"/>
        <v>0</v>
      </c>
      <c r="N239" s="62">
        <v>1682323</v>
      </c>
      <c r="O239" s="62">
        <v>69982</v>
      </c>
      <c r="P239" s="49">
        <v>0</v>
      </c>
      <c r="Q239" s="49">
        <f t="shared" si="50"/>
        <v>0</v>
      </c>
      <c r="R239" s="49">
        <v>0</v>
      </c>
      <c r="S239" s="2">
        <f t="shared" si="48"/>
        <v>0</v>
      </c>
      <c r="T239" s="49">
        <f t="shared" si="43"/>
        <v>0</v>
      </c>
      <c r="U239" s="49">
        <v>0</v>
      </c>
      <c r="V239" s="52">
        <f t="shared" si="44"/>
        <v>0</v>
      </c>
      <c r="W239" s="49">
        <f t="shared" si="45"/>
        <v>0</v>
      </c>
    </row>
    <row r="240" spans="1:23" x14ac:dyDescent="0.25">
      <c r="A240" t="s">
        <v>522</v>
      </c>
      <c r="B240" s="14">
        <v>0.28999999999999998</v>
      </c>
      <c r="C240" s="14">
        <v>750504</v>
      </c>
      <c r="D240" s="14">
        <v>26468</v>
      </c>
      <c r="E240" s="14">
        <v>2495</v>
      </c>
      <c r="F240" s="49">
        <v>0</v>
      </c>
      <c r="G240" s="2">
        <f t="shared" si="46"/>
        <v>0</v>
      </c>
      <c r="H240" s="49">
        <f t="shared" si="39"/>
        <v>0</v>
      </c>
      <c r="I240" s="48">
        <v>0</v>
      </c>
      <c r="J240" s="13">
        <f t="shared" si="40"/>
        <v>0</v>
      </c>
      <c r="K240" s="50">
        <f t="shared" si="41"/>
        <v>0</v>
      </c>
      <c r="L240" s="50">
        <f t="shared" si="47"/>
        <v>0</v>
      </c>
      <c r="M240" s="49">
        <f t="shared" si="42"/>
        <v>0</v>
      </c>
      <c r="N240" s="62">
        <v>750504</v>
      </c>
      <c r="O240" s="62">
        <v>26468</v>
      </c>
      <c r="P240" s="49">
        <v>0</v>
      </c>
      <c r="Q240" s="49">
        <f t="shared" si="50"/>
        <v>0</v>
      </c>
      <c r="R240" s="49">
        <v>0</v>
      </c>
      <c r="S240" s="2">
        <f t="shared" si="48"/>
        <v>0</v>
      </c>
      <c r="T240" s="49">
        <f t="shared" si="43"/>
        <v>0</v>
      </c>
      <c r="U240" s="49">
        <v>0</v>
      </c>
      <c r="V240" s="52">
        <f t="shared" si="44"/>
        <v>0</v>
      </c>
      <c r="W240" s="49">
        <f t="shared" si="45"/>
        <v>0</v>
      </c>
    </row>
    <row r="241" spans="1:23" x14ac:dyDescent="0.25">
      <c r="A241" t="s">
        <v>521</v>
      </c>
      <c r="B241" s="14">
        <v>0.32800000000000001</v>
      </c>
      <c r="C241" s="14">
        <v>850428</v>
      </c>
      <c r="D241" s="14">
        <v>31605</v>
      </c>
      <c r="E241" s="14">
        <v>2580</v>
      </c>
      <c r="F241" s="49">
        <v>0</v>
      </c>
      <c r="G241" s="2">
        <f t="shared" si="46"/>
        <v>0</v>
      </c>
      <c r="H241" s="49">
        <f t="shared" si="39"/>
        <v>0</v>
      </c>
      <c r="I241" s="48">
        <v>0</v>
      </c>
      <c r="J241" s="13">
        <f t="shared" si="40"/>
        <v>0</v>
      </c>
      <c r="K241" s="50">
        <f t="shared" si="41"/>
        <v>0</v>
      </c>
      <c r="L241" s="50">
        <f t="shared" si="47"/>
        <v>0</v>
      </c>
      <c r="M241" s="49">
        <f t="shared" si="42"/>
        <v>0</v>
      </c>
      <c r="N241" s="62">
        <v>850428</v>
      </c>
      <c r="O241" s="62">
        <v>31605</v>
      </c>
      <c r="P241" s="49">
        <v>0</v>
      </c>
      <c r="Q241" s="49">
        <f t="shared" si="50"/>
        <v>0</v>
      </c>
      <c r="R241" s="49">
        <v>0</v>
      </c>
      <c r="S241" s="2">
        <f t="shared" si="48"/>
        <v>0</v>
      </c>
      <c r="T241" s="49">
        <f t="shared" si="43"/>
        <v>0</v>
      </c>
      <c r="U241" s="49">
        <v>0</v>
      </c>
      <c r="V241" s="52">
        <f t="shared" si="44"/>
        <v>0</v>
      </c>
      <c r="W241" s="49">
        <f t="shared" si="45"/>
        <v>0</v>
      </c>
    </row>
    <row r="242" spans="1:23" x14ac:dyDescent="0.25">
      <c r="A242" t="s">
        <v>520</v>
      </c>
      <c r="B242" s="14">
        <v>0.25800000000000001</v>
      </c>
      <c r="C242" s="14">
        <v>669363</v>
      </c>
      <c r="D242" s="14">
        <v>0</v>
      </c>
      <c r="E242" s="14">
        <v>1506</v>
      </c>
      <c r="F242" s="49">
        <v>0</v>
      </c>
      <c r="G242" s="2">
        <f t="shared" si="46"/>
        <v>0</v>
      </c>
      <c r="H242" s="49">
        <f t="shared" si="39"/>
        <v>0</v>
      </c>
      <c r="I242" s="48">
        <v>0</v>
      </c>
      <c r="J242" s="13">
        <f t="shared" si="40"/>
        <v>0</v>
      </c>
      <c r="K242" s="50">
        <f t="shared" si="41"/>
        <v>0</v>
      </c>
      <c r="L242" s="50">
        <f t="shared" si="47"/>
        <v>0</v>
      </c>
      <c r="M242" s="49">
        <f t="shared" si="42"/>
        <v>0</v>
      </c>
      <c r="N242" s="62">
        <v>669363</v>
      </c>
      <c r="O242" s="62">
        <v>0</v>
      </c>
      <c r="P242" s="49">
        <v>0</v>
      </c>
      <c r="Q242" s="49">
        <f t="shared" si="50"/>
        <v>0</v>
      </c>
      <c r="R242" s="49">
        <v>0</v>
      </c>
      <c r="S242" s="2">
        <f t="shared" si="48"/>
        <v>0</v>
      </c>
      <c r="T242" s="49">
        <f t="shared" si="43"/>
        <v>0</v>
      </c>
      <c r="U242" s="49">
        <v>0</v>
      </c>
      <c r="V242" s="52">
        <f t="shared" si="44"/>
        <v>0</v>
      </c>
      <c r="W242" s="49">
        <f t="shared" si="45"/>
        <v>0</v>
      </c>
    </row>
    <row r="243" spans="1:23" x14ac:dyDescent="0.25">
      <c r="A243" t="s">
        <v>519</v>
      </c>
      <c r="B243" s="14">
        <v>0.67</v>
      </c>
      <c r="C243" s="14">
        <v>1736113</v>
      </c>
      <c r="D243" s="14">
        <v>54582</v>
      </c>
      <c r="E243" s="14">
        <v>3450</v>
      </c>
      <c r="F243" s="49">
        <v>0</v>
      </c>
      <c r="G243" s="2">
        <f t="shared" si="46"/>
        <v>0</v>
      </c>
      <c r="H243" s="49">
        <f t="shared" si="39"/>
        <v>0</v>
      </c>
      <c r="I243" s="48">
        <v>0</v>
      </c>
      <c r="J243" s="13">
        <f t="shared" si="40"/>
        <v>0</v>
      </c>
      <c r="K243" s="50">
        <f t="shared" si="41"/>
        <v>0</v>
      </c>
      <c r="L243" s="50">
        <f t="shared" si="47"/>
        <v>0</v>
      </c>
      <c r="M243" s="49">
        <f t="shared" si="42"/>
        <v>0</v>
      </c>
      <c r="N243" s="62">
        <v>1736113</v>
      </c>
      <c r="O243" s="62">
        <v>54582</v>
      </c>
      <c r="P243" s="49">
        <v>0</v>
      </c>
      <c r="Q243" s="49">
        <f t="shared" si="50"/>
        <v>0</v>
      </c>
      <c r="R243" s="49">
        <v>0</v>
      </c>
      <c r="S243" s="2">
        <f t="shared" si="48"/>
        <v>0</v>
      </c>
      <c r="T243" s="49">
        <f t="shared" si="43"/>
        <v>0</v>
      </c>
      <c r="U243" s="49">
        <v>0</v>
      </c>
      <c r="V243" s="52">
        <f t="shared" si="44"/>
        <v>0</v>
      </c>
      <c r="W243" s="49">
        <f t="shared" si="45"/>
        <v>0</v>
      </c>
    </row>
    <row r="244" spans="1:23" x14ac:dyDescent="0.25">
      <c r="A244" t="s">
        <v>518</v>
      </c>
      <c r="B244" s="14">
        <v>0.14399999999999999</v>
      </c>
      <c r="C244" s="14">
        <v>373145</v>
      </c>
      <c r="D244" s="14">
        <v>0</v>
      </c>
      <c r="E244" s="14">
        <v>1431</v>
      </c>
      <c r="F244" s="49">
        <v>0</v>
      </c>
      <c r="G244" s="2">
        <f t="shared" si="46"/>
        <v>0</v>
      </c>
      <c r="H244" s="49">
        <f t="shared" si="39"/>
        <v>0</v>
      </c>
      <c r="I244" s="48">
        <v>0</v>
      </c>
      <c r="J244" s="13">
        <f t="shared" si="40"/>
        <v>0</v>
      </c>
      <c r="K244" s="50">
        <f t="shared" si="41"/>
        <v>0</v>
      </c>
      <c r="L244" s="50">
        <f t="shared" si="47"/>
        <v>0</v>
      </c>
      <c r="M244" s="49">
        <f t="shared" si="42"/>
        <v>0</v>
      </c>
      <c r="N244" s="62">
        <v>373145</v>
      </c>
      <c r="O244" s="62">
        <v>0</v>
      </c>
      <c r="P244" s="49">
        <v>0</v>
      </c>
      <c r="Q244" s="49">
        <f t="shared" si="50"/>
        <v>0</v>
      </c>
      <c r="R244" s="49">
        <v>0</v>
      </c>
      <c r="S244" s="2">
        <f t="shared" si="48"/>
        <v>0</v>
      </c>
      <c r="T244" s="49">
        <f t="shared" si="43"/>
        <v>0</v>
      </c>
      <c r="U244" s="49">
        <v>0</v>
      </c>
      <c r="V244" s="52">
        <f t="shared" si="44"/>
        <v>0</v>
      </c>
      <c r="W244" s="49">
        <f t="shared" si="45"/>
        <v>0</v>
      </c>
    </row>
    <row r="245" spans="1:23" x14ac:dyDescent="0.25">
      <c r="A245" t="s">
        <v>517</v>
      </c>
      <c r="B245" s="14">
        <v>0.11700000000000001</v>
      </c>
      <c r="C245" s="14">
        <v>303238</v>
      </c>
      <c r="D245" s="14">
        <v>0</v>
      </c>
      <c r="E245" s="14">
        <v>1290</v>
      </c>
      <c r="F245" s="49">
        <v>0</v>
      </c>
      <c r="G245" s="2">
        <f t="shared" si="46"/>
        <v>0</v>
      </c>
      <c r="H245" s="49">
        <f t="shared" si="39"/>
        <v>0</v>
      </c>
      <c r="I245" s="48">
        <v>0</v>
      </c>
      <c r="J245" s="13">
        <f t="shared" si="40"/>
        <v>0</v>
      </c>
      <c r="K245" s="50">
        <f t="shared" si="41"/>
        <v>0</v>
      </c>
      <c r="L245" s="50">
        <f t="shared" si="47"/>
        <v>0</v>
      </c>
      <c r="M245" s="49">
        <f t="shared" si="42"/>
        <v>0</v>
      </c>
      <c r="N245" s="62">
        <v>303238</v>
      </c>
      <c r="O245" s="62">
        <v>0</v>
      </c>
      <c r="P245" s="49">
        <v>0</v>
      </c>
      <c r="Q245" s="49">
        <f t="shared" si="50"/>
        <v>0</v>
      </c>
      <c r="R245" s="49">
        <v>0</v>
      </c>
      <c r="S245" s="2">
        <f t="shared" si="48"/>
        <v>0</v>
      </c>
      <c r="T245" s="49">
        <f t="shared" si="43"/>
        <v>0</v>
      </c>
      <c r="U245" s="49">
        <v>0</v>
      </c>
      <c r="V245" s="52">
        <f t="shared" si="44"/>
        <v>0</v>
      </c>
      <c r="W245" s="49">
        <f t="shared" si="45"/>
        <v>0</v>
      </c>
    </row>
    <row r="246" spans="1:23" x14ac:dyDescent="0.25">
      <c r="A246" t="s">
        <v>516</v>
      </c>
      <c r="B246" s="14">
        <v>0.14899999999999999</v>
      </c>
      <c r="C246" s="14">
        <v>385316</v>
      </c>
      <c r="D246" s="14">
        <v>0</v>
      </c>
      <c r="E246" s="14">
        <v>1435</v>
      </c>
      <c r="F246" s="49">
        <v>0</v>
      </c>
      <c r="G246" s="2">
        <f t="shared" si="46"/>
        <v>0</v>
      </c>
      <c r="H246" s="49">
        <f t="shared" si="39"/>
        <v>0</v>
      </c>
      <c r="I246" s="48">
        <v>0</v>
      </c>
      <c r="J246" s="13">
        <f t="shared" si="40"/>
        <v>0</v>
      </c>
      <c r="K246" s="50">
        <f t="shared" si="41"/>
        <v>0</v>
      </c>
      <c r="L246" s="50">
        <f t="shared" si="47"/>
        <v>0</v>
      </c>
      <c r="M246" s="49">
        <f t="shared" si="42"/>
        <v>0</v>
      </c>
      <c r="N246" s="62">
        <v>385316</v>
      </c>
      <c r="O246" s="62">
        <v>0</v>
      </c>
      <c r="P246" s="49">
        <v>0</v>
      </c>
      <c r="Q246" s="49">
        <f t="shared" si="50"/>
        <v>0</v>
      </c>
      <c r="R246" s="49">
        <v>0</v>
      </c>
      <c r="S246" s="2">
        <f t="shared" si="48"/>
        <v>0</v>
      </c>
      <c r="T246" s="49">
        <f t="shared" si="43"/>
        <v>0</v>
      </c>
      <c r="U246" s="49">
        <v>0</v>
      </c>
      <c r="V246" s="52">
        <f t="shared" si="44"/>
        <v>0</v>
      </c>
      <c r="W246" s="49">
        <f t="shared" si="45"/>
        <v>0</v>
      </c>
    </row>
    <row r="247" spans="1:23" x14ac:dyDescent="0.25">
      <c r="A247" t="s">
        <v>515</v>
      </c>
      <c r="B247" s="14">
        <v>0.36</v>
      </c>
      <c r="C247" s="14">
        <v>931315</v>
      </c>
      <c r="D247" s="14">
        <v>25089</v>
      </c>
      <c r="E247" s="14">
        <v>1936</v>
      </c>
      <c r="F247" s="49">
        <v>0</v>
      </c>
      <c r="G247" s="2">
        <f t="shared" si="46"/>
        <v>0</v>
      </c>
      <c r="H247" s="49">
        <f t="shared" si="39"/>
        <v>0</v>
      </c>
      <c r="I247" s="48">
        <v>0</v>
      </c>
      <c r="J247" s="13">
        <f t="shared" si="40"/>
        <v>0</v>
      </c>
      <c r="K247" s="50">
        <f t="shared" si="41"/>
        <v>0</v>
      </c>
      <c r="L247" s="50">
        <f t="shared" si="47"/>
        <v>0</v>
      </c>
      <c r="M247" s="49">
        <f t="shared" si="42"/>
        <v>0</v>
      </c>
      <c r="N247" s="62">
        <v>931315</v>
      </c>
      <c r="O247" s="62">
        <v>25089</v>
      </c>
      <c r="P247" s="49">
        <v>0</v>
      </c>
      <c r="Q247" s="49">
        <f t="shared" ref="Q247:Q278" si="51">P247/N247</f>
        <v>0</v>
      </c>
      <c r="R247" s="49">
        <v>0</v>
      </c>
      <c r="S247" s="2">
        <f t="shared" si="48"/>
        <v>0</v>
      </c>
      <c r="T247" s="49">
        <f t="shared" si="43"/>
        <v>0</v>
      </c>
      <c r="U247" s="49">
        <v>0</v>
      </c>
      <c r="V247" s="52">
        <f t="shared" si="44"/>
        <v>0</v>
      </c>
      <c r="W247" s="49">
        <f t="shared" si="45"/>
        <v>0</v>
      </c>
    </row>
    <row r="248" spans="1:23" x14ac:dyDescent="0.25">
      <c r="A248" t="s">
        <v>514</v>
      </c>
      <c r="B248" s="14">
        <v>0.503</v>
      </c>
      <c r="C248" s="14">
        <v>1302981</v>
      </c>
      <c r="D248" s="14">
        <v>0</v>
      </c>
      <c r="E248" s="14">
        <v>3485</v>
      </c>
      <c r="F248" s="49">
        <v>0</v>
      </c>
      <c r="G248" s="2">
        <f t="shared" si="46"/>
        <v>0</v>
      </c>
      <c r="H248" s="49">
        <f t="shared" si="39"/>
        <v>0</v>
      </c>
      <c r="I248" s="48">
        <v>0</v>
      </c>
      <c r="J248" s="13">
        <f t="shared" si="40"/>
        <v>0</v>
      </c>
      <c r="K248" s="50">
        <f t="shared" si="41"/>
        <v>0</v>
      </c>
      <c r="L248" s="50">
        <f t="shared" si="47"/>
        <v>0</v>
      </c>
      <c r="M248" s="49">
        <f t="shared" si="42"/>
        <v>0</v>
      </c>
      <c r="N248" s="62">
        <v>1302981</v>
      </c>
      <c r="O248" s="62">
        <v>0</v>
      </c>
      <c r="P248" s="49">
        <v>0</v>
      </c>
      <c r="Q248" s="49">
        <f t="shared" si="51"/>
        <v>0</v>
      </c>
      <c r="R248" s="49">
        <v>0</v>
      </c>
      <c r="S248" s="2">
        <f t="shared" si="48"/>
        <v>0</v>
      </c>
      <c r="T248" s="49">
        <f t="shared" si="43"/>
        <v>0</v>
      </c>
      <c r="U248" s="49">
        <v>0</v>
      </c>
      <c r="V248" s="52">
        <f t="shared" si="44"/>
        <v>0</v>
      </c>
      <c r="W248" s="49">
        <f t="shared" si="45"/>
        <v>0</v>
      </c>
    </row>
    <row r="249" spans="1:23" x14ac:dyDescent="0.25">
      <c r="A249" t="s">
        <v>513</v>
      </c>
      <c r="B249" s="14">
        <v>0.14499999999999999</v>
      </c>
      <c r="C249" s="14">
        <v>375389</v>
      </c>
      <c r="D249" s="14">
        <v>129972</v>
      </c>
      <c r="E249" s="14">
        <v>1246</v>
      </c>
      <c r="F249" s="49">
        <v>0</v>
      </c>
      <c r="G249" s="2">
        <f t="shared" si="46"/>
        <v>0</v>
      </c>
      <c r="H249" s="49">
        <f t="shared" si="39"/>
        <v>0</v>
      </c>
      <c r="I249" s="48">
        <v>0</v>
      </c>
      <c r="J249" s="13">
        <f t="shared" si="40"/>
        <v>0</v>
      </c>
      <c r="K249" s="50">
        <f t="shared" si="41"/>
        <v>0</v>
      </c>
      <c r="L249" s="50">
        <f t="shared" si="47"/>
        <v>0</v>
      </c>
      <c r="M249" s="49">
        <f t="shared" si="42"/>
        <v>0</v>
      </c>
      <c r="N249" s="62">
        <v>375389</v>
      </c>
      <c r="O249" s="62">
        <v>129972</v>
      </c>
      <c r="P249" s="49">
        <v>0</v>
      </c>
      <c r="Q249" s="49">
        <f t="shared" si="51"/>
        <v>0</v>
      </c>
      <c r="R249" s="49">
        <v>0</v>
      </c>
      <c r="S249" s="2">
        <f t="shared" si="48"/>
        <v>0</v>
      </c>
      <c r="T249" s="49">
        <f t="shared" si="43"/>
        <v>0</v>
      </c>
      <c r="U249" s="49">
        <v>0</v>
      </c>
      <c r="V249" s="52">
        <f t="shared" si="44"/>
        <v>0</v>
      </c>
      <c r="W249" s="49">
        <f t="shared" si="45"/>
        <v>0</v>
      </c>
    </row>
    <row r="250" spans="1:23" x14ac:dyDescent="0.25">
      <c r="A250" t="s">
        <v>512</v>
      </c>
      <c r="B250" s="14">
        <v>0.22700000000000001</v>
      </c>
      <c r="C250" s="14">
        <v>587301</v>
      </c>
      <c r="D250" s="14">
        <v>0</v>
      </c>
      <c r="E250" s="14">
        <v>1138</v>
      </c>
      <c r="F250" s="49">
        <v>0</v>
      </c>
      <c r="G250" s="2">
        <f t="shared" si="46"/>
        <v>0</v>
      </c>
      <c r="H250" s="49">
        <f t="shared" si="39"/>
        <v>0</v>
      </c>
      <c r="I250" s="48">
        <v>0</v>
      </c>
      <c r="J250" s="13">
        <f t="shared" si="40"/>
        <v>0</v>
      </c>
      <c r="K250" s="50">
        <f t="shared" si="41"/>
        <v>0</v>
      </c>
      <c r="L250" s="50">
        <f t="shared" si="47"/>
        <v>0</v>
      </c>
      <c r="M250" s="49">
        <f t="shared" si="42"/>
        <v>0</v>
      </c>
      <c r="N250" s="62">
        <v>587301</v>
      </c>
      <c r="O250" s="62">
        <v>0</v>
      </c>
      <c r="P250" s="49">
        <v>0</v>
      </c>
      <c r="Q250" s="49">
        <f t="shared" si="51"/>
        <v>0</v>
      </c>
      <c r="R250" s="49">
        <v>0</v>
      </c>
      <c r="S250" s="2">
        <f t="shared" si="48"/>
        <v>0</v>
      </c>
      <c r="T250" s="49">
        <f t="shared" si="43"/>
        <v>0</v>
      </c>
      <c r="U250" s="49">
        <v>0</v>
      </c>
      <c r="V250" s="52">
        <f t="shared" si="44"/>
        <v>0</v>
      </c>
      <c r="W250" s="49">
        <f t="shared" si="45"/>
        <v>0</v>
      </c>
    </row>
    <row r="251" spans="1:23" x14ac:dyDescent="0.25">
      <c r="A251" t="s">
        <v>511</v>
      </c>
      <c r="B251" s="14">
        <v>0.193</v>
      </c>
      <c r="C251" s="14">
        <v>499487</v>
      </c>
      <c r="D251" s="14">
        <v>0</v>
      </c>
      <c r="E251" s="14">
        <v>1936</v>
      </c>
      <c r="F251" s="49">
        <v>0</v>
      </c>
      <c r="G251" s="2">
        <f t="shared" si="46"/>
        <v>0</v>
      </c>
      <c r="H251" s="49">
        <f t="shared" si="39"/>
        <v>0</v>
      </c>
      <c r="I251" s="48">
        <v>0</v>
      </c>
      <c r="J251" s="13">
        <f t="shared" si="40"/>
        <v>0</v>
      </c>
      <c r="K251" s="50">
        <f t="shared" si="41"/>
        <v>0</v>
      </c>
      <c r="L251" s="50">
        <f t="shared" si="47"/>
        <v>0</v>
      </c>
      <c r="M251" s="49">
        <f t="shared" si="42"/>
        <v>0</v>
      </c>
      <c r="N251" s="62">
        <v>499487</v>
      </c>
      <c r="O251" s="62">
        <v>0</v>
      </c>
      <c r="P251" s="49">
        <v>0</v>
      </c>
      <c r="Q251" s="49">
        <f t="shared" si="51"/>
        <v>0</v>
      </c>
      <c r="R251" s="49">
        <v>0</v>
      </c>
      <c r="S251" s="2">
        <f t="shared" si="48"/>
        <v>0</v>
      </c>
      <c r="T251" s="49">
        <f t="shared" si="43"/>
        <v>0</v>
      </c>
      <c r="U251" s="49">
        <v>0</v>
      </c>
      <c r="V251" s="52">
        <f t="shared" si="44"/>
        <v>0</v>
      </c>
      <c r="W251" s="49">
        <f t="shared" si="45"/>
        <v>0</v>
      </c>
    </row>
    <row r="252" spans="1:23" x14ac:dyDescent="0.25">
      <c r="A252" t="s">
        <v>510</v>
      </c>
      <c r="B252" s="14">
        <v>0.17799999999999999</v>
      </c>
      <c r="C252" s="14">
        <v>460650</v>
      </c>
      <c r="D252" s="14">
        <v>21670</v>
      </c>
      <c r="E252" s="14">
        <v>1516</v>
      </c>
      <c r="F252" s="49">
        <v>0</v>
      </c>
      <c r="G252" s="2">
        <f t="shared" si="46"/>
        <v>0</v>
      </c>
      <c r="H252" s="49">
        <f t="shared" si="39"/>
        <v>0</v>
      </c>
      <c r="I252" s="48">
        <v>0</v>
      </c>
      <c r="J252" s="13">
        <f t="shared" si="40"/>
        <v>0</v>
      </c>
      <c r="K252" s="50">
        <f t="shared" si="41"/>
        <v>0</v>
      </c>
      <c r="L252" s="50">
        <f t="shared" si="47"/>
        <v>0</v>
      </c>
      <c r="M252" s="49">
        <f t="shared" si="42"/>
        <v>0</v>
      </c>
      <c r="N252" s="62">
        <v>460650</v>
      </c>
      <c r="O252" s="62">
        <v>21670</v>
      </c>
      <c r="P252" s="49">
        <v>0</v>
      </c>
      <c r="Q252" s="49">
        <f t="shared" si="51"/>
        <v>0</v>
      </c>
      <c r="R252" s="49">
        <v>0</v>
      </c>
      <c r="S252" s="2">
        <f t="shared" si="48"/>
        <v>0</v>
      </c>
      <c r="T252" s="49">
        <f t="shared" si="43"/>
        <v>0</v>
      </c>
      <c r="U252" s="49">
        <v>0</v>
      </c>
      <c r="V252" s="52">
        <f t="shared" si="44"/>
        <v>0</v>
      </c>
      <c r="W252" s="49">
        <f t="shared" si="45"/>
        <v>0</v>
      </c>
    </row>
    <row r="253" spans="1:23" x14ac:dyDescent="0.25">
      <c r="A253" t="s">
        <v>509</v>
      </c>
      <c r="B253" s="14">
        <v>0.16900000000000001</v>
      </c>
      <c r="C253" s="14">
        <v>437242</v>
      </c>
      <c r="D253" s="14">
        <v>0</v>
      </c>
      <c r="E253" s="14">
        <v>1111</v>
      </c>
      <c r="F253" s="49">
        <v>0</v>
      </c>
      <c r="G253" s="2">
        <f t="shared" si="46"/>
        <v>0</v>
      </c>
      <c r="H253" s="49">
        <f t="shared" si="39"/>
        <v>0</v>
      </c>
      <c r="I253" s="48">
        <v>0</v>
      </c>
      <c r="J253" s="13">
        <f t="shared" si="40"/>
        <v>0</v>
      </c>
      <c r="K253" s="50">
        <f t="shared" si="41"/>
        <v>0</v>
      </c>
      <c r="L253" s="50">
        <f t="shared" si="47"/>
        <v>0</v>
      </c>
      <c r="M253" s="49">
        <f t="shared" si="42"/>
        <v>0</v>
      </c>
      <c r="N253" s="62">
        <v>437242</v>
      </c>
      <c r="O253" s="62">
        <v>0</v>
      </c>
      <c r="P253" s="49">
        <v>0</v>
      </c>
      <c r="Q253" s="49">
        <f t="shared" si="51"/>
        <v>0</v>
      </c>
      <c r="R253" s="49">
        <v>0</v>
      </c>
      <c r="S253" s="2">
        <f t="shared" si="48"/>
        <v>0</v>
      </c>
      <c r="T253" s="49">
        <f t="shared" si="43"/>
        <v>0</v>
      </c>
      <c r="U253" s="49">
        <v>0</v>
      </c>
      <c r="V253" s="52">
        <f t="shared" si="44"/>
        <v>0</v>
      </c>
      <c r="W253" s="49">
        <f t="shared" si="45"/>
        <v>0</v>
      </c>
    </row>
    <row r="254" spans="1:23" x14ac:dyDescent="0.25">
      <c r="A254" t="s">
        <v>508</v>
      </c>
      <c r="B254" s="14">
        <v>0.223</v>
      </c>
      <c r="C254" s="14">
        <v>576912</v>
      </c>
      <c r="D254" s="14">
        <v>9817</v>
      </c>
      <c r="E254" s="14">
        <v>2612</v>
      </c>
      <c r="F254" s="49">
        <v>21</v>
      </c>
      <c r="G254" s="2">
        <f t="shared" si="46"/>
        <v>2.1</v>
      </c>
      <c r="H254" s="49">
        <f t="shared" si="39"/>
        <v>6.4417177914110432E-2</v>
      </c>
      <c r="I254" s="48">
        <v>6300</v>
      </c>
      <c r="J254" s="13">
        <f t="shared" si="40"/>
        <v>28.523587652882934</v>
      </c>
      <c r="K254" s="50">
        <f t="shared" si="41"/>
        <v>1.0920209668025627</v>
      </c>
      <c r="L254" s="50">
        <f t="shared" si="47"/>
        <v>1.0920209668025627</v>
      </c>
      <c r="M254" s="49">
        <f t="shared" si="42"/>
        <v>1.0920209668025626E-2</v>
      </c>
      <c r="N254" s="62">
        <v>576912</v>
      </c>
      <c r="O254" s="62">
        <v>9817</v>
      </c>
      <c r="P254" s="49">
        <v>0</v>
      </c>
      <c r="Q254" s="49">
        <f t="shared" si="51"/>
        <v>0</v>
      </c>
      <c r="R254" s="49">
        <v>0</v>
      </c>
      <c r="S254" s="2">
        <f t="shared" si="48"/>
        <v>0</v>
      </c>
      <c r="T254" s="49">
        <f t="shared" si="43"/>
        <v>0</v>
      </c>
      <c r="U254" s="49">
        <v>0</v>
      </c>
      <c r="V254" s="52">
        <f t="shared" si="44"/>
        <v>0</v>
      </c>
      <c r="W254" s="49">
        <f t="shared" si="45"/>
        <v>0</v>
      </c>
    </row>
    <row r="255" spans="1:23" x14ac:dyDescent="0.25">
      <c r="A255" t="s">
        <v>507</v>
      </c>
      <c r="B255" s="14">
        <v>0.27200000000000002</v>
      </c>
      <c r="C255" s="14">
        <v>703985</v>
      </c>
      <c r="D255" s="14">
        <v>28055</v>
      </c>
      <c r="E255" s="14">
        <v>2896</v>
      </c>
      <c r="F255" s="49">
        <v>0</v>
      </c>
      <c r="G255" s="2">
        <f t="shared" si="46"/>
        <v>0</v>
      </c>
      <c r="H255" s="49">
        <f t="shared" si="39"/>
        <v>0</v>
      </c>
      <c r="I255" s="48">
        <v>0</v>
      </c>
      <c r="J255" s="13">
        <f t="shared" si="40"/>
        <v>0</v>
      </c>
      <c r="K255" s="50">
        <f t="shared" si="41"/>
        <v>0</v>
      </c>
      <c r="L255" s="50">
        <f t="shared" si="47"/>
        <v>0</v>
      </c>
      <c r="M255" s="49">
        <f t="shared" si="42"/>
        <v>0</v>
      </c>
      <c r="N255" s="62">
        <v>703985</v>
      </c>
      <c r="O255" s="62">
        <v>28055</v>
      </c>
      <c r="P255" s="49">
        <v>0</v>
      </c>
      <c r="Q255" s="49">
        <f t="shared" si="51"/>
        <v>0</v>
      </c>
      <c r="R255" s="49">
        <v>0</v>
      </c>
      <c r="S255" s="2">
        <f t="shared" si="48"/>
        <v>0</v>
      </c>
      <c r="T255" s="49">
        <f t="shared" si="43"/>
        <v>0</v>
      </c>
      <c r="U255" s="49">
        <v>0</v>
      </c>
      <c r="V255" s="52">
        <f t="shared" si="44"/>
        <v>0</v>
      </c>
      <c r="W255" s="49">
        <f t="shared" si="45"/>
        <v>0</v>
      </c>
    </row>
    <row r="256" spans="1:23" x14ac:dyDescent="0.25">
      <c r="A256" t="s">
        <v>506</v>
      </c>
      <c r="B256" s="14">
        <v>6.3E-2</v>
      </c>
      <c r="C256" s="14">
        <v>162333</v>
      </c>
      <c r="D256" s="14">
        <v>0</v>
      </c>
      <c r="E256" s="14">
        <v>231</v>
      </c>
      <c r="F256" s="49">
        <v>0</v>
      </c>
      <c r="G256" s="2">
        <f t="shared" si="46"/>
        <v>0</v>
      </c>
      <c r="H256" s="49">
        <f t="shared" si="39"/>
        <v>0</v>
      </c>
      <c r="I256" s="48">
        <v>0</v>
      </c>
      <c r="J256" s="13">
        <f t="shared" si="40"/>
        <v>0</v>
      </c>
      <c r="K256" s="50">
        <f t="shared" si="41"/>
        <v>0</v>
      </c>
      <c r="L256" s="50">
        <f t="shared" si="47"/>
        <v>0</v>
      </c>
      <c r="M256" s="49">
        <f t="shared" si="42"/>
        <v>0</v>
      </c>
      <c r="N256" s="62">
        <v>162333</v>
      </c>
      <c r="O256" s="62">
        <v>0</v>
      </c>
      <c r="P256" s="49">
        <v>0</v>
      </c>
      <c r="Q256" s="49">
        <f t="shared" si="51"/>
        <v>0</v>
      </c>
      <c r="R256" s="49">
        <v>0</v>
      </c>
      <c r="S256" s="2">
        <f t="shared" si="48"/>
        <v>0</v>
      </c>
      <c r="T256" s="49">
        <f t="shared" si="43"/>
        <v>0</v>
      </c>
      <c r="U256" s="49">
        <v>0</v>
      </c>
      <c r="V256" s="52">
        <f t="shared" si="44"/>
        <v>0</v>
      </c>
      <c r="W256" s="49">
        <f t="shared" si="45"/>
        <v>0</v>
      </c>
    </row>
    <row r="257" spans="1:23" x14ac:dyDescent="0.25">
      <c r="A257" t="s">
        <v>505</v>
      </c>
      <c r="B257" s="14">
        <v>0.373</v>
      </c>
      <c r="C257" s="14">
        <v>965479</v>
      </c>
      <c r="D257" s="14">
        <v>0</v>
      </c>
      <c r="E257" s="14">
        <v>1602</v>
      </c>
      <c r="F257" s="49">
        <v>0</v>
      </c>
      <c r="G257" s="2">
        <f t="shared" si="46"/>
        <v>0</v>
      </c>
      <c r="H257" s="49">
        <f t="shared" si="39"/>
        <v>0</v>
      </c>
      <c r="I257" s="48">
        <v>0</v>
      </c>
      <c r="J257" s="13">
        <f t="shared" si="40"/>
        <v>0</v>
      </c>
      <c r="K257" s="50">
        <f t="shared" si="41"/>
        <v>0</v>
      </c>
      <c r="L257" s="50">
        <f t="shared" si="47"/>
        <v>0</v>
      </c>
      <c r="M257" s="49">
        <f t="shared" si="42"/>
        <v>0</v>
      </c>
      <c r="N257" s="62">
        <v>965479</v>
      </c>
      <c r="O257" s="62">
        <v>0</v>
      </c>
      <c r="P257" s="49">
        <v>0</v>
      </c>
      <c r="Q257" s="49">
        <f t="shared" si="51"/>
        <v>0</v>
      </c>
      <c r="R257" s="49">
        <v>0</v>
      </c>
      <c r="S257" s="2">
        <f t="shared" si="48"/>
        <v>0</v>
      </c>
      <c r="T257" s="49">
        <f t="shared" si="43"/>
        <v>0</v>
      </c>
      <c r="U257" s="49">
        <v>0</v>
      </c>
      <c r="V257" s="52">
        <f t="shared" si="44"/>
        <v>0</v>
      </c>
      <c r="W257" s="49">
        <f t="shared" si="45"/>
        <v>0</v>
      </c>
    </row>
    <row r="258" spans="1:23" x14ac:dyDescent="0.25">
      <c r="A258" t="s">
        <v>504</v>
      </c>
      <c r="B258" s="14">
        <v>0.26900000000000002</v>
      </c>
      <c r="C258" s="14">
        <v>697802</v>
      </c>
      <c r="D258" s="14">
        <v>0</v>
      </c>
      <c r="E258" s="14">
        <v>1053</v>
      </c>
      <c r="F258" s="49">
        <v>21</v>
      </c>
      <c r="G258" s="2">
        <f t="shared" si="46"/>
        <v>2.1</v>
      </c>
      <c r="H258" s="49">
        <f t="shared" ref="H258:H321" si="52">(G258-G$462)/(G$463-G$462)</f>
        <v>6.4417177914110432E-2</v>
      </c>
      <c r="I258" s="48">
        <v>3600</v>
      </c>
      <c r="J258" s="13">
        <f t="shared" ref="J258:J321" si="53">L258/100*E258</f>
        <v>5.4324865792875343</v>
      </c>
      <c r="K258" s="50">
        <f t="shared" ref="K258:K321" si="54">I258/C258*100</f>
        <v>0.51590565805199751</v>
      </c>
      <c r="L258" s="50">
        <f t="shared" si="47"/>
        <v>0.51590565805199751</v>
      </c>
      <c r="M258" s="49">
        <f t="shared" ref="M258:M321" si="55">(L258-L$462)/(L$463-L$462)</f>
        <v>5.1590565805199754E-3</v>
      </c>
      <c r="N258" s="62">
        <v>697802</v>
      </c>
      <c r="O258" s="62">
        <v>0</v>
      </c>
      <c r="P258" s="49">
        <v>0</v>
      </c>
      <c r="Q258" s="49">
        <f t="shared" si="51"/>
        <v>0</v>
      </c>
      <c r="R258" s="49">
        <v>0</v>
      </c>
      <c r="S258" s="2">
        <f t="shared" si="48"/>
        <v>0</v>
      </c>
      <c r="T258" s="49">
        <f t="shared" ref="T258:T321" si="56">(S258-S$462)/(S$463-S$462)</f>
        <v>0</v>
      </c>
      <c r="U258" s="49">
        <v>0</v>
      </c>
      <c r="V258" s="52">
        <f t="shared" ref="V258:V321" si="57">IF(P258&gt;0,U258/P258*100,0)</f>
        <v>0</v>
      </c>
      <c r="W258" s="49">
        <f t="shared" ref="W258:W321" si="58">(V258-V$462)/(V$463-V$462)</f>
        <v>0</v>
      </c>
    </row>
    <row r="259" spans="1:23" x14ac:dyDescent="0.25">
      <c r="A259" t="s">
        <v>503</v>
      </c>
      <c r="B259" s="14">
        <v>0.32900000000000001</v>
      </c>
      <c r="C259" s="14">
        <v>853229</v>
      </c>
      <c r="D259" s="14">
        <v>4202</v>
      </c>
      <c r="E259" s="14">
        <v>1711</v>
      </c>
      <c r="F259" s="49">
        <v>0</v>
      </c>
      <c r="G259" s="2">
        <f t="shared" ref="G259:G322" si="59">F259/10</f>
        <v>0</v>
      </c>
      <c r="H259" s="49">
        <f t="shared" si="52"/>
        <v>0</v>
      </c>
      <c r="I259" s="48">
        <v>0</v>
      </c>
      <c r="J259" s="13">
        <f t="shared" si="53"/>
        <v>0</v>
      </c>
      <c r="K259" s="50">
        <f t="shared" si="54"/>
        <v>0</v>
      </c>
      <c r="L259" s="50">
        <f t="shared" ref="L259:L322" si="60">IF(K259&gt;100,100,K259)</f>
        <v>0</v>
      </c>
      <c r="M259" s="49">
        <f t="shared" si="55"/>
        <v>0</v>
      </c>
      <c r="N259" s="62">
        <v>853229</v>
      </c>
      <c r="O259" s="62">
        <v>4202</v>
      </c>
      <c r="P259" s="49">
        <v>0</v>
      </c>
      <c r="Q259" s="49">
        <f t="shared" si="51"/>
        <v>0</v>
      </c>
      <c r="R259" s="49">
        <v>0</v>
      </c>
      <c r="S259" s="2">
        <f t="shared" ref="S259:S322" si="61">R259/10</f>
        <v>0</v>
      </c>
      <c r="T259" s="49">
        <f t="shared" si="56"/>
        <v>0</v>
      </c>
      <c r="U259" s="49">
        <v>0</v>
      </c>
      <c r="V259" s="52">
        <f t="shared" si="57"/>
        <v>0</v>
      </c>
      <c r="W259" s="49">
        <f t="shared" si="58"/>
        <v>0</v>
      </c>
    </row>
    <row r="260" spans="1:23" x14ac:dyDescent="0.25">
      <c r="A260" t="s">
        <v>502</v>
      </c>
      <c r="B260" s="14">
        <v>0.65700000000000003</v>
      </c>
      <c r="C260" s="14">
        <v>1702868</v>
      </c>
      <c r="D260" s="14">
        <v>0</v>
      </c>
      <c r="E260" s="14">
        <v>2828</v>
      </c>
      <c r="F260" s="49">
        <v>32</v>
      </c>
      <c r="G260" s="2">
        <f t="shared" si="59"/>
        <v>3.2</v>
      </c>
      <c r="H260" s="49">
        <f t="shared" si="52"/>
        <v>9.815950920245399E-2</v>
      </c>
      <c r="I260" s="48">
        <v>23400</v>
      </c>
      <c r="J260" s="13">
        <f t="shared" si="53"/>
        <v>38.861027396134048</v>
      </c>
      <c r="K260" s="50">
        <f t="shared" si="54"/>
        <v>1.374152312451699</v>
      </c>
      <c r="L260" s="50">
        <f t="shared" si="60"/>
        <v>1.374152312451699</v>
      </c>
      <c r="M260" s="49">
        <f t="shared" si="55"/>
        <v>1.3741523124516991E-2</v>
      </c>
      <c r="N260" s="62">
        <v>1702868</v>
      </c>
      <c r="O260" s="62">
        <v>0</v>
      </c>
      <c r="P260" s="49">
        <v>0</v>
      </c>
      <c r="Q260" s="49">
        <f t="shared" si="51"/>
        <v>0</v>
      </c>
      <c r="R260" s="49">
        <v>0</v>
      </c>
      <c r="S260" s="2">
        <f t="shared" si="61"/>
        <v>0</v>
      </c>
      <c r="T260" s="49">
        <f t="shared" si="56"/>
        <v>0</v>
      </c>
      <c r="U260" s="49">
        <v>0</v>
      </c>
      <c r="V260" s="52">
        <f t="shared" si="57"/>
        <v>0</v>
      </c>
      <c r="W260" s="49">
        <f t="shared" si="58"/>
        <v>0</v>
      </c>
    </row>
    <row r="261" spans="1:23" x14ac:dyDescent="0.25">
      <c r="A261" t="s">
        <v>501</v>
      </c>
      <c r="B261" s="14">
        <v>0.48599999999999999</v>
      </c>
      <c r="C261" s="14">
        <v>1258960</v>
      </c>
      <c r="D261" s="14">
        <v>0</v>
      </c>
      <c r="E261" s="14">
        <v>2441</v>
      </c>
      <c r="F261" s="49">
        <v>5.0081168831199996</v>
      </c>
      <c r="G261" s="2">
        <f t="shared" si="59"/>
        <v>0.50081168831199996</v>
      </c>
      <c r="H261" s="49">
        <f t="shared" si="52"/>
        <v>1.5362321727361961E-2</v>
      </c>
      <c r="I261" s="48">
        <v>554400</v>
      </c>
      <c r="J261" s="13">
        <f t="shared" si="53"/>
        <v>1074.9272415326936</v>
      </c>
      <c r="K261" s="50">
        <f t="shared" si="54"/>
        <v>44.036347461396709</v>
      </c>
      <c r="L261" s="50">
        <f t="shared" si="60"/>
        <v>44.036347461396709</v>
      </c>
      <c r="M261" s="49">
        <f t="shared" si="55"/>
        <v>0.44036347461396708</v>
      </c>
      <c r="N261" s="62">
        <v>1258960</v>
      </c>
      <c r="O261" s="62">
        <v>0</v>
      </c>
      <c r="P261" s="49">
        <v>0</v>
      </c>
      <c r="Q261" s="49">
        <f t="shared" si="51"/>
        <v>0</v>
      </c>
      <c r="R261" s="49">
        <v>0</v>
      </c>
      <c r="S261" s="2">
        <f t="shared" si="61"/>
        <v>0</v>
      </c>
      <c r="T261" s="49">
        <f t="shared" si="56"/>
        <v>0</v>
      </c>
      <c r="U261" s="49">
        <v>0</v>
      </c>
      <c r="V261" s="52">
        <f t="shared" si="57"/>
        <v>0</v>
      </c>
      <c r="W261" s="49">
        <f t="shared" si="58"/>
        <v>0</v>
      </c>
    </row>
    <row r="262" spans="1:23" x14ac:dyDescent="0.25">
      <c r="A262" t="s">
        <v>500</v>
      </c>
      <c r="B262" s="14">
        <v>0.48099999999999998</v>
      </c>
      <c r="C262" s="14">
        <v>1245299</v>
      </c>
      <c r="D262" s="14">
        <v>0</v>
      </c>
      <c r="E262" s="14">
        <v>2635</v>
      </c>
      <c r="F262" s="49">
        <v>5.4592833876200002</v>
      </c>
      <c r="G262" s="2">
        <f t="shared" si="59"/>
        <v>0.54592833876199998</v>
      </c>
      <c r="H262" s="49">
        <f t="shared" si="52"/>
        <v>1.6746268060184047E-2</v>
      </c>
      <c r="I262" s="48">
        <v>276300</v>
      </c>
      <c r="J262" s="13">
        <f t="shared" si="53"/>
        <v>584.63911076777538</v>
      </c>
      <c r="K262" s="50">
        <f t="shared" si="54"/>
        <v>22.18744253388142</v>
      </c>
      <c r="L262" s="50">
        <f t="shared" si="60"/>
        <v>22.18744253388142</v>
      </c>
      <c r="M262" s="49">
        <f t="shared" si="55"/>
        <v>0.22187442533881419</v>
      </c>
      <c r="N262" s="62">
        <v>1245299</v>
      </c>
      <c r="O262" s="62">
        <v>0</v>
      </c>
      <c r="P262" s="49">
        <v>0</v>
      </c>
      <c r="Q262" s="49">
        <f t="shared" si="51"/>
        <v>0</v>
      </c>
      <c r="R262" s="49">
        <v>0</v>
      </c>
      <c r="S262" s="2">
        <f t="shared" si="61"/>
        <v>0</v>
      </c>
      <c r="T262" s="49">
        <f t="shared" si="56"/>
        <v>0</v>
      </c>
      <c r="U262" s="49">
        <v>0</v>
      </c>
      <c r="V262" s="52">
        <f t="shared" si="57"/>
        <v>0</v>
      </c>
      <c r="W262" s="49">
        <f t="shared" si="58"/>
        <v>0</v>
      </c>
    </row>
    <row r="263" spans="1:23" x14ac:dyDescent="0.25">
      <c r="A263" t="s">
        <v>499</v>
      </c>
      <c r="B263" s="14">
        <v>0.28799999999999998</v>
      </c>
      <c r="C263" s="14">
        <v>746389</v>
      </c>
      <c r="D263" s="14">
        <v>0</v>
      </c>
      <c r="E263" s="14">
        <v>1690</v>
      </c>
      <c r="F263" s="49">
        <v>4</v>
      </c>
      <c r="G263" s="2">
        <f t="shared" si="59"/>
        <v>0.4</v>
      </c>
      <c r="H263" s="49">
        <f t="shared" si="52"/>
        <v>1.2269938650306749E-2</v>
      </c>
      <c r="I263" s="48">
        <v>900</v>
      </c>
      <c r="J263" s="13">
        <f t="shared" si="53"/>
        <v>2.0378113825364519</v>
      </c>
      <c r="K263" s="50">
        <f t="shared" si="54"/>
        <v>0.12058055517967171</v>
      </c>
      <c r="L263" s="50">
        <f t="shared" si="60"/>
        <v>0.12058055517967171</v>
      </c>
      <c r="M263" s="49">
        <f t="shared" si="55"/>
        <v>1.2058055517967172E-3</v>
      </c>
      <c r="N263" s="62">
        <v>746389</v>
      </c>
      <c r="O263" s="62">
        <v>0</v>
      </c>
      <c r="P263" s="49">
        <v>0</v>
      </c>
      <c r="Q263" s="49">
        <f t="shared" si="51"/>
        <v>0</v>
      </c>
      <c r="R263" s="49">
        <v>0</v>
      </c>
      <c r="S263" s="2">
        <f t="shared" si="61"/>
        <v>0</v>
      </c>
      <c r="T263" s="49">
        <f t="shared" si="56"/>
        <v>0</v>
      </c>
      <c r="U263" s="49">
        <v>0</v>
      </c>
      <c r="V263" s="52">
        <f t="shared" si="57"/>
        <v>0</v>
      </c>
      <c r="W263" s="49">
        <f t="shared" si="58"/>
        <v>0</v>
      </c>
    </row>
    <row r="264" spans="1:23" x14ac:dyDescent="0.25">
      <c r="A264" t="s">
        <v>498</v>
      </c>
      <c r="B264" s="14">
        <v>0.35499999999999998</v>
      </c>
      <c r="C264" s="14">
        <v>920639</v>
      </c>
      <c r="D264" s="14">
        <v>0</v>
      </c>
      <c r="E264" s="14">
        <v>1516</v>
      </c>
      <c r="F264" s="49">
        <v>88</v>
      </c>
      <c r="G264" s="2">
        <f t="shared" si="59"/>
        <v>8.8000000000000007</v>
      </c>
      <c r="H264" s="49">
        <f t="shared" si="52"/>
        <v>0.26993865030674846</v>
      </c>
      <c r="I264" s="48">
        <v>2700</v>
      </c>
      <c r="J264" s="13">
        <f t="shared" si="53"/>
        <v>4.4460423683984711</v>
      </c>
      <c r="K264" s="50">
        <f t="shared" si="54"/>
        <v>0.29327456255926587</v>
      </c>
      <c r="L264" s="50">
        <f t="shared" si="60"/>
        <v>0.29327456255926587</v>
      </c>
      <c r="M264" s="49">
        <f t="shared" si="55"/>
        <v>2.9327456255926589E-3</v>
      </c>
      <c r="N264" s="62">
        <v>920639</v>
      </c>
      <c r="O264" s="62">
        <v>0</v>
      </c>
      <c r="P264" s="49">
        <v>0</v>
      </c>
      <c r="Q264" s="49">
        <f t="shared" si="51"/>
        <v>0</v>
      </c>
      <c r="R264" s="49">
        <v>0</v>
      </c>
      <c r="S264" s="2">
        <f t="shared" si="61"/>
        <v>0</v>
      </c>
      <c r="T264" s="49">
        <f t="shared" si="56"/>
        <v>0</v>
      </c>
      <c r="U264" s="49">
        <v>0</v>
      </c>
      <c r="V264" s="52">
        <f t="shared" si="57"/>
        <v>0</v>
      </c>
      <c r="W264" s="49">
        <f t="shared" si="58"/>
        <v>0</v>
      </c>
    </row>
    <row r="265" spans="1:23" x14ac:dyDescent="0.25">
      <c r="A265" t="s">
        <v>497</v>
      </c>
      <c r="B265" s="14">
        <v>0.33300000000000002</v>
      </c>
      <c r="C265" s="14">
        <v>861063</v>
      </c>
      <c r="D265" s="14">
        <v>0</v>
      </c>
      <c r="E265" s="14">
        <v>1777</v>
      </c>
      <c r="F265" s="49">
        <v>0</v>
      </c>
      <c r="G265" s="2">
        <f t="shared" si="59"/>
        <v>0</v>
      </c>
      <c r="H265" s="49">
        <f t="shared" si="52"/>
        <v>0</v>
      </c>
      <c r="I265" s="48">
        <v>0</v>
      </c>
      <c r="J265" s="13">
        <f t="shared" si="53"/>
        <v>0</v>
      </c>
      <c r="K265" s="50">
        <f t="shared" si="54"/>
        <v>0</v>
      </c>
      <c r="L265" s="50">
        <f t="shared" si="60"/>
        <v>0</v>
      </c>
      <c r="M265" s="49">
        <f t="shared" si="55"/>
        <v>0</v>
      </c>
      <c r="N265" s="62">
        <v>861063</v>
      </c>
      <c r="O265" s="62">
        <v>0</v>
      </c>
      <c r="P265" s="49">
        <v>0</v>
      </c>
      <c r="Q265" s="49">
        <f t="shared" si="51"/>
        <v>0</v>
      </c>
      <c r="R265" s="49">
        <v>0</v>
      </c>
      <c r="S265" s="2">
        <f t="shared" si="61"/>
        <v>0</v>
      </c>
      <c r="T265" s="49">
        <f t="shared" si="56"/>
        <v>0</v>
      </c>
      <c r="U265" s="49">
        <v>0</v>
      </c>
      <c r="V265" s="52">
        <f t="shared" si="57"/>
        <v>0</v>
      </c>
      <c r="W265" s="49">
        <f t="shared" si="58"/>
        <v>0</v>
      </c>
    </row>
    <row r="266" spans="1:23" x14ac:dyDescent="0.25">
      <c r="A266" t="s">
        <v>496</v>
      </c>
      <c r="B266" s="14">
        <v>0.14899999999999999</v>
      </c>
      <c r="C266" s="14">
        <v>387115</v>
      </c>
      <c r="D266" s="14">
        <v>0</v>
      </c>
      <c r="E266" s="14">
        <v>1579</v>
      </c>
      <c r="F266" s="49">
        <v>0</v>
      </c>
      <c r="G266" s="2">
        <f t="shared" si="59"/>
        <v>0</v>
      </c>
      <c r="H266" s="49">
        <f t="shared" si="52"/>
        <v>0</v>
      </c>
      <c r="I266" s="48">
        <v>0</v>
      </c>
      <c r="J266" s="13">
        <f t="shared" si="53"/>
        <v>0</v>
      </c>
      <c r="K266" s="50">
        <f t="shared" si="54"/>
        <v>0</v>
      </c>
      <c r="L266" s="50">
        <f t="shared" si="60"/>
        <v>0</v>
      </c>
      <c r="M266" s="49">
        <f t="shared" si="55"/>
        <v>0</v>
      </c>
      <c r="N266" s="62">
        <v>387115</v>
      </c>
      <c r="O266" s="62">
        <v>0</v>
      </c>
      <c r="P266" s="49">
        <v>0</v>
      </c>
      <c r="Q266" s="49">
        <f t="shared" si="51"/>
        <v>0</v>
      </c>
      <c r="R266" s="49">
        <v>0</v>
      </c>
      <c r="S266" s="2">
        <f t="shared" si="61"/>
        <v>0</v>
      </c>
      <c r="T266" s="49">
        <f t="shared" si="56"/>
        <v>0</v>
      </c>
      <c r="U266" s="49">
        <v>0</v>
      </c>
      <c r="V266" s="52">
        <f t="shared" si="57"/>
        <v>0</v>
      </c>
      <c r="W266" s="49">
        <f t="shared" si="58"/>
        <v>0</v>
      </c>
    </row>
    <row r="267" spans="1:23" x14ac:dyDescent="0.25">
      <c r="A267" t="s">
        <v>495</v>
      </c>
      <c r="B267" s="14">
        <v>0.214</v>
      </c>
      <c r="C267" s="14">
        <v>554400</v>
      </c>
      <c r="D267" s="14">
        <v>0</v>
      </c>
      <c r="E267" s="14">
        <v>2229</v>
      </c>
      <c r="F267" s="49">
        <v>0</v>
      </c>
      <c r="G267" s="2">
        <f t="shared" si="59"/>
        <v>0</v>
      </c>
      <c r="H267" s="49">
        <f t="shared" si="52"/>
        <v>0</v>
      </c>
      <c r="I267" s="48">
        <v>0</v>
      </c>
      <c r="J267" s="13">
        <f t="shared" si="53"/>
        <v>0</v>
      </c>
      <c r="K267" s="50">
        <f t="shared" si="54"/>
        <v>0</v>
      </c>
      <c r="L267" s="50">
        <f t="shared" si="60"/>
        <v>0</v>
      </c>
      <c r="M267" s="49">
        <f t="shared" si="55"/>
        <v>0</v>
      </c>
      <c r="N267" s="62">
        <v>554400</v>
      </c>
      <c r="O267" s="62">
        <v>0</v>
      </c>
      <c r="P267" s="49">
        <v>0</v>
      </c>
      <c r="Q267" s="49">
        <f t="shared" si="51"/>
        <v>0</v>
      </c>
      <c r="R267" s="49">
        <v>0</v>
      </c>
      <c r="S267" s="2">
        <f t="shared" si="61"/>
        <v>0</v>
      </c>
      <c r="T267" s="49">
        <f t="shared" si="56"/>
        <v>0</v>
      </c>
      <c r="U267" s="49">
        <v>0</v>
      </c>
      <c r="V267" s="52">
        <f t="shared" si="57"/>
        <v>0</v>
      </c>
      <c r="W267" s="49">
        <f t="shared" si="58"/>
        <v>0</v>
      </c>
    </row>
    <row r="268" spans="1:23" x14ac:dyDescent="0.25">
      <c r="A268" t="s">
        <v>494</v>
      </c>
      <c r="B268" s="14">
        <v>0.308</v>
      </c>
      <c r="C268" s="14">
        <v>798159</v>
      </c>
      <c r="D268" s="14">
        <v>0</v>
      </c>
      <c r="E268" s="14">
        <v>2762</v>
      </c>
      <c r="F268" s="49">
        <v>0</v>
      </c>
      <c r="G268" s="2">
        <f t="shared" si="59"/>
        <v>0</v>
      </c>
      <c r="H268" s="49">
        <f t="shared" si="52"/>
        <v>0</v>
      </c>
      <c r="I268" s="48">
        <v>0</v>
      </c>
      <c r="J268" s="13">
        <f t="shared" si="53"/>
        <v>0</v>
      </c>
      <c r="K268" s="50">
        <f t="shared" si="54"/>
        <v>0</v>
      </c>
      <c r="L268" s="50">
        <f t="shared" si="60"/>
        <v>0</v>
      </c>
      <c r="M268" s="49">
        <f t="shared" si="55"/>
        <v>0</v>
      </c>
      <c r="N268" s="62">
        <v>798159</v>
      </c>
      <c r="O268" s="62">
        <v>0</v>
      </c>
      <c r="P268" s="49">
        <v>0</v>
      </c>
      <c r="Q268" s="49">
        <f t="shared" si="51"/>
        <v>0</v>
      </c>
      <c r="R268" s="49">
        <v>0</v>
      </c>
      <c r="S268" s="2">
        <f t="shared" si="61"/>
        <v>0</v>
      </c>
      <c r="T268" s="49">
        <f t="shared" si="56"/>
        <v>0</v>
      </c>
      <c r="U268" s="49">
        <v>0</v>
      </c>
      <c r="V268" s="52">
        <f t="shared" si="57"/>
        <v>0</v>
      </c>
      <c r="W268" s="49">
        <f t="shared" si="58"/>
        <v>0</v>
      </c>
    </row>
    <row r="269" spans="1:23" x14ac:dyDescent="0.25">
      <c r="A269" t="s">
        <v>493</v>
      </c>
      <c r="B269" s="14">
        <v>0.316</v>
      </c>
      <c r="C269" s="14">
        <v>819671</v>
      </c>
      <c r="D269" s="14">
        <v>0</v>
      </c>
      <c r="E269" s="14">
        <v>1025</v>
      </c>
      <c r="F269" s="49">
        <v>3</v>
      </c>
      <c r="G269" s="2">
        <f t="shared" si="59"/>
        <v>0.3</v>
      </c>
      <c r="H269" s="49">
        <f t="shared" si="52"/>
        <v>9.2024539877300603E-3</v>
      </c>
      <c r="I269" s="48">
        <v>1800</v>
      </c>
      <c r="J269" s="13">
        <f t="shared" si="53"/>
        <v>2.250903106246287</v>
      </c>
      <c r="K269" s="50">
        <f t="shared" si="54"/>
        <v>0.21960030304841821</v>
      </c>
      <c r="L269" s="50">
        <f t="shared" si="60"/>
        <v>0.21960030304841821</v>
      </c>
      <c r="M269" s="49">
        <f t="shared" si="55"/>
        <v>2.1960030304841822E-3</v>
      </c>
      <c r="N269" s="62">
        <v>819671</v>
      </c>
      <c r="O269" s="62">
        <v>0</v>
      </c>
      <c r="P269" s="49">
        <v>0</v>
      </c>
      <c r="Q269" s="49">
        <f t="shared" si="51"/>
        <v>0</v>
      </c>
      <c r="R269" s="49">
        <v>0</v>
      </c>
      <c r="S269" s="2">
        <f t="shared" si="61"/>
        <v>0</v>
      </c>
      <c r="T269" s="49">
        <f t="shared" si="56"/>
        <v>0</v>
      </c>
      <c r="U269" s="49">
        <v>0</v>
      </c>
      <c r="V269" s="52">
        <f t="shared" si="57"/>
        <v>0</v>
      </c>
      <c r="W269" s="49">
        <f t="shared" si="58"/>
        <v>0</v>
      </c>
    </row>
    <row r="270" spans="1:23" x14ac:dyDescent="0.25">
      <c r="A270" t="s">
        <v>492</v>
      </c>
      <c r="B270" s="14">
        <v>0.39</v>
      </c>
      <c r="C270" s="14">
        <v>1009295</v>
      </c>
      <c r="D270" s="14">
        <v>0</v>
      </c>
      <c r="E270" s="14">
        <v>2153</v>
      </c>
      <c r="F270" s="49">
        <v>42.457831325299999</v>
      </c>
      <c r="G270" s="2">
        <f t="shared" si="59"/>
        <v>4.2457831325299997</v>
      </c>
      <c r="H270" s="49">
        <f t="shared" si="52"/>
        <v>0.13023874639662575</v>
      </c>
      <c r="I270" s="48">
        <v>74700</v>
      </c>
      <c r="J270" s="13">
        <f t="shared" si="53"/>
        <v>159.34796070524473</v>
      </c>
      <c r="K270" s="50">
        <f t="shared" si="54"/>
        <v>7.4012057921618553</v>
      </c>
      <c r="L270" s="50">
        <f t="shared" si="60"/>
        <v>7.4012057921618553</v>
      </c>
      <c r="M270" s="49">
        <f t="shared" si="55"/>
        <v>7.4012057921618551E-2</v>
      </c>
      <c r="N270" s="62">
        <v>1009295</v>
      </c>
      <c r="O270" s="62">
        <v>0</v>
      </c>
      <c r="P270" s="49">
        <v>0</v>
      </c>
      <c r="Q270" s="49">
        <f t="shared" si="51"/>
        <v>0</v>
      </c>
      <c r="R270" s="49">
        <v>0</v>
      </c>
      <c r="S270" s="2">
        <f t="shared" si="61"/>
        <v>0</v>
      </c>
      <c r="T270" s="49">
        <f t="shared" si="56"/>
        <v>0</v>
      </c>
      <c r="U270" s="49">
        <v>0</v>
      </c>
      <c r="V270" s="52">
        <f t="shared" si="57"/>
        <v>0</v>
      </c>
      <c r="W270" s="49">
        <f t="shared" si="58"/>
        <v>0</v>
      </c>
    </row>
    <row r="271" spans="1:23" x14ac:dyDescent="0.25">
      <c r="A271" t="s">
        <v>491</v>
      </c>
      <c r="B271" s="14">
        <v>0.26500000000000001</v>
      </c>
      <c r="C271" s="14">
        <v>687297</v>
      </c>
      <c r="D271" s="14">
        <v>0</v>
      </c>
      <c r="E271" s="14">
        <v>1868</v>
      </c>
      <c r="F271" s="49">
        <v>56</v>
      </c>
      <c r="G271" s="2">
        <f t="shared" si="59"/>
        <v>5.6</v>
      </c>
      <c r="H271" s="49">
        <f t="shared" si="52"/>
        <v>0.17177914110429446</v>
      </c>
      <c r="I271" s="48">
        <v>3600</v>
      </c>
      <c r="J271" s="13">
        <f t="shared" si="53"/>
        <v>9.784416344025944</v>
      </c>
      <c r="K271" s="50">
        <f t="shared" si="54"/>
        <v>0.52379102484078932</v>
      </c>
      <c r="L271" s="50">
        <f t="shared" si="60"/>
        <v>0.52379102484078932</v>
      </c>
      <c r="M271" s="49">
        <f t="shared" si="55"/>
        <v>5.2379102484078933E-3</v>
      </c>
      <c r="N271" s="62">
        <v>687297</v>
      </c>
      <c r="O271" s="62">
        <v>0</v>
      </c>
      <c r="P271" s="49">
        <v>0</v>
      </c>
      <c r="Q271" s="49">
        <f t="shared" si="51"/>
        <v>0</v>
      </c>
      <c r="R271" s="49">
        <v>0</v>
      </c>
      <c r="S271" s="2">
        <f t="shared" si="61"/>
        <v>0</v>
      </c>
      <c r="T271" s="49">
        <f t="shared" si="56"/>
        <v>0</v>
      </c>
      <c r="U271" s="49">
        <v>0</v>
      </c>
      <c r="V271" s="52">
        <f t="shared" si="57"/>
        <v>0</v>
      </c>
      <c r="W271" s="49">
        <f t="shared" si="58"/>
        <v>0</v>
      </c>
    </row>
    <row r="272" spans="1:23" x14ac:dyDescent="0.25">
      <c r="A272" t="s">
        <v>490</v>
      </c>
      <c r="B272" s="14">
        <v>0.377</v>
      </c>
      <c r="C272" s="14">
        <v>976879</v>
      </c>
      <c r="D272" s="14">
        <v>0</v>
      </c>
      <c r="E272" s="14">
        <v>2946</v>
      </c>
      <c r="F272" s="49">
        <v>32</v>
      </c>
      <c r="G272" s="2">
        <f t="shared" si="59"/>
        <v>3.2</v>
      </c>
      <c r="H272" s="49">
        <f t="shared" si="52"/>
        <v>9.815950920245399E-2</v>
      </c>
      <c r="I272" s="48">
        <v>1800</v>
      </c>
      <c r="J272" s="13">
        <f t="shared" si="53"/>
        <v>5.4283079071205336</v>
      </c>
      <c r="K272" s="50">
        <f t="shared" si="54"/>
        <v>0.18426028197965152</v>
      </c>
      <c r="L272" s="50">
        <f t="shared" si="60"/>
        <v>0.18426028197965152</v>
      </c>
      <c r="M272" s="49">
        <f t="shared" si="55"/>
        <v>1.8426028197965152E-3</v>
      </c>
      <c r="N272" s="62">
        <v>976879</v>
      </c>
      <c r="O272" s="62">
        <v>0</v>
      </c>
      <c r="P272" s="49">
        <v>0</v>
      </c>
      <c r="Q272" s="49">
        <f t="shared" si="51"/>
        <v>0</v>
      </c>
      <c r="R272" s="49">
        <v>0</v>
      </c>
      <c r="S272" s="2">
        <f t="shared" si="61"/>
        <v>0</v>
      </c>
      <c r="T272" s="49">
        <f t="shared" si="56"/>
        <v>0</v>
      </c>
      <c r="U272" s="49">
        <v>0</v>
      </c>
      <c r="V272" s="52">
        <f t="shared" si="57"/>
        <v>0</v>
      </c>
      <c r="W272" s="49">
        <f t="shared" si="58"/>
        <v>0</v>
      </c>
    </row>
    <row r="273" spans="1:23" x14ac:dyDescent="0.25">
      <c r="A273" t="s">
        <v>489</v>
      </c>
      <c r="B273" s="14">
        <v>0.33</v>
      </c>
      <c r="C273" s="14">
        <v>853931</v>
      </c>
      <c r="D273" s="14">
        <v>0</v>
      </c>
      <c r="E273" s="14">
        <v>2719</v>
      </c>
      <c r="F273" s="49">
        <v>47.064516128999998</v>
      </c>
      <c r="G273" s="2">
        <f t="shared" si="59"/>
        <v>4.7064516128999996</v>
      </c>
      <c r="H273" s="49">
        <f t="shared" si="52"/>
        <v>0.14436968137730061</v>
      </c>
      <c r="I273" s="48">
        <v>27900</v>
      </c>
      <c r="J273" s="13">
        <f t="shared" si="53"/>
        <v>88.836334551620681</v>
      </c>
      <c r="K273" s="50">
        <f t="shared" si="54"/>
        <v>3.2672429037006503</v>
      </c>
      <c r="L273" s="50">
        <f t="shared" si="60"/>
        <v>3.2672429037006503</v>
      </c>
      <c r="M273" s="49">
        <f t="shared" si="55"/>
        <v>3.2672429037006505E-2</v>
      </c>
      <c r="N273" s="62">
        <v>853931</v>
      </c>
      <c r="O273" s="62">
        <v>0</v>
      </c>
      <c r="P273" s="49">
        <v>0</v>
      </c>
      <c r="Q273" s="49">
        <f t="shared" si="51"/>
        <v>0</v>
      </c>
      <c r="R273" s="49">
        <v>0</v>
      </c>
      <c r="S273" s="2">
        <f t="shared" si="61"/>
        <v>0</v>
      </c>
      <c r="T273" s="49">
        <f t="shared" si="56"/>
        <v>0</v>
      </c>
      <c r="U273" s="49">
        <v>0</v>
      </c>
      <c r="V273" s="52">
        <f t="shared" si="57"/>
        <v>0</v>
      </c>
      <c r="W273" s="49">
        <f t="shared" si="58"/>
        <v>0</v>
      </c>
    </row>
    <row r="274" spans="1:23" x14ac:dyDescent="0.25">
      <c r="A274" t="s">
        <v>488</v>
      </c>
      <c r="B274" s="14">
        <v>0.28299999999999997</v>
      </c>
      <c r="C274" s="14">
        <v>733660</v>
      </c>
      <c r="D274" s="14">
        <v>0</v>
      </c>
      <c r="E274" s="14">
        <v>3591</v>
      </c>
      <c r="F274" s="49">
        <v>43.285714285700003</v>
      </c>
      <c r="G274" s="2">
        <f t="shared" si="59"/>
        <v>4.3285714285700001</v>
      </c>
      <c r="H274" s="49">
        <f t="shared" si="52"/>
        <v>0.13277826468006135</v>
      </c>
      <c r="I274" s="48">
        <v>6300</v>
      </c>
      <c r="J274" s="13">
        <f t="shared" si="53"/>
        <v>30.836218411798381</v>
      </c>
      <c r="K274" s="50">
        <f t="shared" si="54"/>
        <v>0.85870839353378947</v>
      </c>
      <c r="L274" s="50">
        <f t="shared" si="60"/>
        <v>0.85870839353378947</v>
      </c>
      <c r="M274" s="49">
        <f t="shared" si="55"/>
        <v>8.5870839353378945E-3</v>
      </c>
      <c r="N274" s="62">
        <v>733660</v>
      </c>
      <c r="O274" s="62">
        <v>0</v>
      </c>
      <c r="P274" s="49">
        <v>0</v>
      </c>
      <c r="Q274" s="49">
        <f t="shared" si="51"/>
        <v>0</v>
      </c>
      <c r="R274" s="49">
        <v>0</v>
      </c>
      <c r="S274" s="2">
        <f t="shared" si="61"/>
        <v>0</v>
      </c>
      <c r="T274" s="49">
        <f t="shared" si="56"/>
        <v>0</v>
      </c>
      <c r="U274" s="49">
        <v>0</v>
      </c>
      <c r="V274" s="52">
        <f t="shared" si="57"/>
        <v>0</v>
      </c>
      <c r="W274" s="49">
        <f t="shared" si="58"/>
        <v>0</v>
      </c>
    </row>
    <row r="275" spans="1:23" x14ac:dyDescent="0.25">
      <c r="A275" t="s">
        <v>487</v>
      </c>
      <c r="B275" s="14">
        <v>0.91700000000000004</v>
      </c>
      <c r="C275" s="14">
        <v>2371358</v>
      </c>
      <c r="D275" s="14">
        <v>0</v>
      </c>
      <c r="E275" s="14">
        <v>1900</v>
      </c>
      <c r="F275" s="49">
        <v>31.776923076900001</v>
      </c>
      <c r="G275" s="2">
        <f t="shared" si="59"/>
        <v>3.1776923076900001</v>
      </c>
      <c r="H275" s="49">
        <f t="shared" si="52"/>
        <v>9.7475224162269933E-2</v>
      </c>
      <c r="I275" s="48">
        <v>117000</v>
      </c>
      <c r="J275" s="13">
        <f t="shared" si="53"/>
        <v>93.743753579172775</v>
      </c>
      <c r="K275" s="50">
        <f t="shared" si="54"/>
        <v>4.9338817673248831</v>
      </c>
      <c r="L275" s="50">
        <f t="shared" si="60"/>
        <v>4.9338817673248831</v>
      </c>
      <c r="M275" s="49">
        <f t="shared" si="55"/>
        <v>4.9338817673248832E-2</v>
      </c>
      <c r="N275" s="62">
        <v>2371358</v>
      </c>
      <c r="O275" s="62">
        <v>0</v>
      </c>
      <c r="P275" s="49">
        <v>0</v>
      </c>
      <c r="Q275" s="49">
        <f t="shared" si="51"/>
        <v>0</v>
      </c>
      <c r="R275" s="49">
        <v>0</v>
      </c>
      <c r="S275" s="2">
        <f t="shared" si="61"/>
        <v>0</v>
      </c>
      <c r="T275" s="49">
        <f t="shared" si="56"/>
        <v>0</v>
      </c>
      <c r="U275" s="49">
        <v>0</v>
      </c>
      <c r="V275" s="52">
        <f t="shared" si="57"/>
        <v>0</v>
      </c>
      <c r="W275" s="49">
        <f t="shared" si="58"/>
        <v>0</v>
      </c>
    </row>
    <row r="276" spans="1:23" x14ac:dyDescent="0.25">
      <c r="A276" t="s">
        <v>486</v>
      </c>
      <c r="B276" s="14">
        <v>0.253</v>
      </c>
      <c r="C276" s="14">
        <v>655082</v>
      </c>
      <c r="D276" s="14">
        <v>0</v>
      </c>
      <c r="E276" s="14">
        <v>1419</v>
      </c>
      <c r="F276" s="49">
        <v>55.608695652199998</v>
      </c>
      <c r="G276" s="2">
        <f t="shared" si="59"/>
        <v>5.56086956522</v>
      </c>
      <c r="H276" s="49">
        <f t="shared" si="52"/>
        <v>0.17057882101901839</v>
      </c>
      <c r="I276" s="48">
        <v>20700</v>
      </c>
      <c r="J276" s="13">
        <f t="shared" si="53"/>
        <v>44.839119377421454</v>
      </c>
      <c r="K276" s="50">
        <f t="shared" si="54"/>
        <v>3.1599097517562686</v>
      </c>
      <c r="L276" s="50">
        <f t="shared" si="60"/>
        <v>3.1599097517562686</v>
      </c>
      <c r="M276" s="49">
        <f t="shared" si="55"/>
        <v>3.1599097517562687E-2</v>
      </c>
      <c r="N276" s="62">
        <v>655082</v>
      </c>
      <c r="O276" s="62">
        <v>0</v>
      </c>
      <c r="P276" s="49">
        <v>0</v>
      </c>
      <c r="Q276" s="49">
        <f t="shared" si="51"/>
        <v>0</v>
      </c>
      <c r="R276" s="49">
        <v>0</v>
      </c>
      <c r="S276" s="2">
        <f t="shared" si="61"/>
        <v>0</v>
      </c>
      <c r="T276" s="49">
        <f t="shared" si="56"/>
        <v>0</v>
      </c>
      <c r="U276" s="49">
        <v>0</v>
      </c>
      <c r="V276" s="52">
        <f t="shared" si="57"/>
        <v>0</v>
      </c>
      <c r="W276" s="49">
        <f t="shared" si="58"/>
        <v>0</v>
      </c>
    </row>
    <row r="277" spans="1:23" x14ac:dyDescent="0.25">
      <c r="A277" t="s">
        <v>485</v>
      </c>
      <c r="B277" s="14">
        <v>0.69299999999999995</v>
      </c>
      <c r="C277" s="14">
        <v>1795404</v>
      </c>
      <c r="D277" s="14">
        <v>473540</v>
      </c>
      <c r="E277" s="14">
        <v>3948</v>
      </c>
      <c r="F277" s="49">
        <v>49.101814516099999</v>
      </c>
      <c r="G277" s="2">
        <f t="shared" si="59"/>
        <v>4.9101814516099997</v>
      </c>
      <c r="H277" s="49">
        <f t="shared" si="52"/>
        <v>0.15061906293282207</v>
      </c>
      <c r="I277" s="48">
        <v>892800</v>
      </c>
      <c r="J277" s="13">
        <f t="shared" si="53"/>
        <v>1963.2207569995387</v>
      </c>
      <c r="K277" s="50">
        <f t="shared" si="54"/>
        <v>49.726969528863698</v>
      </c>
      <c r="L277" s="50">
        <f t="shared" si="60"/>
        <v>49.726969528863698</v>
      </c>
      <c r="M277" s="49">
        <f t="shared" si="55"/>
        <v>0.49726969528863696</v>
      </c>
      <c r="N277" s="62">
        <v>1795404</v>
      </c>
      <c r="O277" s="62">
        <v>473540</v>
      </c>
      <c r="P277" s="49">
        <v>935100</v>
      </c>
      <c r="Q277" s="49">
        <f t="shared" si="51"/>
        <v>0.52082985222267519</v>
      </c>
      <c r="R277" s="49">
        <v>87.901531728699993</v>
      </c>
      <c r="S277" s="2">
        <f t="shared" si="61"/>
        <v>8.7901531728699993</v>
      </c>
      <c r="T277" s="49">
        <f t="shared" si="56"/>
        <v>0.29407872650967493</v>
      </c>
      <c r="U277" s="49">
        <v>411300</v>
      </c>
      <c r="V277" s="52">
        <f t="shared" si="57"/>
        <v>43.984600577478346</v>
      </c>
      <c r="W277" s="49">
        <f t="shared" si="58"/>
        <v>0.44368745560687761</v>
      </c>
    </row>
    <row r="278" spans="1:23" x14ac:dyDescent="0.25">
      <c r="A278" t="s">
        <v>484</v>
      </c>
      <c r="B278" s="14">
        <v>0.58199999999999996</v>
      </c>
      <c r="C278" s="14">
        <v>1504278</v>
      </c>
      <c r="D278" s="14">
        <v>359288</v>
      </c>
      <c r="E278" s="14">
        <v>2284</v>
      </c>
      <c r="F278" s="49">
        <v>0</v>
      </c>
      <c r="G278" s="2">
        <f t="shared" si="59"/>
        <v>0</v>
      </c>
      <c r="H278" s="49">
        <f t="shared" si="52"/>
        <v>0</v>
      </c>
      <c r="I278" s="48">
        <v>0</v>
      </c>
      <c r="J278" s="13">
        <f t="shared" si="53"/>
        <v>0</v>
      </c>
      <c r="K278" s="50">
        <f t="shared" si="54"/>
        <v>0</v>
      </c>
      <c r="L278" s="50">
        <f t="shared" si="60"/>
        <v>0</v>
      </c>
      <c r="M278" s="49">
        <f t="shared" si="55"/>
        <v>0</v>
      </c>
      <c r="N278" s="62">
        <v>1504278</v>
      </c>
      <c r="O278" s="62">
        <v>359288</v>
      </c>
      <c r="P278" s="49">
        <v>0</v>
      </c>
      <c r="Q278" s="49">
        <f t="shared" si="51"/>
        <v>0</v>
      </c>
      <c r="R278" s="49">
        <v>0</v>
      </c>
      <c r="S278" s="2">
        <f t="shared" si="61"/>
        <v>0</v>
      </c>
      <c r="T278" s="49">
        <f t="shared" si="56"/>
        <v>0</v>
      </c>
      <c r="U278" s="49">
        <v>0</v>
      </c>
      <c r="V278" s="52">
        <f t="shared" si="57"/>
        <v>0</v>
      </c>
      <c r="W278" s="49">
        <f t="shared" si="58"/>
        <v>0</v>
      </c>
    </row>
    <row r="279" spans="1:23" x14ac:dyDescent="0.25">
      <c r="A279" t="s">
        <v>483</v>
      </c>
      <c r="B279" s="14">
        <v>0.122</v>
      </c>
      <c r="C279" s="14">
        <v>315477</v>
      </c>
      <c r="D279" s="14">
        <v>0</v>
      </c>
      <c r="E279" s="14">
        <v>1166</v>
      </c>
      <c r="F279" s="49">
        <v>0</v>
      </c>
      <c r="G279" s="2">
        <f t="shared" si="59"/>
        <v>0</v>
      </c>
      <c r="H279" s="49">
        <f t="shared" si="52"/>
        <v>0</v>
      </c>
      <c r="I279" s="48">
        <v>0</v>
      </c>
      <c r="J279" s="13">
        <f t="shared" si="53"/>
        <v>0</v>
      </c>
      <c r="K279" s="50">
        <f t="shared" si="54"/>
        <v>0</v>
      </c>
      <c r="L279" s="50">
        <f t="shared" si="60"/>
        <v>0</v>
      </c>
      <c r="M279" s="49">
        <f t="shared" si="55"/>
        <v>0</v>
      </c>
      <c r="N279" s="62">
        <v>315477</v>
      </c>
      <c r="O279" s="62">
        <v>0</v>
      </c>
      <c r="P279" s="49">
        <v>0</v>
      </c>
      <c r="Q279" s="49">
        <f t="shared" ref="Q279:Q310" si="62">P279/N279</f>
        <v>0</v>
      </c>
      <c r="R279" s="49">
        <v>0</v>
      </c>
      <c r="S279" s="2">
        <f t="shared" si="61"/>
        <v>0</v>
      </c>
      <c r="T279" s="49">
        <f t="shared" si="56"/>
        <v>0</v>
      </c>
      <c r="U279" s="49">
        <v>0</v>
      </c>
      <c r="V279" s="52">
        <f t="shared" si="57"/>
        <v>0</v>
      </c>
      <c r="W279" s="49">
        <f t="shared" si="58"/>
        <v>0</v>
      </c>
    </row>
    <row r="280" spans="1:23" x14ac:dyDescent="0.25">
      <c r="A280" t="s">
        <v>482</v>
      </c>
      <c r="B280" s="14">
        <v>0.115</v>
      </c>
      <c r="C280" s="14">
        <v>297522</v>
      </c>
      <c r="D280" s="14">
        <v>0</v>
      </c>
      <c r="E280" s="14">
        <v>1464</v>
      </c>
      <c r="F280" s="49">
        <v>0</v>
      </c>
      <c r="G280" s="2">
        <f t="shared" si="59"/>
        <v>0</v>
      </c>
      <c r="H280" s="49">
        <f t="shared" si="52"/>
        <v>0</v>
      </c>
      <c r="I280" s="48">
        <v>0</v>
      </c>
      <c r="J280" s="13">
        <f t="shared" si="53"/>
        <v>0</v>
      </c>
      <c r="K280" s="50">
        <f t="shared" si="54"/>
        <v>0</v>
      </c>
      <c r="L280" s="50">
        <f t="shared" si="60"/>
        <v>0</v>
      </c>
      <c r="M280" s="49">
        <f t="shared" si="55"/>
        <v>0</v>
      </c>
      <c r="N280" s="62">
        <v>297522</v>
      </c>
      <c r="O280" s="62">
        <v>0</v>
      </c>
      <c r="P280" s="49">
        <v>0</v>
      </c>
      <c r="Q280" s="49">
        <f t="shared" si="62"/>
        <v>0</v>
      </c>
      <c r="R280" s="49">
        <v>0</v>
      </c>
      <c r="S280" s="2">
        <f t="shared" si="61"/>
        <v>0</v>
      </c>
      <c r="T280" s="49">
        <f t="shared" si="56"/>
        <v>0</v>
      </c>
      <c r="U280" s="49">
        <v>0</v>
      </c>
      <c r="V280" s="52">
        <f t="shared" si="57"/>
        <v>0</v>
      </c>
      <c r="W280" s="49">
        <f t="shared" si="58"/>
        <v>0</v>
      </c>
    </row>
    <row r="281" spans="1:23" x14ac:dyDescent="0.25">
      <c r="A281" t="s">
        <v>481</v>
      </c>
      <c r="B281" s="14">
        <v>0.125</v>
      </c>
      <c r="C281" s="14">
        <v>322973</v>
      </c>
      <c r="D281" s="14">
        <v>0</v>
      </c>
      <c r="E281" s="14">
        <v>1102</v>
      </c>
      <c r="F281" s="49">
        <v>0</v>
      </c>
      <c r="G281" s="2">
        <f t="shared" si="59"/>
        <v>0</v>
      </c>
      <c r="H281" s="49">
        <f t="shared" si="52"/>
        <v>0</v>
      </c>
      <c r="I281" s="48">
        <v>0</v>
      </c>
      <c r="J281" s="13">
        <f t="shared" si="53"/>
        <v>0</v>
      </c>
      <c r="K281" s="50">
        <f t="shared" si="54"/>
        <v>0</v>
      </c>
      <c r="L281" s="50">
        <f t="shared" si="60"/>
        <v>0</v>
      </c>
      <c r="M281" s="49">
        <f t="shared" si="55"/>
        <v>0</v>
      </c>
      <c r="N281" s="62">
        <v>322973</v>
      </c>
      <c r="O281" s="62">
        <v>0</v>
      </c>
      <c r="P281" s="49">
        <v>0</v>
      </c>
      <c r="Q281" s="49">
        <f t="shared" si="62"/>
        <v>0</v>
      </c>
      <c r="R281" s="49">
        <v>0</v>
      </c>
      <c r="S281" s="2">
        <f t="shared" si="61"/>
        <v>0</v>
      </c>
      <c r="T281" s="49">
        <f t="shared" si="56"/>
        <v>0</v>
      </c>
      <c r="U281" s="49">
        <v>0</v>
      </c>
      <c r="V281" s="52">
        <f t="shared" si="57"/>
        <v>0</v>
      </c>
      <c r="W281" s="49">
        <f t="shared" si="58"/>
        <v>0</v>
      </c>
    </row>
    <row r="282" spans="1:23" x14ac:dyDescent="0.25">
      <c r="A282" t="s">
        <v>480</v>
      </c>
      <c r="B282" s="14">
        <v>9.5000000000000001E-2</v>
      </c>
      <c r="C282" s="14">
        <v>244907</v>
      </c>
      <c r="D282" s="14">
        <v>0</v>
      </c>
      <c r="E282" s="14">
        <v>1057</v>
      </c>
      <c r="F282" s="49">
        <v>0</v>
      </c>
      <c r="G282" s="2">
        <f t="shared" si="59"/>
        <v>0</v>
      </c>
      <c r="H282" s="49">
        <f t="shared" si="52"/>
        <v>0</v>
      </c>
      <c r="I282" s="48">
        <v>0</v>
      </c>
      <c r="J282" s="13">
        <f t="shared" si="53"/>
        <v>0</v>
      </c>
      <c r="K282" s="50">
        <f t="shared" si="54"/>
        <v>0</v>
      </c>
      <c r="L282" s="50">
        <f t="shared" si="60"/>
        <v>0</v>
      </c>
      <c r="M282" s="49">
        <f t="shared" si="55"/>
        <v>0</v>
      </c>
      <c r="N282" s="62">
        <v>244907</v>
      </c>
      <c r="O282" s="62">
        <v>0</v>
      </c>
      <c r="P282" s="49">
        <v>0</v>
      </c>
      <c r="Q282" s="49">
        <f t="shared" si="62"/>
        <v>0</v>
      </c>
      <c r="R282" s="49">
        <v>0</v>
      </c>
      <c r="S282" s="2">
        <f t="shared" si="61"/>
        <v>0</v>
      </c>
      <c r="T282" s="49">
        <f t="shared" si="56"/>
        <v>0</v>
      </c>
      <c r="U282" s="49">
        <v>0</v>
      </c>
      <c r="V282" s="52">
        <f t="shared" si="57"/>
        <v>0</v>
      </c>
      <c r="W282" s="49">
        <f t="shared" si="58"/>
        <v>0</v>
      </c>
    </row>
    <row r="283" spans="1:23" x14ac:dyDescent="0.25">
      <c r="A283" t="s">
        <v>479</v>
      </c>
      <c r="B283" s="14">
        <v>0.112</v>
      </c>
      <c r="C283" s="14">
        <v>289697</v>
      </c>
      <c r="D283" s="14">
        <v>0</v>
      </c>
      <c r="E283" s="14">
        <v>1014</v>
      </c>
      <c r="F283" s="49">
        <v>0</v>
      </c>
      <c r="G283" s="2">
        <f t="shared" si="59"/>
        <v>0</v>
      </c>
      <c r="H283" s="49">
        <f t="shared" si="52"/>
        <v>0</v>
      </c>
      <c r="I283" s="48">
        <v>0</v>
      </c>
      <c r="J283" s="13">
        <f t="shared" si="53"/>
        <v>0</v>
      </c>
      <c r="K283" s="50">
        <f t="shared" si="54"/>
        <v>0</v>
      </c>
      <c r="L283" s="50">
        <f t="shared" si="60"/>
        <v>0</v>
      </c>
      <c r="M283" s="49">
        <f t="shared" si="55"/>
        <v>0</v>
      </c>
      <c r="N283" s="62">
        <v>289697</v>
      </c>
      <c r="O283" s="62">
        <v>0</v>
      </c>
      <c r="P283" s="49">
        <v>0</v>
      </c>
      <c r="Q283" s="49">
        <f t="shared" si="62"/>
        <v>0</v>
      </c>
      <c r="R283" s="49">
        <v>0</v>
      </c>
      <c r="S283" s="2">
        <f t="shared" si="61"/>
        <v>0</v>
      </c>
      <c r="T283" s="49">
        <f t="shared" si="56"/>
        <v>0</v>
      </c>
      <c r="U283" s="49">
        <v>0</v>
      </c>
      <c r="V283" s="52">
        <f t="shared" si="57"/>
        <v>0</v>
      </c>
      <c r="W283" s="49">
        <f t="shared" si="58"/>
        <v>0</v>
      </c>
    </row>
    <row r="284" spans="1:23" x14ac:dyDescent="0.25">
      <c r="A284" t="s">
        <v>478</v>
      </c>
      <c r="B284" s="14">
        <v>0.127</v>
      </c>
      <c r="C284" s="14">
        <v>329060</v>
      </c>
      <c r="D284" s="14">
        <v>0</v>
      </c>
      <c r="E284" s="14">
        <v>1087</v>
      </c>
      <c r="F284" s="49">
        <v>0</v>
      </c>
      <c r="G284" s="2">
        <f t="shared" si="59"/>
        <v>0</v>
      </c>
      <c r="H284" s="49">
        <f t="shared" si="52"/>
        <v>0</v>
      </c>
      <c r="I284" s="48">
        <v>0</v>
      </c>
      <c r="J284" s="13">
        <f t="shared" si="53"/>
        <v>0</v>
      </c>
      <c r="K284" s="50">
        <f t="shared" si="54"/>
        <v>0</v>
      </c>
      <c r="L284" s="50">
        <f t="shared" si="60"/>
        <v>0</v>
      </c>
      <c r="M284" s="49">
        <f t="shared" si="55"/>
        <v>0</v>
      </c>
      <c r="N284" s="62">
        <v>329060</v>
      </c>
      <c r="O284" s="62">
        <v>0</v>
      </c>
      <c r="P284" s="49">
        <v>0</v>
      </c>
      <c r="Q284" s="49">
        <f t="shared" si="62"/>
        <v>0</v>
      </c>
      <c r="R284" s="49">
        <v>0</v>
      </c>
      <c r="S284" s="2">
        <f t="shared" si="61"/>
        <v>0</v>
      </c>
      <c r="T284" s="49">
        <f t="shared" si="56"/>
        <v>0</v>
      </c>
      <c r="U284" s="49">
        <v>0</v>
      </c>
      <c r="V284" s="52">
        <f t="shared" si="57"/>
        <v>0</v>
      </c>
      <c r="W284" s="49">
        <f t="shared" si="58"/>
        <v>0</v>
      </c>
    </row>
    <row r="285" spans="1:23" x14ac:dyDescent="0.25">
      <c r="A285" t="s">
        <v>477</v>
      </c>
      <c r="B285" s="14">
        <v>0.112</v>
      </c>
      <c r="C285" s="14">
        <v>290637</v>
      </c>
      <c r="D285" s="14">
        <v>0</v>
      </c>
      <c r="E285" s="14">
        <v>1777</v>
      </c>
      <c r="F285" s="49">
        <v>0</v>
      </c>
      <c r="G285" s="2">
        <f t="shared" si="59"/>
        <v>0</v>
      </c>
      <c r="H285" s="49">
        <f t="shared" si="52"/>
        <v>0</v>
      </c>
      <c r="I285" s="48">
        <v>0</v>
      </c>
      <c r="J285" s="13">
        <f t="shared" si="53"/>
        <v>0</v>
      </c>
      <c r="K285" s="50">
        <f t="shared" si="54"/>
        <v>0</v>
      </c>
      <c r="L285" s="50">
        <f t="shared" si="60"/>
        <v>0</v>
      </c>
      <c r="M285" s="49">
        <f t="shared" si="55"/>
        <v>0</v>
      </c>
      <c r="N285" s="62">
        <v>290637</v>
      </c>
      <c r="O285" s="62">
        <v>0</v>
      </c>
      <c r="P285" s="49">
        <v>0</v>
      </c>
      <c r="Q285" s="49">
        <f t="shared" si="62"/>
        <v>0</v>
      </c>
      <c r="R285" s="49">
        <v>0</v>
      </c>
      <c r="S285" s="2">
        <f t="shared" si="61"/>
        <v>0</v>
      </c>
      <c r="T285" s="49">
        <f t="shared" si="56"/>
        <v>0</v>
      </c>
      <c r="U285" s="49">
        <v>0</v>
      </c>
      <c r="V285" s="52">
        <f t="shared" si="57"/>
        <v>0</v>
      </c>
      <c r="W285" s="49">
        <f t="shared" si="58"/>
        <v>0</v>
      </c>
    </row>
    <row r="286" spans="1:23" x14ac:dyDescent="0.25">
      <c r="A286" t="s">
        <v>476</v>
      </c>
      <c r="B286" s="14">
        <v>0.217</v>
      </c>
      <c r="C286" s="14">
        <v>561774</v>
      </c>
      <c r="D286" s="14">
        <v>0</v>
      </c>
      <c r="E286" s="14">
        <v>2019</v>
      </c>
      <c r="F286" s="49">
        <v>0</v>
      </c>
      <c r="G286" s="2">
        <f t="shared" si="59"/>
        <v>0</v>
      </c>
      <c r="H286" s="49">
        <f t="shared" si="52"/>
        <v>0</v>
      </c>
      <c r="I286" s="48">
        <v>0</v>
      </c>
      <c r="J286" s="13">
        <f t="shared" si="53"/>
        <v>0</v>
      </c>
      <c r="K286" s="50">
        <f t="shared" si="54"/>
        <v>0</v>
      </c>
      <c r="L286" s="50">
        <f t="shared" si="60"/>
        <v>0</v>
      </c>
      <c r="M286" s="49">
        <f t="shared" si="55"/>
        <v>0</v>
      </c>
      <c r="N286" s="62">
        <v>561774</v>
      </c>
      <c r="O286" s="62">
        <v>0</v>
      </c>
      <c r="P286" s="49">
        <v>0</v>
      </c>
      <c r="Q286" s="49">
        <f t="shared" si="62"/>
        <v>0</v>
      </c>
      <c r="R286" s="49">
        <v>0</v>
      </c>
      <c r="S286" s="2">
        <f t="shared" si="61"/>
        <v>0</v>
      </c>
      <c r="T286" s="49">
        <f t="shared" si="56"/>
        <v>0</v>
      </c>
      <c r="U286" s="49">
        <v>0</v>
      </c>
      <c r="V286" s="52">
        <f t="shared" si="57"/>
        <v>0</v>
      </c>
      <c r="W286" s="49">
        <f t="shared" si="58"/>
        <v>0</v>
      </c>
    </row>
    <row r="287" spans="1:23" x14ac:dyDescent="0.25">
      <c r="A287" t="s">
        <v>475</v>
      </c>
      <c r="B287" s="14">
        <v>0.14299999999999999</v>
      </c>
      <c r="C287" s="14">
        <v>370214</v>
      </c>
      <c r="D287" s="14">
        <v>0</v>
      </c>
      <c r="E287" s="14">
        <v>1766</v>
      </c>
      <c r="F287" s="49">
        <v>0</v>
      </c>
      <c r="G287" s="2">
        <f t="shared" si="59"/>
        <v>0</v>
      </c>
      <c r="H287" s="49">
        <f t="shared" si="52"/>
        <v>0</v>
      </c>
      <c r="I287" s="48">
        <v>0</v>
      </c>
      <c r="J287" s="13">
        <f t="shared" si="53"/>
        <v>0</v>
      </c>
      <c r="K287" s="50">
        <f t="shared" si="54"/>
        <v>0</v>
      </c>
      <c r="L287" s="50">
        <f t="shared" si="60"/>
        <v>0</v>
      </c>
      <c r="M287" s="49">
        <f t="shared" si="55"/>
        <v>0</v>
      </c>
      <c r="N287" s="62">
        <v>370214</v>
      </c>
      <c r="O287" s="62">
        <v>0</v>
      </c>
      <c r="P287" s="49">
        <v>0</v>
      </c>
      <c r="Q287" s="49">
        <f t="shared" si="62"/>
        <v>0</v>
      </c>
      <c r="R287" s="49">
        <v>0</v>
      </c>
      <c r="S287" s="2">
        <f t="shared" si="61"/>
        <v>0</v>
      </c>
      <c r="T287" s="49">
        <f t="shared" si="56"/>
        <v>0</v>
      </c>
      <c r="U287" s="49">
        <v>0</v>
      </c>
      <c r="V287" s="52">
        <f t="shared" si="57"/>
        <v>0</v>
      </c>
      <c r="W287" s="49">
        <f t="shared" si="58"/>
        <v>0</v>
      </c>
    </row>
    <row r="288" spans="1:23" x14ac:dyDescent="0.25">
      <c r="A288" t="s">
        <v>474</v>
      </c>
      <c r="B288" s="14">
        <v>0.123</v>
      </c>
      <c r="C288" s="14">
        <v>319178</v>
      </c>
      <c r="D288" s="14">
        <v>0</v>
      </c>
      <c r="E288" s="14">
        <v>1489</v>
      </c>
      <c r="F288" s="49">
        <v>0</v>
      </c>
      <c r="G288" s="2">
        <f t="shared" si="59"/>
        <v>0</v>
      </c>
      <c r="H288" s="49">
        <f t="shared" si="52"/>
        <v>0</v>
      </c>
      <c r="I288" s="48">
        <v>0</v>
      </c>
      <c r="J288" s="13">
        <f t="shared" si="53"/>
        <v>0</v>
      </c>
      <c r="K288" s="50">
        <f t="shared" si="54"/>
        <v>0</v>
      </c>
      <c r="L288" s="50">
        <f t="shared" si="60"/>
        <v>0</v>
      </c>
      <c r="M288" s="49">
        <f t="shared" si="55"/>
        <v>0</v>
      </c>
      <c r="N288" s="62">
        <v>319178</v>
      </c>
      <c r="O288" s="62">
        <v>0</v>
      </c>
      <c r="P288" s="49">
        <v>0</v>
      </c>
      <c r="Q288" s="49">
        <f t="shared" si="62"/>
        <v>0</v>
      </c>
      <c r="R288" s="49">
        <v>0</v>
      </c>
      <c r="S288" s="2">
        <f t="shared" si="61"/>
        <v>0</v>
      </c>
      <c r="T288" s="49">
        <f t="shared" si="56"/>
        <v>0</v>
      </c>
      <c r="U288" s="49">
        <v>0</v>
      </c>
      <c r="V288" s="52">
        <f t="shared" si="57"/>
        <v>0</v>
      </c>
      <c r="W288" s="49">
        <f t="shared" si="58"/>
        <v>0</v>
      </c>
    </row>
    <row r="289" spans="1:23" x14ac:dyDescent="0.25">
      <c r="A289" t="s">
        <v>473</v>
      </c>
      <c r="B289" s="14">
        <v>0.20399999999999999</v>
      </c>
      <c r="C289" s="14">
        <v>527929</v>
      </c>
      <c r="D289" s="14">
        <v>0</v>
      </c>
      <c r="E289" s="14">
        <v>1554</v>
      </c>
      <c r="F289" s="49">
        <v>0</v>
      </c>
      <c r="G289" s="2">
        <f t="shared" si="59"/>
        <v>0</v>
      </c>
      <c r="H289" s="49">
        <f t="shared" si="52"/>
        <v>0</v>
      </c>
      <c r="I289" s="48">
        <v>0</v>
      </c>
      <c r="J289" s="13">
        <f t="shared" si="53"/>
        <v>0</v>
      </c>
      <c r="K289" s="50">
        <f t="shared" si="54"/>
        <v>0</v>
      </c>
      <c r="L289" s="50">
        <f t="shared" si="60"/>
        <v>0</v>
      </c>
      <c r="M289" s="49">
        <f t="shared" si="55"/>
        <v>0</v>
      </c>
      <c r="N289" s="62">
        <v>527929</v>
      </c>
      <c r="O289" s="62">
        <v>0</v>
      </c>
      <c r="P289" s="49">
        <v>0</v>
      </c>
      <c r="Q289" s="49">
        <f t="shared" si="62"/>
        <v>0</v>
      </c>
      <c r="R289" s="49">
        <v>0</v>
      </c>
      <c r="S289" s="2">
        <f t="shared" si="61"/>
        <v>0</v>
      </c>
      <c r="T289" s="49">
        <f t="shared" si="56"/>
        <v>0</v>
      </c>
      <c r="U289" s="49">
        <v>0</v>
      </c>
      <c r="V289" s="52">
        <f t="shared" si="57"/>
        <v>0</v>
      </c>
      <c r="W289" s="49">
        <f t="shared" si="58"/>
        <v>0</v>
      </c>
    </row>
    <row r="290" spans="1:23" x14ac:dyDescent="0.25">
      <c r="A290" t="s">
        <v>472</v>
      </c>
      <c r="B290" s="14">
        <v>0.13300000000000001</v>
      </c>
      <c r="C290" s="14">
        <v>344557</v>
      </c>
      <c r="D290" s="14">
        <v>0</v>
      </c>
      <c r="E290" s="14">
        <v>1548</v>
      </c>
      <c r="F290" s="49">
        <v>0</v>
      </c>
      <c r="G290" s="2">
        <f t="shared" si="59"/>
        <v>0</v>
      </c>
      <c r="H290" s="49">
        <f t="shared" si="52"/>
        <v>0</v>
      </c>
      <c r="I290" s="48">
        <v>0</v>
      </c>
      <c r="J290" s="13">
        <f t="shared" si="53"/>
        <v>0</v>
      </c>
      <c r="K290" s="50">
        <f t="shared" si="54"/>
        <v>0</v>
      </c>
      <c r="L290" s="50">
        <f t="shared" si="60"/>
        <v>0</v>
      </c>
      <c r="M290" s="49">
        <f t="shared" si="55"/>
        <v>0</v>
      </c>
      <c r="N290" s="62">
        <v>344557</v>
      </c>
      <c r="O290" s="62">
        <v>0</v>
      </c>
      <c r="P290" s="49">
        <v>0</v>
      </c>
      <c r="Q290" s="49">
        <f t="shared" si="62"/>
        <v>0</v>
      </c>
      <c r="R290" s="49">
        <v>0</v>
      </c>
      <c r="S290" s="2">
        <f t="shared" si="61"/>
        <v>0</v>
      </c>
      <c r="T290" s="49">
        <f t="shared" si="56"/>
        <v>0</v>
      </c>
      <c r="U290" s="49">
        <v>0</v>
      </c>
      <c r="V290" s="52">
        <f t="shared" si="57"/>
        <v>0</v>
      </c>
      <c r="W290" s="49">
        <f t="shared" si="58"/>
        <v>0</v>
      </c>
    </row>
    <row r="291" spans="1:23" x14ac:dyDescent="0.25">
      <c r="A291" t="s">
        <v>471</v>
      </c>
      <c r="B291" s="14">
        <v>0.115</v>
      </c>
      <c r="C291" s="14">
        <v>297348</v>
      </c>
      <c r="D291" s="14">
        <v>0</v>
      </c>
      <c r="E291" s="14">
        <v>1326</v>
      </c>
      <c r="F291" s="49">
        <v>0</v>
      </c>
      <c r="G291" s="2">
        <f t="shared" si="59"/>
        <v>0</v>
      </c>
      <c r="H291" s="49">
        <f t="shared" si="52"/>
        <v>0</v>
      </c>
      <c r="I291" s="48">
        <v>0</v>
      </c>
      <c r="J291" s="13">
        <f t="shared" si="53"/>
        <v>0</v>
      </c>
      <c r="K291" s="50">
        <f t="shared" si="54"/>
        <v>0</v>
      </c>
      <c r="L291" s="50">
        <f t="shared" si="60"/>
        <v>0</v>
      </c>
      <c r="M291" s="49">
        <f t="shared" si="55"/>
        <v>0</v>
      </c>
      <c r="N291" s="62">
        <v>297348</v>
      </c>
      <c r="O291" s="62">
        <v>0</v>
      </c>
      <c r="P291" s="49">
        <v>0</v>
      </c>
      <c r="Q291" s="49">
        <f t="shared" si="62"/>
        <v>0</v>
      </c>
      <c r="R291" s="49">
        <v>0</v>
      </c>
      <c r="S291" s="2">
        <f t="shared" si="61"/>
        <v>0</v>
      </c>
      <c r="T291" s="49">
        <f t="shared" si="56"/>
        <v>0</v>
      </c>
      <c r="U291" s="49">
        <v>0</v>
      </c>
      <c r="V291" s="52">
        <f t="shared" si="57"/>
        <v>0</v>
      </c>
      <c r="W291" s="49">
        <f t="shared" si="58"/>
        <v>0</v>
      </c>
    </row>
    <row r="292" spans="1:23" x14ac:dyDescent="0.25">
      <c r="A292" t="s">
        <v>470</v>
      </c>
      <c r="B292" s="14">
        <v>0.30399999999999999</v>
      </c>
      <c r="C292" s="14">
        <v>786994</v>
      </c>
      <c r="D292" s="14">
        <v>0</v>
      </c>
      <c r="E292" s="14">
        <v>2539</v>
      </c>
      <c r="F292" s="49">
        <v>0</v>
      </c>
      <c r="G292" s="2">
        <f t="shared" si="59"/>
        <v>0</v>
      </c>
      <c r="H292" s="49">
        <f t="shared" si="52"/>
        <v>0</v>
      </c>
      <c r="I292" s="48">
        <v>0</v>
      </c>
      <c r="J292" s="13">
        <f t="shared" si="53"/>
        <v>0</v>
      </c>
      <c r="K292" s="50">
        <f t="shared" si="54"/>
        <v>0</v>
      </c>
      <c r="L292" s="50">
        <f t="shared" si="60"/>
        <v>0</v>
      </c>
      <c r="M292" s="49">
        <f t="shared" si="55"/>
        <v>0</v>
      </c>
      <c r="N292" s="62">
        <v>786994</v>
      </c>
      <c r="O292" s="62">
        <v>0</v>
      </c>
      <c r="P292" s="49">
        <v>0</v>
      </c>
      <c r="Q292" s="49">
        <f t="shared" si="62"/>
        <v>0</v>
      </c>
      <c r="R292" s="49">
        <v>0</v>
      </c>
      <c r="S292" s="2">
        <f t="shared" si="61"/>
        <v>0</v>
      </c>
      <c r="T292" s="49">
        <f t="shared" si="56"/>
        <v>0</v>
      </c>
      <c r="U292" s="49">
        <v>0</v>
      </c>
      <c r="V292" s="52">
        <f t="shared" si="57"/>
        <v>0</v>
      </c>
      <c r="W292" s="49">
        <f t="shared" si="58"/>
        <v>0</v>
      </c>
    </row>
    <row r="293" spans="1:23" x14ac:dyDescent="0.25">
      <c r="A293" t="s">
        <v>469</v>
      </c>
      <c r="B293" s="14">
        <v>0.16200000000000001</v>
      </c>
      <c r="C293" s="14">
        <v>418595</v>
      </c>
      <c r="D293" s="14">
        <v>0</v>
      </c>
      <c r="E293" s="14">
        <v>1525</v>
      </c>
      <c r="F293" s="49">
        <v>0</v>
      </c>
      <c r="G293" s="2">
        <f t="shared" si="59"/>
        <v>0</v>
      </c>
      <c r="H293" s="49">
        <f t="shared" si="52"/>
        <v>0</v>
      </c>
      <c r="I293" s="48">
        <v>0</v>
      </c>
      <c r="J293" s="13">
        <f t="shared" si="53"/>
        <v>0</v>
      </c>
      <c r="K293" s="50">
        <f t="shared" si="54"/>
        <v>0</v>
      </c>
      <c r="L293" s="50">
        <f t="shared" si="60"/>
        <v>0</v>
      </c>
      <c r="M293" s="49">
        <f t="shared" si="55"/>
        <v>0</v>
      </c>
      <c r="N293" s="62">
        <v>418595</v>
      </c>
      <c r="O293" s="62">
        <v>0</v>
      </c>
      <c r="P293" s="49">
        <v>0</v>
      </c>
      <c r="Q293" s="49">
        <f t="shared" si="62"/>
        <v>0</v>
      </c>
      <c r="R293" s="49">
        <v>0</v>
      </c>
      <c r="S293" s="2">
        <f t="shared" si="61"/>
        <v>0</v>
      </c>
      <c r="T293" s="49">
        <f t="shared" si="56"/>
        <v>0</v>
      </c>
      <c r="U293" s="49">
        <v>0</v>
      </c>
      <c r="V293" s="52">
        <f t="shared" si="57"/>
        <v>0</v>
      </c>
      <c r="W293" s="49">
        <f t="shared" si="58"/>
        <v>0</v>
      </c>
    </row>
    <row r="294" spans="1:23" x14ac:dyDescent="0.25">
      <c r="A294" t="s">
        <v>468</v>
      </c>
      <c r="B294" s="14">
        <v>0.19</v>
      </c>
      <c r="C294" s="14">
        <v>492234</v>
      </c>
      <c r="D294" s="14">
        <v>0</v>
      </c>
      <c r="E294" s="14">
        <v>1948</v>
      </c>
      <c r="F294" s="49">
        <v>0</v>
      </c>
      <c r="G294" s="2">
        <f t="shared" si="59"/>
        <v>0</v>
      </c>
      <c r="H294" s="49">
        <f t="shared" si="52"/>
        <v>0</v>
      </c>
      <c r="I294" s="48">
        <v>0</v>
      </c>
      <c r="J294" s="13">
        <f t="shared" si="53"/>
        <v>0</v>
      </c>
      <c r="K294" s="50">
        <f t="shared" si="54"/>
        <v>0</v>
      </c>
      <c r="L294" s="50">
        <f t="shared" si="60"/>
        <v>0</v>
      </c>
      <c r="M294" s="49">
        <f t="shared" si="55"/>
        <v>0</v>
      </c>
      <c r="N294" s="62">
        <v>492234</v>
      </c>
      <c r="O294" s="62">
        <v>0</v>
      </c>
      <c r="P294" s="49">
        <v>0</v>
      </c>
      <c r="Q294" s="49">
        <f t="shared" si="62"/>
        <v>0</v>
      </c>
      <c r="R294" s="49">
        <v>0</v>
      </c>
      <c r="S294" s="2">
        <f t="shared" si="61"/>
        <v>0</v>
      </c>
      <c r="T294" s="49">
        <f t="shared" si="56"/>
        <v>0</v>
      </c>
      <c r="U294" s="49">
        <v>0</v>
      </c>
      <c r="V294" s="52">
        <f t="shared" si="57"/>
        <v>0</v>
      </c>
      <c r="W294" s="49">
        <f t="shared" si="58"/>
        <v>0</v>
      </c>
    </row>
    <row r="295" spans="1:23" x14ac:dyDescent="0.25">
      <c r="A295" t="s">
        <v>467</v>
      </c>
      <c r="B295" s="14">
        <v>0.17599999999999999</v>
      </c>
      <c r="C295" s="14">
        <v>455271</v>
      </c>
      <c r="D295" s="14">
        <v>0</v>
      </c>
      <c r="E295" s="14">
        <v>2125</v>
      </c>
      <c r="F295" s="49">
        <v>0</v>
      </c>
      <c r="G295" s="2">
        <f t="shared" si="59"/>
        <v>0</v>
      </c>
      <c r="H295" s="49">
        <f t="shared" si="52"/>
        <v>0</v>
      </c>
      <c r="I295" s="48">
        <v>0</v>
      </c>
      <c r="J295" s="13">
        <f t="shared" si="53"/>
        <v>0</v>
      </c>
      <c r="K295" s="50">
        <f t="shared" si="54"/>
        <v>0</v>
      </c>
      <c r="L295" s="50">
        <f t="shared" si="60"/>
        <v>0</v>
      </c>
      <c r="M295" s="49">
        <f t="shared" si="55"/>
        <v>0</v>
      </c>
      <c r="N295" s="62">
        <v>455271</v>
      </c>
      <c r="O295" s="62">
        <v>0</v>
      </c>
      <c r="P295" s="49">
        <v>0</v>
      </c>
      <c r="Q295" s="49">
        <f t="shared" si="62"/>
        <v>0</v>
      </c>
      <c r="R295" s="49">
        <v>0</v>
      </c>
      <c r="S295" s="2">
        <f t="shared" si="61"/>
        <v>0</v>
      </c>
      <c r="T295" s="49">
        <f t="shared" si="56"/>
        <v>0</v>
      </c>
      <c r="U295" s="49">
        <v>0</v>
      </c>
      <c r="V295" s="52">
        <f t="shared" si="57"/>
        <v>0</v>
      </c>
      <c r="W295" s="49">
        <f t="shared" si="58"/>
        <v>0</v>
      </c>
    </row>
    <row r="296" spans="1:23" x14ac:dyDescent="0.25">
      <c r="A296" t="s">
        <v>466</v>
      </c>
      <c r="B296" s="14">
        <v>0.23200000000000001</v>
      </c>
      <c r="C296" s="14">
        <v>600501</v>
      </c>
      <c r="D296" s="14">
        <v>0</v>
      </c>
      <c r="E296" s="14">
        <v>3676</v>
      </c>
      <c r="F296" s="49">
        <v>0</v>
      </c>
      <c r="G296" s="2">
        <f t="shared" si="59"/>
        <v>0</v>
      </c>
      <c r="H296" s="49">
        <f t="shared" si="52"/>
        <v>0</v>
      </c>
      <c r="I296" s="48">
        <v>0</v>
      </c>
      <c r="J296" s="13">
        <f t="shared" si="53"/>
        <v>0</v>
      </c>
      <c r="K296" s="50">
        <f t="shared" si="54"/>
        <v>0</v>
      </c>
      <c r="L296" s="50">
        <f t="shared" si="60"/>
        <v>0</v>
      </c>
      <c r="M296" s="49">
        <f t="shared" si="55"/>
        <v>0</v>
      </c>
      <c r="N296" s="62">
        <v>600501</v>
      </c>
      <c r="O296" s="62">
        <v>0</v>
      </c>
      <c r="P296" s="49">
        <v>0</v>
      </c>
      <c r="Q296" s="49">
        <f t="shared" si="62"/>
        <v>0</v>
      </c>
      <c r="R296" s="49">
        <v>0</v>
      </c>
      <c r="S296" s="2">
        <f t="shared" si="61"/>
        <v>0</v>
      </c>
      <c r="T296" s="49">
        <f t="shared" si="56"/>
        <v>0</v>
      </c>
      <c r="U296" s="49">
        <v>0</v>
      </c>
      <c r="V296" s="52">
        <f t="shared" si="57"/>
        <v>0</v>
      </c>
      <c r="W296" s="49">
        <f t="shared" si="58"/>
        <v>0</v>
      </c>
    </row>
    <row r="297" spans="1:23" x14ac:dyDescent="0.25">
      <c r="A297" t="s">
        <v>465</v>
      </c>
      <c r="B297" s="14">
        <v>0.125</v>
      </c>
      <c r="C297" s="14">
        <v>322792</v>
      </c>
      <c r="D297" s="14">
        <v>0</v>
      </c>
      <c r="E297" s="14">
        <v>1456</v>
      </c>
      <c r="F297" s="49">
        <v>0</v>
      </c>
      <c r="G297" s="2">
        <f t="shared" si="59"/>
        <v>0</v>
      </c>
      <c r="H297" s="49">
        <f t="shared" si="52"/>
        <v>0</v>
      </c>
      <c r="I297" s="48">
        <v>0</v>
      </c>
      <c r="J297" s="13">
        <f t="shared" si="53"/>
        <v>0</v>
      </c>
      <c r="K297" s="50">
        <f t="shared" si="54"/>
        <v>0</v>
      </c>
      <c r="L297" s="50">
        <f t="shared" si="60"/>
        <v>0</v>
      </c>
      <c r="M297" s="49">
        <f t="shared" si="55"/>
        <v>0</v>
      </c>
      <c r="N297" s="62">
        <v>322792</v>
      </c>
      <c r="O297" s="62">
        <v>0</v>
      </c>
      <c r="P297" s="49">
        <v>0</v>
      </c>
      <c r="Q297" s="49">
        <f t="shared" si="62"/>
        <v>0</v>
      </c>
      <c r="R297" s="49">
        <v>0</v>
      </c>
      <c r="S297" s="2">
        <f t="shared" si="61"/>
        <v>0</v>
      </c>
      <c r="T297" s="49">
        <f t="shared" si="56"/>
        <v>0</v>
      </c>
      <c r="U297" s="49">
        <v>0</v>
      </c>
      <c r="V297" s="52">
        <f t="shared" si="57"/>
        <v>0</v>
      </c>
      <c r="W297" s="49">
        <f t="shared" si="58"/>
        <v>0</v>
      </c>
    </row>
    <row r="298" spans="1:23" x14ac:dyDescent="0.25">
      <c r="A298" t="s">
        <v>464</v>
      </c>
      <c r="B298" s="14">
        <v>0.17299999999999999</v>
      </c>
      <c r="C298" s="14">
        <v>447631</v>
      </c>
      <c r="D298" s="14">
        <v>0</v>
      </c>
      <c r="E298" s="14">
        <v>1869</v>
      </c>
      <c r="F298" s="49">
        <v>0</v>
      </c>
      <c r="G298" s="2">
        <f t="shared" si="59"/>
        <v>0</v>
      </c>
      <c r="H298" s="49">
        <f t="shared" si="52"/>
        <v>0</v>
      </c>
      <c r="I298" s="48">
        <v>0</v>
      </c>
      <c r="J298" s="13">
        <f t="shared" si="53"/>
        <v>0</v>
      </c>
      <c r="K298" s="50">
        <f t="shared" si="54"/>
        <v>0</v>
      </c>
      <c r="L298" s="50">
        <f t="shared" si="60"/>
        <v>0</v>
      </c>
      <c r="M298" s="49">
        <f t="shared" si="55"/>
        <v>0</v>
      </c>
      <c r="N298" s="62">
        <v>447631</v>
      </c>
      <c r="O298" s="62">
        <v>0</v>
      </c>
      <c r="P298" s="49">
        <v>0</v>
      </c>
      <c r="Q298" s="49">
        <f t="shared" si="62"/>
        <v>0</v>
      </c>
      <c r="R298" s="49">
        <v>0</v>
      </c>
      <c r="S298" s="2">
        <f t="shared" si="61"/>
        <v>0</v>
      </c>
      <c r="T298" s="49">
        <f t="shared" si="56"/>
        <v>0</v>
      </c>
      <c r="U298" s="49">
        <v>0</v>
      </c>
      <c r="V298" s="52">
        <f t="shared" si="57"/>
        <v>0</v>
      </c>
      <c r="W298" s="49">
        <f t="shared" si="58"/>
        <v>0</v>
      </c>
    </row>
    <row r="299" spans="1:23" x14ac:dyDescent="0.25">
      <c r="A299" t="s">
        <v>463</v>
      </c>
      <c r="B299" s="14">
        <v>0.154</v>
      </c>
      <c r="C299" s="14">
        <v>397837</v>
      </c>
      <c r="D299" s="14">
        <v>0</v>
      </c>
      <c r="E299" s="14">
        <v>1413</v>
      </c>
      <c r="F299" s="49">
        <v>0</v>
      </c>
      <c r="G299" s="2">
        <f t="shared" si="59"/>
        <v>0</v>
      </c>
      <c r="H299" s="49">
        <f t="shared" si="52"/>
        <v>0</v>
      </c>
      <c r="I299" s="48">
        <v>0</v>
      </c>
      <c r="J299" s="13">
        <f t="shared" si="53"/>
        <v>0</v>
      </c>
      <c r="K299" s="50">
        <f t="shared" si="54"/>
        <v>0</v>
      </c>
      <c r="L299" s="50">
        <f t="shared" si="60"/>
        <v>0</v>
      </c>
      <c r="M299" s="49">
        <f t="shared" si="55"/>
        <v>0</v>
      </c>
      <c r="N299" s="62">
        <v>397837</v>
      </c>
      <c r="O299" s="62">
        <v>0</v>
      </c>
      <c r="P299" s="49">
        <v>0</v>
      </c>
      <c r="Q299" s="49">
        <f t="shared" si="62"/>
        <v>0</v>
      </c>
      <c r="R299" s="49">
        <v>0</v>
      </c>
      <c r="S299" s="2">
        <f t="shared" si="61"/>
        <v>0</v>
      </c>
      <c r="T299" s="49">
        <f t="shared" si="56"/>
        <v>0</v>
      </c>
      <c r="U299" s="49">
        <v>0</v>
      </c>
      <c r="V299" s="52">
        <f t="shared" si="57"/>
        <v>0</v>
      </c>
      <c r="W299" s="49">
        <f t="shared" si="58"/>
        <v>0</v>
      </c>
    </row>
    <row r="300" spans="1:23" x14ac:dyDescent="0.25">
      <c r="A300" t="s">
        <v>462</v>
      </c>
      <c r="B300" s="14">
        <v>0.309</v>
      </c>
      <c r="C300" s="14">
        <v>801376</v>
      </c>
      <c r="D300" s="14">
        <v>0</v>
      </c>
      <c r="E300" s="14">
        <v>3123</v>
      </c>
      <c r="F300" s="49">
        <v>0</v>
      </c>
      <c r="G300" s="2">
        <f t="shared" si="59"/>
        <v>0</v>
      </c>
      <c r="H300" s="49">
        <f t="shared" si="52"/>
        <v>0</v>
      </c>
      <c r="I300" s="48">
        <v>0</v>
      </c>
      <c r="J300" s="13">
        <f t="shared" si="53"/>
        <v>0</v>
      </c>
      <c r="K300" s="50">
        <f t="shared" si="54"/>
        <v>0</v>
      </c>
      <c r="L300" s="50">
        <f t="shared" si="60"/>
        <v>0</v>
      </c>
      <c r="M300" s="49">
        <f t="shared" si="55"/>
        <v>0</v>
      </c>
      <c r="N300" s="62">
        <v>801376</v>
      </c>
      <c r="O300" s="62">
        <v>0</v>
      </c>
      <c r="P300" s="49">
        <v>0</v>
      </c>
      <c r="Q300" s="49">
        <f t="shared" si="62"/>
        <v>0</v>
      </c>
      <c r="R300" s="49">
        <v>0</v>
      </c>
      <c r="S300" s="2">
        <f t="shared" si="61"/>
        <v>0</v>
      </c>
      <c r="T300" s="49">
        <f t="shared" si="56"/>
        <v>0</v>
      </c>
      <c r="U300" s="49">
        <v>0</v>
      </c>
      <c r="V300" s="52">
        <f t="shared" si="57"/>
        <v>0</v>
      </c>
      <c r="W300" s="49">
        <f t="shared" si="58"/>
        <v>0</v>
      </c>
    </row>
    <row r="301" spans="1:23" x14ac:dyDescent="0.25">
      <c r="A301" t="s">
        <v>461</v>
      </c>
      <c r="B301" s="14">
        <v>0.19600000000000001</v>
      </c>
      <c r="C301" s="14">
        <v>507701</v>
      </c>
      <c r="D301" s="14">
        <v>0</v>
      </c>
      <c r="E301" s="14">
        <v>1837</v>
      </c>
      <c r="F301" s="49">
        <v>0</v>
      </c>
      <c r="G301" s="2">
        <f t="shared" si="59"/>
        <v>0</v>
      </c>
      <c r="H301" s="49">
        <f t="shared" si="52"/>
        <v>0</v>
      </c>
      <c r="I301" s="48">
        <v>0</v>
      </c>
      <c r="J301" s="13">
        <f t="shared" si="53"/>
        <v>0</v>
      </c>
      <c r="K301" s="50">
        <f t="shared" si="54"/>
        <v>0</v>
      </c>
      <c r="L301" s="50">
        <f t="shared" si="60"/>
        <v>0</v>
      </c>
      <c r="M301" s="49">
        <f t="shared" si="55"/>
        <v>0</v>
      </c>
      <c r="N301" s="62">
        <v>507701</v>
      </c>
      <c r="O301" s="62">
        <v>0</v>
      </c>
      <c r="P301" s="49">
        <v>0</v>
      </c>
      <c r="Q301" s="49">
        <f t="shared" si="62"/>
        <v>0</v>
      </c>
      <c r="R301" s="49">
        <v>0</v>
      </c>
      <c r="S301" s="2">
        <f t="shared" si="61"/>
        <v>0</v>
      </c>
      <c r="T301" s="49">
        <f t="shared" si="56"/>
        <v>0</v>
      </c>
      <c r="U301" s="49">
        <v>0</v>
      </c>
      <c r="V301" s="52">
        <f t="shared" si="57"/>
        <v>0</v>
      </c>
      <c r="W301" s="49">
        <f t="shared" si="58"/>
        <v>0</v>
      </c>
    </row>
    <row r="302" spans="1:23" x14ac:dyDescent="0.25">
      <c r="A302" t="s">
        <v>460</v>
      </c>
      <c r="B302" s="14">
        <v>0.153</v>
      </c>
      <c r="C302" s="14">
        <v>395247</v>
      </c>
      <c r="D302" s="14">
        <v>0</v>
      </c>
      <c r="E302" s="14">
        <v>1573</v>
      </c>
      <c r="F302" s="49">
        <v>0</v>
      </c>
      <c r="G302" s="2">
        <f t="shared" si="59"/>
        <v>0</v>
      </c>
      <c r="H302" s="49">
        <f t="shared" si="52"/>
        <v>0</v>
      </c>
      <c r="I302" s="48">
        <v>0</v>
      </c>
      <c r="J302" s="13">
        <f t="shared" si="53"/>
        <v>0</v>
      </c>
      <c r="K302" s="50">
        <f t="shared" si="54"/>
        <v>0</v>
      </c>
      <c r="L302" s="50">
        <f t="shared" si="60"/>
        <v>0</v>
      </c>
      <c r="M302" s="49">
        <f t="shared" si="55"/>
        <v>0</v>
      </c>
      <c r="N302" s="62">
        <v>395247</v>
      </c>
      <c r="O302" s="62">
        <v>0</v>
      </c>
      <c r="P302" s="49">
        <v>0</v>
      </c>
      <c r="Q302" s="49">
        <f t="shared" si="62"/>
        <v>0</v>
      </c>
      <c r="R302" s="49">
        <v>0</v>
      </c>
      <c r="S302" s="2">
        <f t="shared" si="61"/>
        <v>0</v>
      </c>
      <c r="T302" s="49">
        <f t="shared" si="56"/>
        <v>0</v>
      </c>
      <c r="U302" s="49">
        <v>0</v>
      </c>
      <c r="V302" s="52">
        <f t="shared" si="57"/>
        <v>0</v>
      </c>
      <c r="W302" s="49">
        <f t="shared" si="58"/>
        <v>0</v>
      </c>
    </row>
    <row r="303" spans="1:23" x14ac:dyDescent="0.25">
      <c r="A303" t="s">
        <v>459</v>
      </c>
      <c r="B303" s="14">
        <v>0.18099999999999999</v>
      </c>
      <c r="C303" s="14">
        <v>468065</v>
      </c>
      <c r="D303" s="14">
        <v>0</v>
      </c>
      <c r="E303" s="14">
        <v>1891</v>
      </c>
      <c r="F303" s="49">
        <v>0</v>
      </c>
      <c r="G303" s="2">
        <f t="shared" si="59"/>
        <v>0</v>
      </c>
      <c r="H303" s="49">
        <f t="shared" si="52"/>
        <v>0</v>
      </c>
      <c r="I303" s="48">
        <v>0</v>
      </c>
      <c r="J303" s="13">
        <f t="shared" si="53"/>
        <v>0</v>
      </c>
      <c r="K303" s="50">
        <f t="shared" si="54"/>
        <v>0</v>
      </c>
      <c r="L303" s="50">
        <f t="shared" si="60"/>
        <v>0</v>
      </c>
      <c r="M303" s="49">
        <f t="shared" si="55"/>
        <v>0</v>
      </c>
      <c r="N303" s="62">
        <v>468065</v>
      </c>
      <c r="O303" s="62">
        <v>0</v>
      </c>
      <c r="P303" s="49">
        <v>0</v>
      </c>
      <c r="Q303" s="49">
        <f t="shared" si="62"/>
        <v>0</v>
      </c>
      <c r="R303" s="49">
        <v>0</v>
      </c>
      <c r="S303" s="2">
        <f t="shared" si="61"/>
        <v>0</v>
      </c>
      <c r="T303" s="49">
        <f t="shared" si="56"/>
        <v>0</v>
      </c>
      <c r="U303" s="49">
        <v>0</v>
      </c>
      <c r="V303" s="52">
        <f t="shared" si="57"/>
        <v>0</v>
      </c>
      <c r="W303" s="49">
        <f t="shared" si="58"/>
        <v>0</v>
      </c>
    </row>
    <row r="304" spans="1:23" x14ac:dyDescent="0.25">
      <c r="A304" t="s">
        <v>458</v>
      </c>
      <c r="B304" s="14">
        <v>0.17599999999999999</v>
      </c>
      <c r="C304" s="14">
        <v>456695</v>
      </c>
      <c r="D304" s="14">
        <v>0</v>
      </c>
      <c r="E304" s="14">
        <v>1186</v>
      </c>
      <c r="F304" s="49">
        <v>0</v>
      </c>
      <c r="G304" s="2">
        <f t="shared" si="59"/>
        <v>0</v>
      </c>
      <c r="H304" s="49">
        <f t="shared" si="52"/>
        <v>0</v>
      </c>
      <c r="I304" s="48">
        <v>0</v>
      </c>
      <c r="J304" s="13">
        <f t="shared" si="53"/>
        <v>0</v>
      </c>
      <c r="K304" s="50">
        <f t="shared" si="54"/>
        <v>0</v>
      </c>
      <c r="L304" s="50">
        <f t="shared" si="60"/>
        <v>0</v>
      </c>
      <c r="M304" s="49">
        <f t="shared" si="55"/>
        <v>0</v>
      </c>
      <c r="N304" s="62">
        <v>456695</v>
      </c>
      <c r="O304" s="62">
        <v>0</v>
      </c>
      <c r="P304" s="49">
        <v>0</v>
      </c>
      <c r="Q304" s="49">
        <f t="shared" si="62"/>
        <v>0</v>
      </c>
      <c r="R304" s="49">
        <v>0</v>
      </c>
      <c r="S304" s="2">
        <f t="shared" si="61"/>
        <v>0</v>
      </c>
      <c r="T304" s="49">
        <f t="shared" si="56"/>
        <v>0</v>
      </c>
      <c r="U304" s="49">
        <v>0</v>
      </c>
      <c r="V304" s="52">
        <f t="shared" si="57"/>
        <v>0</v>
      </c>
      <c r="W304" s="49">
        <f t="shared" si="58"/>
        <v>0</v>
      </c>
    </row>
    <row r="305" spans="1:23" x14ac:dyDescent="0.25">
      <c r="A305" t="s">
        <v>457</v>
      </c>
      <c r="B305" s="14">
        <v>0.14000000000000001</v>
      </c>
      <c r="C305" s="14">
        <v>362835</v>
      </c>
      <c r="D305" s="14">
        <v>0</v>
      </c>
      <c r="E305" s="14">
        <v>1408</v>
      </c>
      <c r="F305" s="49">
        <v>0</v>
      </c>
      <c r="G305" s="2">
        <f t="shared" si="59"/>
        <v>0</v>
      </c>
      <c r="H305" s="49">
        <f t="shared" si="52"/>
        <v>0</v>
      </c>
      <c r="I305" s="48">
        <v>0</v>
      </c>
      <c r="J305" s="13">
        <f t="shared" si="53"/>
        <v>0</v>
      </c>
      <c r="K305" s="50">
        <f t="shared" si="54"/>
        <v>0</v>
      </c>
      <c r="L305" s="50">
        <f t="shared" si="60"/>
        <v>0</v>
      </c>
      <c r="M305" s="49">
        <f t="shared" si="55"/>
        <v>0</v>
      </c>
      <c r="N305" s="62">
        <v>362835</v>
      </c>
      <c r="O305" s="62">
        <v>0</v>
      </c>
      <c r="P305" s="49">
        <v>0</v>
      </c>
      <c r="Q305" s="49">
        <f t="shared" si="62"/>
        <v>0</v>
      </c>
      <c r="R305" s="49">
        <v>0</v>
      </c>
      <c r="S305" s="2">
        <f t="shared" si="61"/>
        <v>0</v>
      </c>
      <c r="T305" s="49">
        <f t="shared" si="56"/>
        <v>0</v>
      </c>
      <c r="U305" s="49">
        <v>0</v>
      </c>
      <c r="V305" s="52">
        <f t="shared" si="57"/>
        <v>0</v>
      </c>
      <c r="W305" s="49">
        <f t="shared" si="58"/>
        <v>0</v>
      </c>
    </row>
    <row r="306" spans="1:23" x14ac:dyDescent="0.25">
      <c r="A306" t="s">
        <v>456</v>
      </c>
      <c r="B306" s="14">
        <v>0.40500000000000003</v>
      </c>
      <c r="C306" s="14">
        <v>1048696</v>
      </c>
      <c r="D306" s="14">
        <v>0</v>
      </c>
      <c r="E306" s="14">
        <v>3082</v>
      </c>
      <c r="F306" s="49">
        <v>0</v>
      </c>
      <c r="G306" s="2">
        <f t="shared" si="59"/>
        <v>0</v>
      </c>
      <c r="H306" s="49">
        <f t="shared" si="52"/>
        <v>0</v>
      </c>
      <c r="I306" s="48">
        <v>0</v>
      </c>
      <c r="J306" s="13">
        <f t="shared" si="53"/>
        <v>0</v>
      </c>
      <c r="K306" s="50">
        <f t="shared" si="54"/>
        <v>0</v>
      </c>
      <c r="L306" s="50">
        <f t="shared" si="60"/>
        <v>0</v>
      </c>
      <c r="M306" s="49">
        <f t="shared" si="55"/>
        <v>0</v>
      </c>
      <c r="N306" s="62">
        <v>1048696</v>
      </c>
      <c r="O306" s="62">
        <v>0</v>
      </c>
      <c r="P306" s="49">
        <v>0</v>
      </c>
      <c r="Q306" s="49">
        <f t="shared" si="62"/>
        <v>0</v>
      </c>
      <c r="R306" s="49">
        <v>0</v>
      </c>
      <c r="S306" s="2">
        <f t="shared" si="61"/>
        <v>0</v>
      </c>
      <c r="T306" s="49">
        <f t="shared" si="56"/>
        <v>0</v>
      </c>
      <c r="U306" s="49">
        <v>0</v>
      </c>
      <c r="V306" s="52">
        <f t="shared" si="57"/>
        <v>0</v>
      </c>
      <c r="W306" s="49">
        <f t="shared" si="58"/>
        <v>0</v>
      </c>
    </row>
    <row r="307" spans="1:23" x14ac:dyDescent="0.25">
      <c r="A307" t="s">
        <v>455</v>
      </c>
      <c r="B307" s="14">
        <v>0.17799999999999999</v>
      </c>
      <c r="C307" s="14">
        <v>462135</v>
      </c>
      <c r="D307" s="14">
        <v>0</v>
      </c>
      <c r="E307" s="14">
        <v>1755</v>
      </c>
      <c r="F307" s="49">
        <v>0</v>
      </c>
      <c r="G307" s="2">
        <f t="shared" si="59"/>
        <v>0</v>
      </c>
      <c r="H307" s="49">
        <f t="shared" si="52"/>
        <v>0</v>
      </c>
      <c r="I307" s="48">
        <v>0</v>
      </c>
      <c r="J307" s="13">
        <f t="shared" si="53"/>
        <v>0</v>
      </c>
      <c r="K307" s="50">
        <f t="shared" si="54"/>
        <v>0</v>
      </c>
      <c r="L307" s="50">
        <f t="shared" si="60"/>
        <v>0</v>
      </c>
      <c r="M307" s="49">
        <f t="shared" si="55"/>
        <v>0</v>
      </c>
      <c r="N307" s="62">
        <v>462135</v>
      </c>
      <c r="O307" s="62">
        <v>0</v>
      </c>
      <c r="P307" s="49">
        <v>0</v>
      </c>
      <c r="Q307" s="49">
        <f t="shared" si="62"/>
        <v>0</v>
      </c>
      <c r="R307" s="49">
        <v>0</v>
      </c>
      <c r="S307" s="2">
        <f t="shared" si="61"/>
        <v>0</v>
      </c>
      <c r="T307" s="49">
        <f t="shared" si="56"/>
        <v>0</v>
      </c>
      <c r="U307" s="49">
        <v>0</v>
      </c>
      <c r="V307" s="52">
        <f t="shared" si="57"/>
        <v>0</v>
      </c>
      <c r="W307" s="49">
        <f t="shared" si="58"/>
        <v>0</v>
      </c>
    </row>
    <row r="308" spans="1:23" x14ac:dyDescent="0.25">
      <c r="A308" t="s">
        <v>454</v>
      </c>
      <c r="B308" s="14">
        <v>0.66</v>
      </c>
      <c r="C308" s="14">
        <v>1710564</v>
      </c>
      <c r="D308" s="14">
        <v>418346</v>
      </c>
      <c r="E308" s="14">
        <v>1380</v>
      </c>
      <c r="F308" s="49">
        <v>0</v>
      </c>
      <c r="G308" s="2">
        <f t="shared" si="59"/>
        <v>0</v>
      </c>
      <c r="H308" s="49">
        <f t="shared" si="52"/>
        <v>0</v>
      </c>
      <c r="I308" s="48">
        <v>0</v>
      </c>
      <c r="J308" s="13">
        <f t="shared" si="53"/>
        <v>0</v>
      </c>
      <c r="K308" s="50">
        <f t="shared" si="54"/>
        <v>0</v>
      </c>
      <c r="L308" s="50">
        <f t="shared" si="60"/>
        <v>0</v>
      </c>
      <c r="M308" s="49">
        <f t="shared" si="55"/>
        <v>0</v>
      </c>
      <c r="N308" s="62">
        <v>1710564</v>
      </c>
      <c r="O308" s="62">
        <v>418346</v>
      </c>
      <c r="P308" s="49">
        <v>0</v>
      </c>
      <c r="Q308" s="49">
        <f t="shared" si="62"/>
        <v>0</v>
      </c>
      <c r="R308" s="49">
        <v>0</v>
      </c>
      <c r="S308" s="2">
        <f t="shared" si="61"/>
        <v>0</v>
      </c>
      <c r="T308" s="49">
        <f t="shared" si="56"/>
        <v>0</v>
      </c>
      <c r="U308" s="49">
        <v>0</v>
      </c>
      <c r="V308" s="52">
        <f t="shared" si="57"/>
        <v>0</v>
      </c>
      <c r="W308" s="49">
        <f t="shared" si="58"/>
        <v>0</v>
      </c>
    </row>
    <row r="309" spans="1:23" x14ac:dyDescent="0.25">
      <c r="A309" t="s">
        <v>453</v>
      </c>
      <c r="B309" s="14">
        <v>0.23</v>
      </c>
      <c r="C309" s="14">
        <v>594532</v>
      </c>
      <c r="D309" s="14">
        <v>0</v>
      </c>
      <c r="E309" s="14">
        <v>3173</v>
      </c>
      <c r="F309" s="49">
        <v>0</v>
      </c>
      <c r="G309" s="2">
        <f t="shared" si="59"/>
        <v>0</v>
      </c>
      <c r="H309" s="49">
        <f t="shared" si="52"/>
        <v>0</v>
      </c>
      <c r="I309" s="48">
        <v>0</v>
      </c>
      <c r="J309" s="13">
        <f t="shared" si="53"/>
        <v>0</v>
      </c>
      <c r="K309" s="50">
        <f t="shared" si="54"/>
        <v>0</v>
      </c>
      <c r="L309" s="50">
        <f t="shared" si="60"/>
        <v>0</v>
      </c>
      <c r="M309" s="49">
        <f t="shared" si="55"/>
        <v>0</v>
      </c>
      <c r="N309" s="62">
        <v>594532</v>
      </c>
      <c r="O309" s="62">
        <v>0</v>
      </c>
      <c r="P309" s="49">
        <v>0</v>
      </c>
      <c r="Q309" s="49">
        <f t="shared" si="62"/>
        <v>0</v>
      </c>
      <c r="R309" s="49">
        <v>0</v>
      </c>
      <c r="S309" s="2">
        <f t="shared" si="61"/>
        <v>0</v>
      </c>
      <c r="T309" s="49">
        <f t="shared" si="56"/>
        <v>0</v>
      </c>
      <c r="U309" s="49">
        <v>0</v>
      </c>
      <c r="V309" s="52">
        <f t="shared" si="57"/>
        <v>0</v>
      </c>
      <c r="W309" s="49">
        <f t="shared" si="58"/>
        <v>0</v>
      </c>
    </row>
    <row r="310" spans="1:23" x14ac:dyDescent="0.25">
      <c r="A310" t="s">
        <v>452</v>
      </c>
      <c r="B310" s="14">
        <v>0.29699999999999999</v>
      </c>
      <c r="C310" s="14">
        <v>769516</v>
      </c>
      <c r="D310" s="14">
        <v>0</v>
      </c>
      <c r="E310" s="14">
        <v>4185</v>
      </c>
      <c r="F310" s="49">
        <v>0</v>
      </c>
      <c r="G310" s="2">
        <f t="shared" si="59"/>
        <v>0</v>
      </c>
      <c r="H310" s="49">
        <f t="shared" si="52"/>
        <v>0</v>
      </c>
      <c r="I310" s="48">
        <v>0</v>
      </c>
      <c r="J310" s="13">
        <f t="shared" si="53"/>
        <v>0</v>
      </c>
      <c r="K310" s="50">
        <f t="shared" si="54"/>
        <v>0</v>
      </c>
      <c r="L310" s="50">
        <f t="shared" si="60"/>
        <v>0</v>
      </c>
      <c r="M310" s="49">
        <f t="shared" si="55"/>
        <v>0</v>
      </c>
      <c r="N310" s="62">
        <v>769516</v>
      </c>
      <c r="O310" s="62">
        <v>0</v>
      </c>
      <c r="P310" s="49">
        <v>0</v>
      </c>
      <c r="Q310" s="49">
        <f t="shared" si="62"/>
        <v>0</v>
      </c>
      <c r="R310" s="49">
        <v>0</v>
      </c>
      <c r="S310" s="2">
        <f t="shared" si="61"/>
        <v>0</v>
      </c>
      <c r="T310" s="49">
        <f t="shared" si="56"/>
        <v>0</v>
      </c>
      <c r="U310" s="49">
        <v>0</v>
      </c>
      <c r="V310" s="52">
        <f t="shared" si="57"/>
        <v>0</v>
      </c>
      <c r="W310" s="49">
        <f t="shared" si="58"/>
        <v>0</v>
      </c>
    </row>
    <row r="311" spans="1:23" x14ac:dyDescent="0.25">
      <c r="A311" t="s">
        <v>451</v>
      </c>
      <c r="B311" s="14">
        <v>0.251</v>
      </c>
      <c r="C311" s="14">
        <v>648868</v>
      </c>
      <c r="D311" s="14">
        <v>0</v>
      </c>
      <c r="E311" s="14">
        <v>2332</v>
      </c>
      <c r="F311" s="49">
        <v>0</v>
      </c>
      <c r="G311" s="2">
        <f t="shared" si="59"/>
        <v>0</v>
      </c>
      <c r="H311" s="49">
        <f t="shared" si="52"/>
        <v>0</v>
      </c>
      <c r="I311" s="48">
        <v>0</v>
      </c>
      <c r="J311" s="13">
        <f t="shared" si="53"/>
        <v>0</v>
      </c>
      <c r="K311" s="50">
        <f t="shared" si="54"/>
        <v>0</v>
      </c>
      <c r="L311" s="50">
        <f t="shared" si="60"/>
        <v>0</v>
      </c>
      <c r="M311" s="49">
        <f t="shared" si="55"/>
        <v>0</v>
      </c>
      <c r="N311" s="62">
        <v>648868</v>
      </c>
      <c r="O311" s="62">
        <v>0</v>
      </c>
      <c r="P311" s="49">
        <v>0</v>
      </c>
      <c r="Q311" s="49">
        <f t="shared" ref="Q311:Q322" si="63">P311/N311</f>
        <v>0</v>
      </c>
      <c r="R311" s="49">
        <v>0</v>
      </c>
      <c r="S311" s="2">
        <f t="shared" si="61"/>
        <v>0</v>
      </c>
      <c r="T311" s="49">
        <f t="shared" si="56"/>
        <v>0</v>
      </c>
      <c r="U311" s="49">
        <v>0</v>
      </c>
      <c r="V311" s="52">
        <f t="shared" si="57"/>
        <v>0</v>
      </c>
      <c r="W311" s="49">
        <f t="shared" si="58"/>
        <v>0</v>
      </c>
    </row>
    <row r="312" spans="1:23" x14ac:dyDescent="0.25">
      <c r="A312" t="s">
        <v>450</v>
      </c>
      <c r="B312" s="14">
        <v>0.18099999999999999</v>
      </c>
      <c r="C312" s="14">
        <v>468750</v>
      </c>
      <c r="D312" s="14">
        <v>0</v>
      </c>
      <c r="E312" s="14">
        <v>2167</v>
      </c>
      <c r="F312" s="49">
        <v>0</v>
      </c>
      <c r="G312" s="2">
        <f t="shared" si="59"/>
        <v>0</v>
      </c>
      <c r="H312" s="49">
        <f t="shared" si="52"/>
        <v>0</v>
      </c>
      <c r="I312" s="48">
        <v>0</v>
      </c>
      <c r="J312" s="13">
        <f t="shared" si="53"/>
        <v>0</v>
      </c>
      <c r="K312" s="50">
        <f t="shared" si="54"/>
        <v>0</v>
      </c>
      <c r="L312" s="50">
        <f t="shared" si="60"/>
        <v>0</v>
      </c>
      <c r="M312" s="49">
        <f t="shared" si="55"/>
        <v>0</v>
      </c>
      <c r="N312" s="62">
        <v>468750</v>
      </c>
      <c r="O312" s="62">
        <v>0</v>
      </c>
      <c r="P312" s="49">
        <v>0</v>
      </c>
      <c r="Q312" s="49">
        <f t="shared" si="63"/>
        <v>0</v>
      </c>
      <c r="R312" s="49">
        <v>0</v>
      </c>
      <c r="S312" s="2">
        <f t="shared" si="61"/>
        <v>0</v>
      </c>
      <c r="T312" s="49">
        <f t="shared" si="56"/>
        <v>0</v>
      </c>
      <c r="U312" s="49">
        <v>0</v>
      </c>
      <c r="V312" s="52">
        <f t="shared" si="57"/>
        <v>0</v>
      </c>
      <c r="W312" s="49">
        <f t="shared" si="58"/>
        <v>0</v>
      </c>
    </row>
    <row r="313" spans="1:23" x14ac:dyDescent="0.25">
      <c r="A313" t="s">
        <v>449</v>
      </c>
      <c r="B313" s="14">
        <v>0.16600000000000001</v>
      </c>
      <c r="C313" s="14">
        <v>431184</v>
      </c>
      <c r="D313" s="14">
        <v>0</v>
      </c>
      <c r="E313" s="14">
        <v>1749</v>
      </c>
      <c r="F313" s="49">
        <v>0</v>
      </c>
      <c r="G313" s="2">
        <f t="shared" si="59"/>
        <v>0</v>
      </c>
      <c r="H313" s="49">
        <f t="shared" si="52"/>
        <v>0</v>
      </c>
      <c r="I313" s="48">
        <v>0</v>
      </c>
      <c r="J313" s="13">
        <f t="shared" si="53"/>
        <v>0</v>
      </c>
      <c r="K313" s="50">
        <f t="shared" si="54"/>
        <v>0</v>
      </c>
      <c r="L313" s="50">
        <f t="shared" si="60"/>
        <v>0</v>
      </c>
      <c r="M313" s="49">
        <f t="shared" si="55"/>
        <v>0</v>
      </c>
      <c r="N313" s="62">
        <v>431184</v>
      </c>
      <c r="O313" s="62">
        <v>0</v>
      </c>
      <c r="P313" s="49">
        <v>0</v>
      </c>
      <c r="Q313" s="49">
        <f t="shared" si="63"/>
        <v>0</v>
      </c>
      <c r="R313" s="49">
        <v>0</v>
      </c>
      <c r="S313" s="2">
        <f t="shared" si="61"/>
        <v>0</v>
      </c>
      <c r="T313" s="49">
        <f t="shared" si="56"/>
        <v>0</v>
      </c>
      <c r="U313" s="49">
        <v>0</v>
      </c>
      <c r="V313" s="52">
        <f t="shared" si="57"/>
        <v>0</v>
      </c>
      <c r="W313" s="49">
        <f t="shared" si="58"/>
        <v>0</v>
      </c>
    </row>
    <row r="314" spans="1:23" x14ac:dyDescent="0.25">
      <c r="A314" t="s">
        <v>448</v>
      </c>
      <c r="B314" s="14">
        <v>0.248</v>
      </c>
      <c r="C314" s="14">
        <v>642676</v>
      </c>
      <c r="D314" s="14">
        <v>648622</v>
      </c>
      <c r="E314" s="14">
        <v>1752</v>
      </c>
      <c r="F314" s="49">
        <v>0</v>
      </c>
      <c r="G314" s="2">
        <f t="shared" si="59"/>
        <v>0</v>
      </c>
      <c r="H314" s="49">
        <f t="shared" si="52"/>
        <v>0</v>
      </c>
      <c r="I314" s="48">
        <v>0</v>
      </c>
      <c r="J314" s="13">
        <f t="shared" si="53"/>
        <v>0</v>
      </c>
      <c r="K314" s="50">
        <f t="shared" si="54"/>
        <v>0</v>
      </c>
      <c r="L314" s="50">
        <f t="shared" si="60"/>
        <v>0</v>
      </c>
      <c r="M314" s="49">
        <f t="shared" si="55"/>
        <v>0</v>
      </c>
      <c r="N314" s="62">
        <v>642676</v>
      </c>
      <c r="O314" s="62">
        <v>648622</v>
      </c>
      <c r="P314" s="49">
        <v>0</v>
      </c>
      <c r="Q314" s="49">
        <f t="shared" si="63"/>
        <v>0</v>
      </c>
      <c r="R314" s="49">
        <v>0</v>
      </c>
      <c r="S314" s="2">
        <f t="shared" si="61"/>
        <v>0</v>
      </c>
      <c r="T314" s="49">
        <f t="shared" si="56"/>
        <v>0</v>
      </c>
      <c r="U314" s="49">
        <v>0</v>
      </c>
      <c r="V314" s="52">
        <f t="shared" si="57"/>
        <v>0</v>
      </c>
      <c r="W314" s="49">
        <f t="shared" si="58"/>
        <v>0</v>
      </c>
    </row>
    <row r="315" spans="1:23" x14ac:dyDescent="0.25">
      <c r="A315" t="s">
        <v>447</v>
      </c>
      <c r="B315" s="14">
        <v>0.17699999999999999</v>
      </c>
      <c r="C315" s="14">
        <v>459181</v>
      </c>
      <c r="D315" s="14">
        <v>0</v>
      </c>
      <c r="E315" s="14">
        <v>1554</v>
      </c>
      <c r="F315" s="49">
        <v>0</v>
      </c>
      <c r="G315" s="2">
        <f t="shared" si="59"/>
        <v>0</v>
      </c>
      <c r="H315" s="49">
        <f t="shared" si="52"/>
        <v>0</v>
      </c>
      <c r="I315" s="48">
        <v>0</v>
      </c>
      <c r="J315" s="13">
        <f t="shared" si="53"/>
        <v>0</v>
      </c>
      <c r="K315" s="50">
        <f t="shared" si="54"/>
        <v>0</v>
      </c>
      <c r="L315" s="50">
        <f t="shared" si="60"/>
        <v>0</v>
      </c>
      <c r="M315" s="49">
        <f t="shared" si="55"/>
        <v>0</v>
      </c>
      <c r="N315" s="62">
        <v>459181</v>
      </c>
      <c r="O315" s="62">
        <v>0</v>
      </c>
      <c r="P315" s="49">
        <v>0</v>
      </c>
      <c r="Q315" s="49">
        <f t="shared" si="63"/>
        <v>0</v>
      </c>
      <c r="R315" s="49">
        <v>0</v>
      </c>
      <c r="S315" s="2">
        <f t="shared" si="61"/>
        <v>0</v>
      </c>
      <c r="T315" s="49">
        <f t="shared" si="56"/>
        <v>0</v>
      </c>
      <c r="U315" s="49">
        <v>0</v>
      </c>
      <c r="V315" s="52">
        <f t="shared" si="57"/>
        <v>0</v>
      </c>
      <c r="W315" s="49">
        <f t="shared" si="58"/>
        <v>0</v>
      </c>
    </row>
    <row r="316" spans="1:23" x14ac:dyDescent="0.25">
      <c r="A316" t="s">
        <v>446</v>
      </c>
      <c r="B316" s="14">
        <v>0.20200000000000001</v>
      </c>
      <c r="C316" s="14">
        <v>522804</v>
      </c>
      <c r="D316" s="14">
        <v>0</v>
      </c>
      <c r="E316" s="14">
        <v>2439</v>
      </c>
      <c r="F316" s="49">
        <v>0</v>
      </c>
      <c r="G316" s="2">
        <f t="shared" si="59"/>
        <v>0</v>
      </c>
      <c r="H316" s="49">
        <f t="shared" si="52"/>
        <v>0</v>
      </c>
      <c r="I316" s="48">
        <v>0</v>
      </c>
      <c r="J316" s="13">
        <f t="shared" si="53"/>
        <v>0</v>
      </c>
      <c r="K316" s="50">
        <f t="shared" si="54"/>
        <v>0</v>
      </c>
      <c r="L316" s="50">
        <f t="shared" si="60"/>
        <v>0</v>
      </c>
      <c r="M316" s="49">
        <f t="shared" si="55"/>
        <v>0</v>
      </c>
      <c r="N316" s="62">
        <v>522804</v>
      </c>
      <c r="O316" s="62">
        <v>0</v>
      </c>
      <c r="P316" s="49">
        <v>0</v>
      </c>
      <c r="Q316" s="49">
        <f t="shared" si="63"/>
        <v>0</v>
      </c>
      <c r="R316" s="49">
        <v>0</v>
      </c>
      <c r="S316" s="2">
        <f t="shared" si="61"/>
        <v>0</v>
      </c>
      <c r="T316" s="49">
        <f t="shared" si="56"/>
        <v>0</v>
      </c>
      <c r="U316" s="49">
        <v>0</v>
      </c>
      <c r="V316" s="52">
        <f t="shared" si="57"/>
        <v>0</v>
      </c>
      <c r="W316" s="49">
        <f t="shared" si="58"/>
        <v>0</v>
      </c>
    </row>
    <row r="317" spans="1:23" x14ac:dyDescent="0.25">
      <c r="A317" t="s">
        <v>445</v>
      </c>
      <c r="B317" s="14">
        <v>0.224</v>
      </c>
      <c r="C317" s="14">
        <v>579022</v>
      </c>
      <c r="D317" s="14">
        <v>0</v>
      </c>
      <c r="E317" s="14">
        <v>2209</v>
      </c>
      <c r="F317" s="49">
        <v>0</v>
      </c>
      <c r="G317" s="2">
        <f t="shared" si="59"/>
        <v>0</v>
      </c>
      <c r="H317" s="49">
        <f t="shared" si="52"/>
        <v>0</v>
      </c>
      <c r="I317" s="48">
        <v>0</v>
      </c>
      <c r="J317" s="13">
        <f t="shared" si="53"/>
        <v>0</v>
      </c>
      <c r="K317" s="50">
        <f t="shared" si="54"/>
        <v>0</v>
      </c>
      <c r="L317" s="50">
        <f t="shared" si="60"/>
        <v>0</v>
      </c>
      <c r="M317" s="49">
        <f t="shared" si="55"/>
        <v>0</v>
      </c>
      <c r="N317" s="62">
        <v>579022</v>
      </c>
      <c r="O317" s="62">
        <v>0</v>
      </c>
      <c r="P317" s="49">
        <v>0</v>
      </c>
      <c r="Q317" s="49">
        <f t="shared" si="63"/>
        <v>0</v>
      </c>
      <c r="R317" s="49">
        <v>0</v>
      </c>
      <c r="S317" s="2">
        <f t="shared" si="61"/>
        <v>0</v>
      </c>
      <c r="T317" s="49">
        <f t="shared" si="56"/>
        <v>0</v>
      </c>
      <c r="U317" s="49">
        <v>0</v>
      </c>
      <c r="V317" s="52">
        <f t="shared" si="57"/>
        <v>0</v>
      </c>
      <c r="W317" s="49">
        <f t="shared" si="58"/>
        <v>0</v>
      </c>
    </row>
    <row r="318" spans="1:23" x14ac:dyDescent="0.25">
      <c r="A318" t="s">
        <v>444</v>
      </c>
      <c r="B318" s="14">
        <v>0.24099999999999999</v>
      </c>
      <c r="C318" s="14">
        <v>625290</v>
      </c>
      <c r="D318" s="14">
        <v>362854</v>
      </c>
      <c r="E318" s="14">
        <v>1425</v>
      </c>
      <c r="F318" s="49">
        <v>0</v>
      </c>
      <c r="G318" s="2">
        <f t="shared" si="59"/>
        <v>0</v>
      </c>
      <c r="H318" s="49">
        <f t="shared" si="52"/>
        <v>0</v>
      </c>
      <c r="I318" s="48">
        <v>0</v>
      </c>
      <c r="J318" s="13">
        <f t="shared" si="53"/>
        <v>0</v>
      </c>
      <c r="K318" s="50">
        <f t="shared" si="54"/>
        <v>0</v>
      </c>
      <c r="L318" s="50">
        <f t="shared" si="60"/>
        <v>0</v>
      </c>
      <c r="M318" s="49">
        <f t="shared" si="55"/>
        <v>0</v>
      </c>
      <c r="N318" s="62">
        <v>625290</v>
      </c>
      <c r="O318" s="62">
        <v>362854</v>
      </c>
      <c r="P318" s="49">
        <v>0</v>
      </c>
      <c r="Q318" s="49">
        <f t="shared" si="63"/>
        <v>0</v>
      </c>
      <c r="R318" s="49">
        <v>0</v>
      </c>
      <c r="S318" s="2">
        <f t="shared" si="61"/>
        <v>0</v>
      </c>
      <c r="T318" s="49">
        <f t="shared" si="56"/>
        <v>0</v>
      </c>
      <c r="U318" s="49">
        <v>0</v>
      </c>
      <c r="V318" s="52">
        <f t="shared" si="57"/>
        <v>0</v>
      </c>
      <c r="W318" s="49">
        <f t="shared" si="58"/>
        <v>0</v>
      </c>
    </row>
    <row r="319" spans="1:23" x14ac:dyDescent="0.25">
      <c r="A319" t="s">
        <v>443</v>
      </c>
      <c r="B319" s="14">
        <v>0.14199999999999999</v>
      </c>
      <c r="C319" s="14">
        <v>368610</v>
      </c>
      <c r="D319" s="14">
        <v>0</v>
      </c>
      <c r="E319" s="14">
        <v>1549</v>
      </c>
      <c r="F319" s="49">
        <v>0</v>
      </c>
      <c r="G319" s="2">
        <f t="shared" si="59"/>
        <v>0</v>
      </c>
      <c r="H319" s="49">
        <f t="shared" si="52"/>
        <v>0</v>
      </c>
      <c r="I319" s="48">
        <v>0</v>
      </c>
      <c r="J319" s="13">
        <f t="shared" si="53"/>
        <v>0</v>
      </c>
      <c r="K319" s="50">
        <f t="shared" si="54"/>
        <v>0</v>
      </c>
      <c r="L319" s="50">
        <f t="shared" si="60"/>
        <v>0</v>
      </c>
      <c r="M319" s="49">
        <f t="shared" si="55"/>
        <v>0</v>
      </c>
      <c r="N319" s="62">
        <v>368610</v>
      </c>
      <c r="O319" s="62">
        <v>0</v>
      </c>
      <c r="P319" s="49">
        <v>0</v>
      </c>
      <c r="Q319" s="49">
        <f t="shared" si="63"/>
        <v>0</v>
      </c>
      <c r="R319" s="49">
        <v>0</v>
      </c>
      <c r="S319" s="2">
        <f t="shared" si="61"/>
        <v>0</v>
      </c>
      <c r="T319" s="49">
        <f t="shared" si="56"/>
        <v>0</v>
      </c>
      <c r="U319" s="49">
        <v>0</v>
      </c>
      <c r="V319" s="52">
        <f t="shared" si="57"/>
        <v>0</v>
      </c>
      <c r="W319" s="49">
        <f t="shared" si="58"/>
        <v>0</v>
      </c>
    </row>
    <row r="320" spans="1:23" x14ac:dyDescent="0.25">
      <c r="A320" t="s">
        <v>442</v>
      </c>
      <c r="B320" s="14">
        <v>0.13700000000000001</v>
      </c>
      <c r="C320" s="14">
        <v>355679</v>
      </c>
      <c r="D320" s="14">
        <v>0</v>
      </c>
      <c r="E320" s="14">
        <v>1421</v>
      </c>
      <c r="F320" s="49">
        <v>0</v>
      </c>
      <c r="G320" s="2">
        <f t="shared" si="59"/>
        <v>0</v>
      </c>
      <c r="H320" s="49">
        <f t="shared" si="52"/>
        <v>0</v>
      </c>
      <c r="I320" s="48">
        <v>0</v>
      </c>
      <c r="J320" s="13">
        <f t="shared" si="53"/>
        <v>0</v>
      </c>
      <c r="K320" s="50">
        <f t="shared" si="54"/>
        <v>0</v>
      </c>
      <c r="L320" s="50">
        <f t="shared" si="60"/>
        <v>0</v>
      </c>
      <c r="M320" s="49">
        <f t="shared" si="55"/>
        <v>0</v>
      </c>
      <c r="N320" s="62">
        <v>355679</v>
      </c>
      <c r="O320" s="62">
        <v>0</v>
      </c>
      <c r="P320" s="49">
        <v>0</v>
      </c>
      <c r="Q320" s="49">
        <f t="shared" si="63"/>
        <v>0</v>
      </c>
      <c r="R320" s="49">
        <v>0</v>
      </c>
      <c r="S320" s="2">
        <f t="shared" si="61"/>
        <v>0</v>
      </c>
      <c r="T320" s="49">
        <f t="shared" si="56"/>
        <v>0</v>
      </c>
      <c r="U320" s="49">
        <v>0</v>
      </c>
      <c r="V320" s="52">
        <f t="shared" si="57"/>
        <v>0</v>
      </c>
      <c r="W320" s="49">
        <f t="shared" si="58"/>
        <v>0</v>
      </c>
    </row>
    <row r="321" spans="1:23" x14ac:dyDescent="0.25">
      <c r="A321" t="s">
        <v>441</v>
      </c>
      <c r="B321" s="14">
        <v>0.35899999999999999</v>
      </c>
      <c r="C321" s="14">
        <v>930273</v>
      </c>
      <c r="D321" s="14">
        <v>46420</v>
      </c>
      <c r="E321" s="14">
        <v>2956</v>
      </c>
      <c r="F321" s="49">
        <v>0</v>
      </c>
      <c r="G321" s="2">
        <f t="shared" si="59"/>
        <v>0</v>
      </c>
      <c r="H321" s="49">
        <f t="shared" si="52"/>
        <v>0</v>
      </c>
      <c r="I321" s="48">
        <v>0</v>
      </c>
      <c r="J321" s="13">
        <f t="shared" si="53"/>
        <v>0</v>
      </c>
      <c r="K321" s="50">
        <f t="shared" si="54"/>
        <v>0</v>
      </c>
      <c r="L321" s="50">
        <f t="shared" si="60"/>
        <v>0</v>
      </c>
      <c r="M321" s="49">
        <f t="shared" si="55"/>
        <v>0</v>
      </c>
      <c r="N321" s="62">
        <v>930273</v>
      </c>
      <c r="O321" s="62">
        <v>46420</v>
      </c>
      <c r="P321" s="49">
        <v>0</v>
      </c>
      <c r="Q321" s="49">
        <f t="shared" si="63"/>
        <v>0</v>
      </c>
      <c r="R321" s="49">
        <v>0</v>
      </c>
      <c r="S321" s="2">
        <f t="shared" si="61"/>
        <v>0</v>
      </c>
      <c r="T321" s="49">
        <f t="shared" si="56"/>
        <v>0</v>
      </c>
      <c r="U321" s="49">
        <v>0</v>
      </c>
      <c r="V321" s="52">
        <f t="shared" si="57"/>
        <v>0</v>
      </c>
      <c r="W321" s="49">
        <f t="shared" si="58"/>
        <v>0</v>
      </c>
    </row>
    <row r="322" spans="1:23" x14ac:dyDescent="0.25">
      <c r="A322" t="s">
        <v>440</v>
      </c>
      <c r="B322" s="14">
        <v>1.085</v>
      </c>
      <c r="C322" s="14">
        <v>2810813</v>
      </c>
      <c r="D322" s="14">
        <v>1532229</v>
      </c>
      <c r="E322" s="14">
        <v>3724</v>
      </c>
      <c r="F322" s="49">
        <v>97.064039408900001</v>
      </c>
      <c r="G322" s="2">
        <f t="shared" si="59"/>
        <v>9.7064039408900005</v>
      </c>
      <c r="H322" s="49">
        <f t="shared" ref="H322:H385" si="64">(G322-G$462)/(G$463-G$462)</f>
        <v>0.29774245217453987</v>
      </c>
      <c r="I322" s="48">
        <v>182700</v>
      </c>
      <c r="J322" s="13">
        <f t="shared" ref="J322:J385" si="65">L322/100*E322</f>
        <v>242.05623070620496</v>
      </c>
      <c r="K322" s="50">
        <f t="shared" ref="K322:K385" si="66">I322/C322*100</f>
        <v>6.4998987837326787</v>
      </c>
      <c r="L322" s="50">
        <f t="shared" si="60"/>
        <v>6.4998987837326787</v>
      </c>
      <c r="M322" s="49">
        <f>(L322-L$462)/(L$463-L$462)</f>
        <v>6.4998987837326785E-2</v>
      </c>
      <c r="N322" s="62">
        <v>2810813</v>
      </c>
      <c r="O322" s="62">
        <v>1532229</v>
      </c>
      <c r="P322" s="49">
        <v>2756700</v>
      </c>
      <c r="Q322" s="49">
        <f t="shared" si="63"/>
        <v>0.98074827460951686</v>
      </c>
      <c r="R322" s="49">
        <v>82.298245613999995</v>
      </c>
      <c r="S322" s="2">
        <f t="shared" si="61"/>
        <v>8.2298245613999992</v>
      </c>
      <c r="T322" s="49">
        <f t="shared" ref="T322:T385" si="67">(S322-S$462)/(S$463-S$462)</f>
        <v>0.27533266813647017</v>
      </c>
      <c r="U322" s="49">
        <v>102600</v>
      </c>
      <c r="V322" s="52">
        <f t="shared" ref="V322:V385" si="68">IF(P322&gt;0,U322/P322*100,0)</f>
        <v>3.7218413320274242</v>
      </c>
      <c r="W322" s="49">
        <f t="shared" ref="W322:W385" si="69">(V322-V$462)/(V$463-V$462)</f>
        <v>3.7543464964992793E-2</v>
      </c>
    </row>
    <row r="323" spans="1:23" x14ac:dyDescent="0.25">
      <c r="A323" t="s">
        <v>439</v>
      </c>
      <c r="B323" s="14">
        <v>1.466</v>
      </c>
      <c r="C323" s="14">
        <v>3797160</v>
      </c>
      <c r="D323" s="14">
        <v>2300248</v>
      </c>
      <c r="E323" s="14">
        <v>2128</v>
      </c>
      <c r="F323" s="49">
        <v>76.122494432099998</v>
      </c>
      <c r="G323" s="2">
        <f t="shared" ref="G323:G386" si="70">F323/10</f>
        <v>7.6122494432099996</v>
      </c>
      <c r="H323" s="49">
        <f t="shared" si="64"/>
        <v>0.23350458414754599</v>
      </c>
      <c r="I323" s="48">
        <v>404100</v>
      </c>
      <c r="J323" s="13">
        <f t="shared" si="65"/>
        <v>226.46525297854186</v>
      </c>
      <c r="K323" s="50">
        <f t="shared" si="66"/>
        <v>10.64216414372847</v>
      </c>
      <c r="L323" s="50">
        <f t="shared" ref="L323:L386" si="71">IF(K323&gt;100,100,K323)</f>
        <v>10.64216414372847</v>
      </c>
      <c r="M323" s="49">
        <f t="shared" ref="M323:M385" si="72">(L323-L$462)/(L$463-L$462)</f>
        <v>0.10642164143728471</v>
      </c>
      <c r="N323" s="62">
        <v>3797160</v>
      </c>
      <c r="O323" s="62">
        <v>2300248</v>
      </c>
      <c r="P323" s="49">
        <v>4117500</v>
      </c>
      <c r="Q323" s="49">
        <v>1</v>
      </c>
      <c r="R323" s="49">
        <v>78.373096446700004</v>
      </c>
      <c r="S323" s="2">
        <f t="shared" ref="S323:S386" si="73">R323/10</f>
        <v>7.8373096446700004</v>
      </c>
      <c r="T323" s="49">
        <f t="shared" si="67"/>
        <v>0.26220089618916509</v>
      </c>
      <c r="U323" s="49">
        <v>354600</v>
      </c>
      <c r="V323" s="52">
        <f t="shared" si="68"/>
        <v>8.6120218579234979</v>
      </c>
      <c r="W323" s="49">
        <f t="shared" si="69"/>
        <v>8.6872360226215195E-2</v>
      </c>
    </row>
    <row r="324" spans="1:23" x14ac:dyDescent="0.25">
      <c r="A324" t="s">
        <v>438</v>
      </c>
      <c r="B324" s="14">
        <v>1.018</v>
      </c>
      <c r="C324" s="14">
        <v>2645414</v>
      </c>
      <c r="D324" s="14">
        <v>406589</v>
      </c>
      <c r="E324" s="14">
        <v>2842</v>
      </c>
      <c r="F324" s="49">
        <v>0</v>
      </c>
      <c r="G324" s="2">
        <f t="shared" si="70"/>
        <v>0</v>
      </c>
      <c r="H324" s="49">
        <f t="shared" si="64"/>
        <v>0</v>
      </c>
      <c r="I324" s="48">
        <v>0</v>
      </c>
      <c r="J324" s="13">
        <f t="shared" si="65"/>
        <v>0</v>
      </c>
      <c r="K324" s="50">
        <f t="shared" si="66"/>
        <v>0</v>
      </c>
      <c r="L324" s="50">
        <f t="shared" si="71"/>
        <v>0</v>
      </c>
      <c r="M324" s="49">
        <f t="shared" si="72"/>
        <v>0</v>
      </c>
      <c r="N324" s="62">
        <v>2645414</v>
      </c>
      <c r="O324" s="62">
        <v>406589</v>
      </c>
      <c r="P324" s="49">
        <v>0</v>
      </c>
      <c r="Q324" s="49">
        <f t="shared" ref="Q324:Q334" si="74">P324/N324</f>
        <v>0</v>
      </c>
      <c r="R324" s="49">
        <v>0</v>
      </c>
      <c r="S324" s="2">
        <f t="shared" si="73"/>
        <v>0</v>
      </c>
      <c r="T324" s="49">
        <f t="shared" si="67"/>
        <v>0</v>
      </c>
      <c r="U324" s="49">
        <v>0</v>
      </c>
      <c r="V324" s="52">
        <f t="shared" si="68"/>
        <v>0</v>
      </c>
      <c r="W324" s="49">
        <f t="shared" si="69"/>
        <v>0</v>
      </c>
    </row>
    <row r="325" spans="1:23" x14ac:dyDescent="0.25">
      <c r="A325" t="s">
        <v>437</v>
      </c>
      <c r="B325" s="14">
        <v>0.33600000000000002</v>
      </c>
      <c r="C325" s="14">
        <v>870155</v>
      </c>
      <c r="D325" s="14">
        <v>349586</v>
      </c>
      <c r="E325" s="14">
        <v>1831</v>
      </c>
      <c r="F325" s="49">
        <v>0</v>
      </c>
      <c r="G325" s="2">
        <f t="shared" si="70"/>
        <v>0</v>
      </c>
      <c r="H325" s="49">
        <f t="shared" si="64"/>
        <v>0</v>
      </c>
      <c r="I325" s="48">
        <v>0</v>
      </c>
      <c r="J325" s="13">
        <f t="shared" si="65"/>
        <v>0</v>
      </c>
      <c r="K325" s="50">
        <f t="shared" si="66"/>
        <v>0</v>
      </c>
      <c r="L325" s="50">
        <f t="shared" si="71"/>
        <v>0</v>
      </c>
      <c r="M325" s="49">
        <f t="shared" si="72"/>
        <v>0</v>
      </c>
      <c r="N325" s="62">
        <v>870155</v>
      </c>
      <c r="O325" s="62">
        <v>349586</v>
      </c>
      <c r="P325" s="49">
        <v>0</v>
      </c>
      <c r="Q325" s="49">
        <f t="shared" si="74"/>
        <v>0</v>
      </c>
      <c r="R325" s="49">
        <v>0</v>
      </c>
      <c r="S325" s="2">
        <f t="shared" si="73"/>
        <v>0</v>
      </c>
      <c r="T325" s="49">
        <f t="shared" si="67"/>
        <v>0</v>
      </c>
      <c r="U325" s="49">
        <v>0</v>
      </c>
      <c r="V325" s="52">
        <f t="shared" si="68"/>
        <v>0</v>
      </c>
      <c r="W325" s="49">
        <f t="shared" si="69"/>
        <v>0</v>
      </c>
    </row>
    <row r="326" spans="1:23" x14ac:dyDescent="0.25">
      <c r="A326" t="s">
        <v>436</v>
      </c>
      <c r="B326" s="14">
        <v>0.115</v>
      </c>
      <c r="C326" s="14">
        <v>296774</v>
      </c>
      <c r="D326" s="14">
        <v>0</v>
      </c>
      <c r="E326" s="14">
        <v>1026</v>
      </c>
      <c r="F326" s="49">
        <v>0</v>
      </c>
      <c r="G326" s="2">
        <f t="shared" si="70"/>
        <v>0</v>
      </c>
      <c r="H326" s="49">
        <f t="shared" si="64"/>
        <v>0</v>
      </c>
      <c r="I326" s="48">
        <v>0</v>
      </c>
      <c r="J326" s="13">
        <f t="shared" si="65"/>
        <v>0</v>
      </c>
      <c r="K326" s="50">
        <f t="shared" si="66"/>
        <v>0</v>
      </c>
      <c r="L326" s="50">
        <f t="shared" si="71"/>
        <v>0</v>
      </c>
      <c r="M326" s="49">
        <f t="shared" si="72"/>
        <v>0</v>
      </c>
      <c r="N326" s="62">
        <v>296774</v>
      </c>
      <c r="O326" s="62">
        <v>0</v>
      </c>
      <c r="P326" s="49">
        <v>0</v>
      </c>
      <c r="Q326" s="49">
        <f t="shared" si="74"/>
        <v>0</v>
      </c>
      <c r="R326" s="49">
        <v>0</v>
      </c>
      <c r="S326" s="2">
        <f t="shared" si="73"/>
        <v>0</v>
      </c>
      <c r="T326" s="49">
        <f t="shared" si="67"/>
        <v>0</v>
      </c>
      <c r="U326" s="49">
        <v>0</v>
      </c>
      <c r="V326" s="52">
        <f t="shared" si="68"/>
        <v>0</v>
      </c>
      <c r="W326" s="49">
        <f t="shared" si="69"/>
        <v>0</v>
      </c>
    </row>
    <row r="327" spans="1:23" x14ac:dyDescent="0.25">
      <c r="A327" t="s">
        <v>435</v>
      </c>
      <c r="B327" s="14">
        <v>1.9419999999999999</v>
      </c>
      <c r="C327" s="14">
        <v>5029283</v>
      </c>
      <c r="D327" s="14">
        <v>300284</v>
      </c>
      <c r="E327" s="14">
        <v>2749</v>
      </c>
      <c r="F327" s="49">
        <v>0</v>
      </c>
      <c r="G327" s="2">
        <f t="shared" si="70"/>
        <v>0</v>
      </c>
      <c r="H327" s="49">
        <f t="shared" si="64"/>
        <v>0</v>
      </c>
      <c r="I327" s="48">
        <v>0</v>
      </c>
      <c r="J327" s="13">
        <f t="shared" si="65"/>
        <v>0</v>
      </c>
      <c r="K327" s="50">
        <f t="shared" si="66"/>
        <v>0</v>
      </c>
      <c r="L327" s="50">
        <f t="shared" si="71"/>
        <v>0</v>
      </c>
      <c r="M327" s="49">
        <f t="shared" si="72"/>
        <v>0</v>
      </c>
      <c r="N327" s="62">
        <v>5029283</v>
      </c>
      <c r="O327" s="62">
        <v>300284</v>
      </c>
      <c r="P327" s="49">
        <v>0</v>
      </c>
      <c r="Q327" s="49">
        <f t="shared" si="74"/>
        <v>0</v>
      </c>
      <c r="R327" s="49">
        <v>0</v>
      </c>
      <c r="S327" s="2">
        <f t="shared" si="73"/>
        <v>0</v>
      </c>
      <c r="T327" s="49">
        <f t="shared" si="67"/>
        <v>0</v>
      </c>
      <c r="U327" s="49">
        <v>0</v>
      </c>
      <c r="V327" s="52">
        <f t="shared" si="68"/>
        <v>0</v>
      </c>
      <c r="W327" s="49">
        <f t="shared" si="69"/>
        <v>0</v>
      </c>
    </row>
    <row r="328" spans="1:23" x14ac:dyDescent="0.25">
      <c r="A328" t="s">
        <v>434</v>
      </c>
      <c r="B328" s="14">
        <v>0.34399999999999997</v>
      </c>
      <c r="C328" s="14">
        <v>890836</v>
      </c>
      <c r="D328" s="14">
        <v>24038</v>
      </c>
      <c r="E328" s="14">
        <v>2596</v>
      </c>
      <c r="F328" s="49">
        <v>0</v>
      </c>
      <c r="G328" s="2">
        <f t="shared" si="70"/>
        <v>0</v>
      </c>
      <c r="H328" s="49">
        <f t="shared" si="64"/>
        <v>0</v>
      </c>
      <c r="I328" s="48">
        <v>0</v>
      </c>
      <c r="J328" s="13">
        <f t="shared" si="65"/>
        <v>0</v>
      </c>
      <c r="K328" s="50">
        <f t="shared" si="66"/>
        <v>0</v>
      </c>
      <c r="L328" s="50">
        <f t="shared" si="71"/>
        <v>0</v>
      </c>
      <c r="M328" s="49">
        <f t="shared" si="72"/>
        <v>0</v>
      </c>
      <c r="N328" s="62">
        <v>890836</v>
      </c>
      <c r="O328" s="62">
        <v>24038</v>
      </c>
      <c r="P328" s="49">
        <v>0</v>
      </c>
      <c r="Q328" s="49">
        <f t="shared" si="74"/>
        <v>0</v>
      </c>
      <c r="R328" s="49">
        <v>0</v>
      </c>
      <c r="S328" s="2">
        <f t="shared" si="73"/>
        <v>0</v>
      </c>
      <c r="T328" s="49">
        <f t="shared" si="67"/>
        <v>0</v>
      </c>
      <c r="U328" s="49">
        <v>0</v>
      </c>
      <c r="V328" s="52">
        <f t="shared" si="68"/>
        <v>0</v>
      </c>
      <c r="W328" s="49">
        <f t="shared" si="69"/>
        <v>0</v>
      </c>
    </row>
    <row r="329" spans="1:23" x14ac:dyDescent="0.25">
      <c r="A329" t="s">
        <v>433</v>
      </c>
      <c r="B329" s="14">
        <v>0.20200000000000001</v>
      </c>
      <c r="C329" s="14">
        <v>516383</v>
      </c>
      <c r="D329" s="14">
        <v>0</v>
      </c>
      <c r="E329" s="14">
        <v>1579</v>
      </c>
      <c r="F329" s="49">
        <v>0</v>
      </c>
      <c r="G329" s="2">
        <f t="shared" si="70"/>
        <v>0</v>
      </c>
      <c r="H329" s="49">
        <f t="shared" si="64"/>
        <v>0</v>
      </c>
      <c r="I329" s="48">
        <v>0</v>
      </c>
      <c r="J329" s="13">
        <f t="shared" si="65"/>
        <v>0</v>
      </c>
      <c r="K329" s="50">
        <f t="shared" si="66"/>
        <v>0</v>
      </c>
      <c r="L329" s="50">
        <f t="shared" si="71"/>
        <v>0</v>
      </c>
      <c r="M329" s="49">
        <f t="shared" si="72"/>
        <v>0</v>
      </c>
      <c r="N329" s="62">
        <v>516383</v>
      </c>
      <c r="O329" s="62">
        <v>0</v>
      </c>
      <c r="P329" s="49">
        <v>0</v>
      </c>
      <c r="Q329" s="49">
        <f t="shared" si="74"/>
        <v>0</v>
      </c>
      <c r="R329" s="49">
        <v>0</v>
      </c>
      <c r="S329" s="2">
        <f t="shared" si="73"/>
        <v>0</v>
      </c>
      <c r="T329" s="49">
        <f t="shared" si="67"/>
        <v>0</v>
      </c>
      <c r="U329" s="49">
        <v>0</v>
      </c>
      <c r="V329" s="52">
        <f t="shared" si="68"/>
        <v>0</v>
      </c>
      <c r="W329" s="49">
        <f t="shared" si="69"/>
        <v>0</v>
      </c>
    </row>
    <row r="330" spans="1:23" x14ac:dyDescent="0.25">
      <c r="A330" t="s">
        <v>432</v>
      </c>
      <c r="B330" s="14">
        <v>0.219</v>
      </c>
      <c r="C330" s="14">
        <v>565122</v>
      </c>
      <c r="D330" s="14">
        <v>0</v>
      </c>
      <c r="E330" s="14">
        <v>1893</v>
      </c>
      <c r="F330" s="49">
        <v>0</v>
      </c>
      <c r="G330" s="2">
        <f t="shared" si="70"/>
        <v>0</v>
      </c>
      <c r="H330" s="49">
        <f t="shared" si="64"/>
        <v>0</v>
      </c>
      <c r="I330" s="48">
        <v>0</v>
      </c>
      <c r="J330" s="13">
        <f t="shared" si="65"/>
        <v>0</v>
      </c>
      <c r="K330" s="50">
        <f t="shared" si="66"/>
        <v>0</v>
      </c>
      <c r="L330" s="50">
        <f t="shared" si="71"/>
        <v>0</v>
      </c>
      <c r="M330" s="49">
        <f t="shared" si="72"/>
        <v>0</v>
      </c>
      <c r="N330" s="62">
        <v>565122</v>
      </c>
      <c r="O330" s="62">
        <v>0</v>
      </c>
      <c r="P330" s="49">
        <v>0</v>
      </c>
      <c r="Q330" s="49">
        <f t="shared" si="74"/>
        <v>0</v>
      </c>
      <c r="R330" s="49">
        <v>0</v>
      </c>
      <c r="S330" s="2">
        <f t="shared" si="73"/>
        <v>0</v>
      </c>
      <c r="T330" s="49">
        <f t="shared" si="67"/>
        <v>0</v>
      </c>
      <c r="U330" s="49">
        <v>0</v>
      </c>
      <c r="V330" s="52">
        <f t="shared" si="68"/>
        <v>0</v>
      </c>
      <c r="W330" s="49">
        <f t="shared" si="69"/>
        <v>0</v>
      </c>
    </row>
    <row r="331" spans="1:23" x14ac:dyDescent="0.25">
      <c r="A331" t="s">
        <v>431</v>
      </c>
      <c r="B331" s="14">
        <v>0.23799999999999999</v>
      </c>
      <c r="C331" s="14">
        <v>616478</v>
      </c>
      <c r="D331" s="14">
        <v>295396</v>
      </c>
      <c r="E331" s="14">
        <v>2337</v>
      </c>
      <c r="F331" s="49">
        <v>0</v>
      </c>
      <c r="G331" s="2">
        <f t="shared" si="70"/>
        <v>0</v>
      </c>
      <c r="H331" s="49">
        <f t="shared" si="64"/>
        <v>0</v>
      </c>
      <c r="I331" s="48">
        <v>0</v>
      </c>
      <c r="J331" s="13">
        <f t="shared" si="65"/>
        <v>0</v>
      </c>
      <c r="K331" s="50">
        <f t="shared" si="66"/>
        <v>0</v>
      </c>
      <c r="L331" s="50">
        <f t="shared" si="71"/>
        <v>0</v>
      </c>
      <c r="M331" s="49">
        <f t="shared" si="72"/>
        <v>0</v>
      </c>
      <c r="N331" s="62">
        <v>616478</v>
      </c>
      <c r="O331" s="62">
        <v>295396</v>
      </c>
      <c r="P331" s="49">
        <v>0</v>
      </c>
      <c r="Q331" s="49">
        <f t="shared" si="74"/>
        <v>0</v>
      </c>
      <c r="R331" s="49">
        <v>0</v>
      </c>
      <c r="S331" s="2">
        <f t="shared" si="73"/>
        <v>0</v>
      </c>
      <c r="T331" s="49">
        <f t="shared" si="67"/>
        <v>0</v>
      </c>
      <c r="U331" s="49">
        <v>0</v>
      </c>
      <c r="V331" s="52">
        <f t="shared" si="68"/>
        <v>0</v>
      </c>
      <c r="W331" s="49">
        <f t="shared" si="69"/>
        <v>0</v>
      </c>
    </row>
    <row r="332" spans="1:23" x14ac:dyDescent="0.25">
      <c r="A332" t="s">
        <v>430</v>
      </c>
      <c r="B332" s="14">
        <v>0.40600000000000003</v>
      </c>
      <c r="C332" s="14">
        <v>1051114</v>
      </c>
      <c r="D332" s="14">
        <v>785089</v>
      </c>
      <c r="E332" s="14">
        <v>1636</v>
      </c>
      <c r="F332" s="49">
        <v>0</v>
      </c>
      <c r="G332" s="2">
        <f t="shared" si="70"/>
        <v>0</v>
      </c>
      <c r="H332" s="49">
        <f t="shared" si="64"/>
        <v>0</v>
      </c>
      <c r="I332" s="48">
        <v>0</v>
      </c>
      <c r="J332" s="13">
        <f t="shared" si="65"/>
        <v>0</v>
      </c>
      <c r="K332" s="50">
        <f t="shared" si="66"/>
        <v>0</v>
      </c>
      <c r="L332" s="50">
        <f t="shared" si="71"/>
        <v>0</v>
      </c>
      <c r="M332" s="49">
        <f t="shared" si="72"/>
        <v>0</v>
      </c>
      <c r="N332" s="62">
        <v>1051114</v>
      </c>
      <c r="O332" s="62">
        <v>785089</v>
      </c>
      <c r="P332" s="49">
        <v>0</v>
      </c>
      <c r="Q332" s="49">
        <f t="shared" si="74"/>
        <v>0</v>
      </c>
      <c r="R332" s="49">
        <v>0</v>
      </c>
      <c r="S332" s="2">
        <f t="shared" si="73"/>
        <v>0</v>
      </c>
      <c r="T332" s="49">
        <f t="shared" si="67"/>
        <v>0</v>
      </c>
      <c r="U332" s="49">
        <v>0</v>
      </c>
      <c r="V332" s="52">
        <f t="shared" si="68"/>
        <v>0</v>
      </c>
      <c r="W332" s="49">
        <f t="shared" si="69"/>
        <v>0</v>
      </c>
    </row>
    <row r="333" spans="1:23" x14ac:dyDescent="0.25">
      <c r="A333" t="s">
        <v>429</v>
      </c>
      <c r="B333" s="14">
        <v>0.183</v>
      </c>
      <c r="C333" s="14">
        <v>474279</v>
      </c>
      <c r="D333" s="14">
        <v>0</v>
      </c>
      <c r="E333" s="14">
        <v>1857</v>
      </c>
      <c r="F333" s="49">
        <v>0</v>
      </c>
      <c r="G333" s="2">
        <f t="shared" si="70"/>
        <v>0</v>
      </c>
      <c r="H333" s="49">
        <f t="shared" si="64"/>
        <v>0</v>
      </c>
      <c r="I333" s="48">
        <v>0</v>
      </c>
      <c r="J333" s="13">
        <f t="shared" si="65"/>
        <v>0</v>
      </c>
      <c r="K333" s="50">
        <f t="shared" si="66"/>
        <v>0</v>
      </c>
      <c r="L333" s="50">
        <f t="shared" si="71"/>
        <v>0</v>
      </c>
      <c r="M333" s="49">
        <f t="shared" si="72"/>
        <v>0</v>
      </c>
      <c r="N333" s="62">
        <v>474279</v>
      </c>
      <c r="O333" s="62">
        <v>0</v>
      </c>
      <c r="P333" s="49">
        <v>0</v>
      </c>
      <c r="Q333" s="49">
        <f t="shared" si="74"/>
        <v>0</v>
      </c>
      <c r="R333" s="49">
        <v>0</v>
      </c>
      <c r="S333" s="2">
        <f t="shared" si="73"/>
        <v>0</v>
      </c>
      <c r="T333" s="49">
        <f t="shared" si="67"/>
        <v>0</v>
      </c>
      <c r="U333" s="49">
        <v>0</v>
      </c>
      <c r="V333" s="52">
        <f t="shared" si="68"/>
        <v>0</v>
      </c>
      <c r="W333" s="49">
        <f t="shared" si="69"/>
        <v>0</v>
      </c>
    </row>
    <row r="334" spans="1:23" x14ac:dyDescent="0.25">
      <c r="A334" t="s">
        <v>428</v>
      </c>
      <c r="B334" s="14">
        <v>0.68600000000000005</v>
      </c>
      <c r="C334" s="14">
        <v>1777406</v>
      </c>
      <c r="D334" s="14">
        <v>1007284</v>
      </c>
      <c r="E334" s="14">
        <v>1723</v>
      </c>
      <c r="F334" s="49">
        <v>0</v>
      </c>
      <c r="G334" s="2">
        <f t="shared" si="70"/>
        <v>0</v>
      </c>
      <c r="H334" s="49">
        <f t="shared" si="64"/>
        <v>0</v>
      </c>
      <c r="I334" s="48">
        <v>0</v>
      </c>
      <c r="J334" s="13">
        <f t="shared" si="65"/>
        <v>0</v>
      </c>
      <c r="K334" s="50">
        <f t="shared" si="66"/>
        <v>0</v>
      </c>
      <c r="L334" s="50">
        <f t="shared" si="71"/>
        <v>0</v>
      </c>
      <c r="M334" s="49">
        <f t="shared" si="72"/>
        <v>0</v>
      </c>
      <c r="N334" s="62">
        <v>1777406</v>
      </c>
      <c r="O334" s="62">
        <v>1007284</v>
      </c>
      <c r="P334" s="49">
        <v>0</v>
      </c>
      <c r="Q334" s="49">
        <f t="shared" si="74"/>
        <v>0</v>
      </c>
      <c r="R334" s="49">
        <v>0</v>
      </c>
      <c r="S334" s="2">
        <f t="shared" si="73"/>
        <v>0</v>
      </c>
      <c r="T334" s="49">
        <f t="shared" si="67"/>
        <v>0</v>
      </c>
      <c r="U334" s="49">
        <v>0</v>
      </c>
      <c r="V334" s="52">
        <f t="shared" si="68"/>
        <v>0</v>
      </c>
      <c r="W334" s="49">
        <f t="shared" si="69"/>
        <v>0</v>
      </c>
    </row>
    <row r="335" spans="1:23" x14ac:dyDescent="0.25">
      <c r="A335" t="s">
        <v>427</v>
      </c>
      <c r="B335" s="14">
        <v>376.53699999999998</v>
      </c>
      <c r="C335" s="14">
        <v>975983204</v>
      </c>
      <c r="D335" s="14">
        <v>1365137200</v>
      </c>
      <c r="E335" s="14">
        <v>1370</v>
      </c>
      <c r="F335" s="49">
        <v>161.72113284599999</v>
      </c>
      <c r="G335" s="2">
        <f t="shared" si="70"/>
        <v>16.172113284599998</v>
      </c>
      <c r="H335" s="49">
        <f t="shared" si="64"/>
        <v>0.49607709461963184</v>
      </c>
      <c r="I335" s="48">
        <v>723212100</v>
      </c>
      <c r="J335" s="13">
        <f t="shared" si="65"/>
        <v>1015.1819958983638</v>
      </c>
      <c r="K335" s="50">
        <f t="shared" si="66"/>
        <v>74.100875613019255</v>
      </c>
      <c r="L335" s="50">
        <f t="shared" si="71"/>
        <v>74.100875613019255</v>
      </c>
      <c r="M335" s="49">
        <f t="shared" si="72"/>
        <v>0.74100875613019257</v>
      </c>
      <c r="N335" s="62">
        <v>975983204</v>
      </c>
      <c r="O335" s="62">
        <v>1365137195</v>
      </c>
      <c r="P335" s="49">
        <v>2052161100</v>
      </c>
      <c r="Q335" s="49">
        <v>1</v>
      </c>
      <c r="R335" s="49">
        <v>164.008591602</v>
      </c>
      <c r="S335" s="2">
        <f t="shared" si="73"/>
        <v>16.4008591602</v>
      </c>
      <c r="T335" s="49">
        <f t="shared" si="67"/>
        <v>0.54869849030416706</v>
      </c>
      <c r="U335" s="49">
        <v>688963500</v>
      </c>
      <c r="V335" s="52">
        <f t="shared" si="68"/>
        <v>33.572583555940128</v>
      </c>
      <c r="W335" s="49">
        <f t="shared" si="69"/>
        <v>0.33865793892673229</v>
      </c>
    </row>
    <row r="336" spans="1:23" x14ac:dyDescent="0.25">
      <c r="A336" t="s">
        <v>426</v>
      </c>
      <c r="B336" s="14">
        <v>12.433999999999999</v>
      </c>
      <c r="C336" s="14">
        <v>32214619</v>
      </c>
      <c r="D336" s="14">
        <v>5406467</v>
      </c>
      <c r="E336" s="14">
        <v>8104</v>
      </c>
      <c r="F336" s="49">
        <v>0</v>
      </c>
      <c r="G336" s="2">
        <f t="shared" si="70"/>
        <v>0</v>
      </c>
      <c r="H336" s="49">
        <f t="shared" si="64"/>
        <v>0</v>
      </c>
      <c r="I336" s="48">
        <v>0</v>
      </c>
      <c r="J336" s="13">
        <f t="shared" si="65"/>
        <v>0</v>
      </c>
      <c r="K336" s="50">
        <f t="shared" si="66"/>
        <v>0</v>
      </c>
      <c r="L336" s="50">
        <f t="shared" si="71"/>
        <v>0</v>
      </c>
      <c r="M336" s="49">
        <f t="shared" si="72"/>
        <v>0</v>
      </c>
      <c r="N336" s="62">
        <v>32214619</v>
      </c>
      <c r="O336" s="62">
        <v>5406467</v>
      </c>
      <c r="P336" s="49">
        <v>22198500</v>
      </c>
      <c r="Q336" s="49">
        <f>P336/N336</f>
        <v>0.68908156262844522</v>
      </c>
      <c r="R336" s="49">
        <v>0</v>
      </c>
      <c r="S336" s="2">
        <f t="shared" si="73"/>
        <v>0</v>
      </c>
      <c r="T336" s="49">
        <f t="shared" si="67"/>
        <v>0</v>
      </c>
      <c r="U336" s="49">
        <v>0</v>
      </c>
      <c r="V336" s="52">
        <f t="shared" si="68"/>
        <v>0</v>
      </c>
      <c r="W336" s="49">
        <f t="shared" si="69"/>
        <v>0</v>
      </c>
    </row>
    <row r="337" spans="1:23" x14ac:dyDescent="0.25">
      <c r="A337" t="s">
        <v>425</v>
      </c>
      <c r="B337" s="14">
        <v>12.478</v>
      </c>
      <c r="C337" s="14">
        <v>32318366</v>
      </c>
      <c r="D337" s="14">
        <v>3562826</v>
      </c>
      <c r="E337" s="14">
        <v>4506</v>
      </c>
      <c r="F337" s="49">
        <v>67.565030146400005</v>
      </c>
      <c r="G337" s="2">
        <f t="shared" si="70"/>
        <v>6.7565030146400007</v>
      </c>
      <c r="H337" s="49">
        <f t="shared" si="64"/>
        <v>0.2072546937006135</v>
      </c>
      <c r="I337" s="48">
        <v>1044900</v>
      </c>
      <c r="J337" s="13">
        <f t="shared" si="65"/>
        <v>145.68556467242186</v>
      </c>
      <c r="K337" s="50">
        <f t="shared" si="66"/>
        <v>3.233146131212203</v>
      </c>
      <c r="L337" s="50">
        <f t="shared" si="71"/>
        <v>3.233146131212203</v>
      </c>
      <c r="M337" s="49">
        <f t="shared" si="72"/>
        <v>3.2331461312122028E-2</v>
      </c>
      <c r="N337" s="62">
        <v>32318366</v>
      </c>
      <c r="O337" s="62">
        <v>3562826</v>
      </c>
      <c r="P337" s="49">
        <v>21078900</v>
      </c>
      <c r="Q337" s="49">
        <f>P337/N337</f>
        <v>0.65222666269699403</v>
      </c>
      <c r="R337" s="49">
        <v>70.382731958799994</v>
      </c>
      <c r="S337" s="2">
        <f t="shared" si="73"/>
        <v>7.0382731958799996</v>
      </c>
      <c r="T337" s="49">
        <f t="shared" si="67"/>
        <v>0.23546875436253348</v>
      </c>
      <c r="U337" s="49">
        <v>698400</v>
      </c>
      <c r="V337" s="52">
        <f t="shared" si="68"/>
        <v>3.3132658725075785</v>
      </c>
      <c r="W337" s="49">
        <f t="shared" si="69"/>
        <v>3.3422026923548065E-2</v>
      </c>
    </row>
    <row r="338" spans="1:23" x14ac:dyDescent="0.25">
      <c r="A338" t="s">
        <v>424</v>
      </c>
      <c r="B338" s="14">
        <v>201.97200000000001</v>
      </c>
      <c r="C338" s="14">
        <v>523171317</v>
      </c>
      <c r="D338" s="14">
        <v>432090429</v>
      </c>
      <c r="E338" s="14">
        <v>3398</v>
      </c>
      <c r="F338" s="49">
        <v>98.558235099300006</v>
      </c>
      <c r="G338" s="2">
        <f t="shared" si="70"/>
        <v>9.8558235099300013</v>
      </c>
      <c r="H338" s="49">
        <f t="shared" si="64"/>
        <v>0.30232587453773008</v>
      </c>
      <c r="I338" s="48">
        <v>388536300</v>
      </c>
      <c r="J338" s="13">
        <f t="shared" si="65"/>
        <v>2523.5449737012245</v>
      </c>
      <c r="K338" s="50">
        <f t="shared" si="66"/>
        <v>74.265596636292656</v>
      </c>
      <c r="L338" s="50">
        <f t="shared" si="71"/>
        <v>74.265596636292656</v>
      </c>
      <c r="M338" s="49">
        <f t="shared" si="72"/>
        <v>0.74265596636292652</v>
      </c>
      <c r="N338" s="62">
        <v>523171317</v>
      </c>
      <c r="O338" s="62">
        <v>432090429</v>
      </c>
      <c r="P338" s="49">
        <v>902539800</v>
      </c>
      <c r="Q338" s="49">
        <v>1</v>
      </c>
      <c r="R338" s="49">
        <v>102.973237371</v>
      </c>
      <c r="S338" s="2">
        <f t="shared" si="73"/>
        <v>10.297323737099999</v>
      </c>
      <c r="T338" s="49">
        <f t="shared" si="67"/>
        <v>0.34450182966214393</v>
      </c>
      <c r="U338" s="49">
        <v>362016000</v>
      </c>
      <c r="V338" s="52">
        <f t="shared" si="68"/>
        <v>40.110807301794338</v>
      </c>
      <c r="W338" s="49">
        <f t="shared" si="69"/>
        <v>0.40461120029320924</v>
      </c>
    </row>
    <row r="339" spans="1:23" x14ac:dyDescent="0.25">
      <c r="A339" t="s">
        <v>423</v>
      </c>
      <c r="B339" s="14">
        <v>3.726</v>
      </c>
      <c r="C339" s="14">
        <v>9650287</v>
      </c>
      <c r="D339" s="14">
        <v>4903793</v>
      </c>
      <c r="E339" s="14">
        <v>1537</v>
      </c>
      <c r="F339" s="49">
        <v>40.445959264099997</v>
      </c>
      <c r="G339" s="2">
        <f t="shared" si="70"/>
        <v>4.0445959264099995</v>
      </c>
      <c r="H339" s="49">
        <f t="shared" si="64"/>
        <v>0.1240673597058282</v>
      </c>
      <c r="I339" s="48">
        <v>5479200</v>
      </c>
      <c r="J339" s="13">
        <f t="shared" si="65"/>
        <v>872.67149671299921</v>
      </c>
      <c r="K339" s="50">
        <f t="shared" si="66"/>
        <v>56.777585993038336</v>
      </c>
      <c r="L339" s="50">
        <f t="shared" si="71"/>
        <v>56.777585993038336</v>
      </c>
      <c r="M339" s="49">
        <f t="shared" si="72"/>
        <v>0.56777585993038338</v>
      </c>
      <c r="N339" s="62">
        <v>9650287</v>
      </c>
      <c r="O339" s="62">
        <v>4903793</v>
      </c>
      <c r="P339" s="49">
        <v>6530400</v>
      </c>
      <c r="Q339" s="49">
        <f>P339/N339</f>
        <v>0.67670526275539788</v>
      </c>
      <c r="R339" s="49">
        <v>24.7439068752</v>
      </c>
      <c r="S339" s="2">
        <f t="shared" si="73"/>
        <v>2.4743906875200001</v>
      </c>
      <c r="T339" s="49">
        <f t="shared" si="67"/>
        <v>8.27819092526344E-2</v>
      </c>
      <c r="U339" s="49">
        <v>2474100</v>
      </c>
      <c r="V339" s="52">
        <f t="shared" si="68"/>
        <v>37.885887541345092</v>
      </c>
      <c r="W339" s="49">
        <f t="shared" si="69"/>
        <v>0.38216768655243299</v>
      </c>
    </row>
    <row r="340" spans="1:23" x14ac:dyDescent="0.25">
      <c r="A340" t="s">
        <v>422</v>
      </c>
      <c r="B340" s="14">
        <v>50.936</v>
      </c>
      <c r="C340" s="14">
        <v>131925124</v>
      </c>
      <c r="D340" s="14">
        <v>105587554</v>
      </c>
      <c r="E340" s="14">
        <v>1060</v>
      </c>
      <c r="F340" s="49">
        <v>119.909724692</v>
      </c>
      <c r="G340" s="2">
        <f t="shared" si="70"/>
        <v>11.990972469199999</v>
      </c>
      <c r="H340" s="49">
        <f t="shared" si="64"/>
        <v>0.36782124138650302</v>
      </c>
      <c r="I340" s="48">
        <v>37953900</v>
      </c>
      <c r="J340" s="13">
        <f t="shared" si="65"/>
        <v>304.95430119891341</v>
      </c>
      <c r="K340" s="50">
        <f t="shared" si="66"/>
        <v>28.7692736980107</v>
      </c>
      <c r="L340" s="50">
        <f t="shared" si="71"/>
        <v>28.7692736980107</v>
      </c>
      <c r="M340" s="49">
        <f t="shared" si="72"/>
        <v>0.287692736980107</v>
      </c>
      <c r="N340" s="62">
        <v>131925124</v>
      </c>
      <c r="O340" s="62">
        <v>105587554</v>
      </c>
      <c r="P340" s="49">
        <v>277161300</v>
      </c>
      <c r="Q340" s="49">
        <v>1</v>
      </c>
      <c r="R340" s="49">
        <v>118.485367325</v>
      </c>
      <c r="S340" s="2">
        <f t="shared" si="73"/>
        <v>11.8485367325</v>
      </c>
      <c r="T340" s="49">
        <f t="shared" si="67"/>
        <v>0.39639839315326081</v>
      </c>
      <c r="U340" s="49">
        <v>35796600</v>
      </c>
      <c r="V340" s="52">
        <f t="shared" si="68"/>
        <v>12.915439493175995</v>
      </c>
      <c r="W340" s="49">
        <f t="shared" si="69"/>
        <v>0.1302823809136967</v>
      </c>
    </row>
    <row r="341" spans="1:23" x14ac:dyDescent="0.25">
      <c r="A341" t="s">
        <v>421</v>
      </c>
      <c r="B341" s="14">
        <v>5.0789999999999997</v>
      </c>
      <c r="C341" s="14">
        <v>13149861</v>
      </c>
      <c r="D341" s="14">
        <v>5931871</v>
      </c>
      <c r="E341" s="14">
        <v>1400</v>
      </c>
      <c r="F341" s="49">
        <v>51.990995998199999</v>
      </c>
      <c r="G341" s="2">
        <f t="shared" si="70"/>
        <v>5.1990995998200003</v>
      </c>
      <c r="H341" s="49">
        <f t="shared" si="64"/>
        <v>0.15948158281656441</v>
      </c>
      <c r="I341" s="48">
        <v>8096400</v>
      </c>
      <c r="J341" s="13">
        <f t="shared" si="65"/>
        <v>861.9832559446827</v>
      </c>
      <c r="K341" s="50">
        <f t="shared" si="66"/>
        <v>61.570232567477333</v>
      </c>
      <c r="L341" s="50">
        <f t="shared" si="71"/>
        <v>61.570232567477333</v>
      </c>
      <c r="M341" s="49">
        <f>(L341-L$462)/(L$463-L$462)</f>
        <v>0.61570232567477334</v>
      </c>
      <c r="N341" s="62">
        <v>13149861</v>
      </c>
      <c r="O341" s="62">
        <v>5931871</v>
      </c>
      <c r="P341" s="49">
        <v>10127700</v>
      </c>
      <c r="Q341" s="49">
        <f>P341/N341</f>
        <v>0.77017544139820182</v>
      </c>
      <c r="R341" s="49">
        <v>44.933152909299999</v>
      </c>
      <c r="S341" s="2">
        <f t="shared" si="73"/>
        <v>4.49331529093</v>
      </c>
      <c r="T341" s="49">
        <f t="shared" si="67"/>
        <v>0.15032598551769133</v>
      </c>
      <c r="U341" s="49">
        <v>3325500</v>
      </c>
      <c r="V341" s="52">
        <f t="shared" si="68"/>
        <v>32.835688260908199</v>
      </c>
      <c r="W341" s="49">
        <f t="shared" si="69"/>
        <v>0.33122462830872462</v>
      </c>
    </row>
    <row r="342" spans="1:23" x14ac:dyDescent="0.25">
      <c r="A342" t="s">
        <v>420</v>
      </c>
      <c r="B342" s="14">
        <v>116.749</v>
      </c>
      <c r="C342" s="14">
        <v>302352222</v>
      </c>
      <c r="D342" s="14">
        <v>358991868</v>
      </c>
      <c r="E342" s="14">
        <v>938</v>
      </c>
      <c r="F342" s="49">
        <v>109.002229431</v>
      </c>
      <c r="G342" s="2">
        <f t="shared" si="70"/>
        <v>10.900222943100001</v>
      </c>
      <c r="H342" s="49">
        <f t="shared" si="64"/>
        <v>0.33436266696625766</v>
      </c>
      <c r="I342" s="48">
        <v>121510800</v>
      </c>
      <c r="J342" s="13">
        <f t="shared" si="65"/>
        <v>376.96805945748929</v>
      </c>
      <c r="K342" s="50">
        <f t="shared" si="66"/>
        <v>40.188492479476466</v>
      </c>
      <c r="L342" s="50">
        <f t="shared" si="71"/>
        <v>40.188492479476466</v>
      </c>
      <c r="M342" s="49">
        <f t="shared" si="72"/>
        <v>0.40188492479476468</v>
      </c>
      <c r="N342" s="62">
        <v>302352222</v>
      </c>
      <c r="O342" s="62">
        <v>358991868</v>
      </c>
      <c r="P342" s="49">
        <v>637551900</v>
      </c>
      <c r="Q342" s="49">
        <v>1</v>
      </c>
      <c r="R342" s="49">
        <v>111.29320357899999</v>
      </c>
      <c r="S342" s="2">
        <f t="shared" si="73"/>
        <v>11.129320357899999</v>
      </c>
      <c r="T342" s="49">
        <f t="shared" si="67"/>
        <v>0.37233666961241646</v>
      </c>
      <c r="U342" s="49">
        <v>114678000</v>
      </c>
      <c r="V342" s="52">
        <f t="shared" si="68"/>
        <v>17.987241509279482</v>
      </c>
      <c r="W342" s="49">
        <f t="shared" si="69"/>
        <v>0.18144335321587599</v>
      </c>
    </row>
    <row r="343" spans="1:23" x14ac:dyDescent="0.25">
      <c r="A343" t="s">
        <v>419</v>
      </c>
      <c r="B343" s="14">
        <v>5.7859999999999996</v>
      </c>
      <c r="C343" s="14">
        <v>14975206</v>
      </c>
      <c r="D343" s="14">
        <v>1706960</v>
      </c>
      <c r="E343" s="14">
        <v>4609</v>
      </c>
      <c r="F343" s="49">
        <v>38.5863356053</v>
      </c>
      <c r="G343" s="2">
        <f t="shared" si="70"/>
        <v>3.85863356053</v>
      </c>
      <c r="H343" s="49">
        <f t="shared" si="64"/>
        <v>0.11836299265429447</v>
      </c>
      <c r="I343" s="48">
        <v>5545800</v>
      </c>
      <c r="J343" s="13">
        <f t="shared" si="65"/>
        <v>1706.8608071234546</v>
      </c>
      <c r="K343" s="50">
        <f t="shared" si="66"/>
        <v>37.033213432923731</v>
      </c>
      <c r="L343" s="50">
        <f t="shared" si="71"/>
        <v>37.033213432923731</v>
      </c>
      <c r="M343" s="49">
        <f t="shared" si="72"/>
        <v>0.37033213432923728</v>
      </c>
      <c r="N343" s="62">
        <v>14975206</v>
      </c>
      <c r="O343" s="62">
        <v>1706960</v>
      </c>
      <c r="P343" s="49">
        <v>11614500</v>
      </c>
      <c r="Q343" s="49">
        <f>P343/N343</f>
        <v>0.7755819853162621</v>
      </c>
      <c r="R343" s="49">
        <v>39.5778262328</v>
      </c>
      <c r="S343" s="2">
        <f t="shared" si="73"/>
        <v>3.95778262328</v>
      </c>
      <c r="T343" s="49">
        <f t="shared" si="67"/>
        <v>0.13240948715758133</v>
      </c>
      <c r="U343" s="49">
        <v>5365800</v>
      </c>
      <c r="V343" s="52">
        <f t="shared" si="68"/>
        <v>46.199147617202634</v>
      </c>
      <c r="W343" s="49">
        <f t="shared" si="69"/>
        <v>0.46602633622593048</v>
      </c>
    </row>
    <row r="344" spans="1:23" x14ac:dyDescent="0.25">
      <c r="A344" t="s">
        <v>418</v>
      </c>
      <c r="B344" s="14">
        <v>8.3620000000000001</v>
      </c>
      <c r="C344" s="14">
        <v>21658208</v>
      </c>
      <c r="D344" s="14">
        <v>538494</v>
      </c>
      <c r="E344" s="14">
        <v>1705</v>
      </c>
      <c r="F344" s="49">
        <v>33.0775211017</v>
      </c>
      <c r="G344" s="2">
        <f t="shared" si="70"/>
        <v>3.30775211017</v>
      </c>
      <c r="H344" s="49">
        <f t="shared" si="64"/>
        <v>0.10146478865552147</v>
      </c>
      <c r="I344" s="48">
        <v>4051800</v>
      </c>
      <c r="J344" s="13">
        <f t="shared" si="65"/>
        <v>318.97001820279871</v>
      </c>
      <c r="K344" s="50">
        <f t="shared" si="66"/>
        <v>18.707918956175877</v>
      </c>
      <c r="L344" s="50">
        <f t="shared" si="71"/>
        <v>18.707918956175877</v>
      </c>
      <c r="M344" s="49">
        <f t="shared" si="72"/>
        <v>0.18707918956175879</v>
      </c>
      <c r="N344" s="62">
        <v>21658208</v>
      </c>
      <c r="O344" s="62">
        <v>538494</v>
      </c>
      <c r="P344" s="49">
        <v>22530600</v>
      </c>
      <c r="Q344" s="49">
        <v>1</v>
      </c>
      <c r="R344" s="49">
        <v>36.284110750799996</v>
      </c>
      <c r="S344" s="2">
        <f t="shared" si="73"/>
        <v>3.6284110750799998</v>
      </c>
      <c r="T344" s="49">
        <f t="shared" si="67"/>
        <v>0.12139020643080979</v>
      </c>
      <c r="U344" s="49">
        <v>3608100</v>
      </c>
      <c r="V344" s="52">
        <f t="shared" si="68"/>
        <v>16.014220659902534</v>
      </c>
      <c r="W344" s="49">
        <f t="shared" si="69"/>
        <v>0.16154082849071988</v>
      </c>
    </row>
    <row r="345" spans="1:23" x14ac:dyDescent="0.25">
      <c r="A345" t="s">
        <v>417</v>
      </c>
      <c r="B345" s="14">
        <v>327.63900000000001</v>
      </c>
      <c r="C345" s="14">
        <v>848568911</v>
      </c>
      <c r="D345" s="14">
        <v>2413325070</v>
      </c>
      <c r="E345" s="14">
        <v>265</v>
      </c>
      <c r="F345" s="49">
        <v>173.162845296</v>
      </c>
      <c r="G345" s="2">
        <f t="shared" si="70"/>
        <v>17.316284529600001</v>
      </c>
      <c r="H345" s="49">
        <f t="shared" si="64"/>
        <v>0.53117437207361962</v>
      </c>
      <c r="I345" s="48">
        <v>847588500</v>
      </c>
      <c r="J345" s="13">
        <f t="shared" si="65"/>
        <v>264.69382696958127</v>
      </c>
      <c r="K345" s="50">
        <f t="shared" si="66"/>
        <v>99.884463007389158</v>
      </c>
      <c r="L345" s="50">
        <f t="shared" si="71"/>
        <v>99.884463007389158</v>
      </c>
      <c r="M345" s="49">
        <f t="shared" si="72"/>
        <v>0.99884463007389157</v>
      </c>
      <c r="N345" s="62">
        <v>848568911</v>
      </c>
      <c r="O345" s="62">
        <v>2413325067</v>
      </c>
      <c r="P345" s="49">
        <v>1897118100</v>
      </c>
      <c r="Q345" s="49">
        <v>1</v>
      </c>
      <c r="R345" s="49">
        <v>173.18461687199999</v>
      </c>
      <c r="S345" s="2">
        <f t="shared" si="73"/>
        <v>17.318461687199999</v>
      </c>
      <c r="T345" s="49">
        <f t="shared" si="67"/>
        <v>0.57939731628311342</v>
      </c>
      <c r="U345" s="49">
        <v>847360800</v>
      </c>
      <c r="V345" s="52">
        <f t="shared" si="68"/>
        <v>44.665685283377982</v>
      </c>
      <c r="W345" s="49">
        <f t="shared" si="69"/>
        <v>0.45055778604630192</v>
      </c>
    </row>
    <row r="346" spans="1:23" x14ac:dyDescent="0.25">
      <c r="A346" t="s">
        <v>416</v>
      </c>
      <c r="B346" s="14">
        <v>1.3</v>
      </c>
      <c r="C346" s="14">
        <v>3368178</v>
      </c>
      <c r="D346" s="14">
        <v>842684</v>
      </c>
      <c r="E346" s="14">
        <v>3648</v>
      </c>
      <c r="F346" s="49">
        <v>4</v>
      </c>
      <c r="G346" s="2">
        <f t="shared" si="70"/>
        <v>0.4</v>
      </c>
      <c r="H346" s="49">
        <f t="shared" si="64"/>
        <v>1.2269938650306749E-2</v>
      </c>
      <c r="I346" s="48">
        <v>21600</v>
      </c>
      <c r="J346" s="13">
        <f t="shared" si="65"/>
        <v>23.394488058528975</v>
      </c>
      <c r="K346" s="50">
        <f t="shared" si="66"/>
        <v>0.64129627353423724</v>
      </c>
      <c r="L346" s="50">
        <f t="shared" si="71"/>
        <v>0.64129627353423724</v>
      </c>
      <c r="M346" s="49">
        <f t="shared" si="72"/>
        <v>6.4129627353423724E-3</v>
      </c>
      <c r="N346" s="62">
        <v>3368178</v>
      </c>
      <c r="O346" s="62">
        <v>842684</v>
      </c>
      <c r="P346" s="49">
        <v>1324800</v>
      </c>
      <c r="Q346" s="49">
        <f>P346/N346</f>
        <v>0.39332838110099883</v>
      </c>
      <c r="R346" s="49">
        <v>0</v>
      </c>
      <c r="S346" s="2">
        <f t="shared" si="73"/>
        <v>0</v>
      </c>
      <c r="T346" s="49">
        <f t="shared" si="67"/>
        <v>0</v>
      </c>
      <c r="U346" s="49">
        <v>0</v>
      </c>
      <c r="V346" s="52">
        <f t="shared" si="68"/>
        <v>0</v>
      </c>
      <c r="W346" s="49">
        <f t="shared" si="69"/>
        <v>0</v>
      </c>
    </row>
    <row r="347" spans="1:23" x14ac:dyDescent="0.25">
      <c r="A347" t="s">
        <v>415</v>
      </c>
      <c r="B347" s="14">
        <v>23.260999999999999</v>
      </c>
      <c r="C347" s="14">
        <v>60246610</v>
      </c>
      <c r="D347" s="14">
        <v>30083256</v>
      </c>
      <c r="E347" s="14">
        <v>4046</v>
      </c>
      <c r="F347" s="49">
        <v>173.27729387900001</v>
      </c>
      <c r="G347" s="2">
        <f t="shared" si="70"/>
        <v>17.3277293879</v>
      </c>
      <c r="H347" s="49">
        <f t="shared" si="64"/>
        <v>0.53152544134662572</v>
      </c>
      <c r="I347" s="48">
        <v>15085800</v>
      </c>
      <c r="J347" s="13">
        <f t="shared" si="65"/>
        <v>1013.1216810373231</v>
      </c>
      <c r="K347" s="50">
        <f t="shared" si="66"/>
        <v>25.040081093359447</v>
      </c>
      <c r="L347" s="50">
        <f t="shared" si="71"/>
        <v>25.040081093359447</v>
      </c>
      <c r="M347" s="49">
        <f t="shared" si="72"/>
        <v>0.25040081093359445</v>
      </c>
      <c r="N347" s="62">
        <v>60246610</v>
      </c>
      <c r="O347" s="62">
        <v>30083256</v>
      </c>
      <c r="P347" s="49">
        <v>115457400</v>
      </c>
      <c r="Q347" s="49">
        <v>1</v>
      </c>
      <c r="R347" s="49">
        <v>174.05537889199999</v>
      </c>
      <c r="S347" s="2">
        <f t="shared" si="73"/>
        <v>17.405537889199998</v>
      </c>
      <c r="T347" s="49">
        <f t="shared" si="67"/>
        <v>0.58231049175228422</v>
      </c>
      <c r="U347" s="49">
        <v>15000300</v>
      </c>
      <c r="V347" s="52">
        <f t="shared" si="68"/>
        <v>12.992064605646759</v>
      </c>
      <c r="W347" s="49">
        <f t="shared" si="69"/>
        <v>0.13105532418796512</v>
      </c>
    </row>
    <row r="348" spans="1:23" x14ac:dyDescent="0.25">
      <c r="A348" t="s">
        <v>414</v>
      </c>
      <c r="B348" s="14">
        <v>0.70099999999999996</v>
      </c>
      <c r="C348" s="14">
        <v>1815237</v>
      </c>
      <c r="D348" s="14">
        <v>45705</v>
      </c>
      <c r="E348" s="14">
        <v>2496</v>
      </c>
      <c r="F348" s="49">
        <v>24.728571428599999</v>
      </c>
      <c r="G348" s="2">
        <f t="shared" si="70"/>
        <v>2.4728571428599997</v>
      </c>
      <c r="H348" s="49">
        <f t="shared" si="64"/>
        <v>7.5854513584662567E-2</v>
      </c>
      <c r="I348" s="48">
        <v>63000</v>
      </c>
      <c r="J348" s="13">
        <f t="shared" si="65"/>
        <v>86.626704942660368</v>
      </c>
      <c r="K348" s="50">
        <f t="shared" si="66"/>
        <v>3.4706211916129956</v>
      </c>
      <c r="L348" s="50">
        <f t="shared" si="71"/>
        <v>3.4706211916129956</v>
      </c>
      <c r="M348" s="49">
        <f t="shared" si="72"/>
        <v>3.4706211916129957E-2</v>
      </c>
      <c r="N348" s="62">
        <v>1815237</v>
      </c>
      <c r="O348" s="62">
        <v>45705</v>
      </c>
      <c r="P348" s="49">
        <v>747000</v>
      </c>
      <c r="Q348" s="49">
        <f t="shared" ref="Q348:Q359" si="75">P348/N348</f>
        <v>0.41151651271982664</v>
      </c>
      <c r="R348" s="49">
        <v>63.090909090899999</v>
      </c>
      <c r="S348" s="2">
        <f t="shared" si="73"/>
        <v>6.30909090909</v>
      </c>
      <c r="T348" s="49">
        <f t="shared" si="67"/>
        <v>0.21107361652188061</v>
      </c>
      <c r="U348" s="49">
        <v>9900</v>
      </c>
      <c r="V348" s="52">
        <f t="shared" si="68"/>
        <v>1.3253012048192772</v>
      </c>
      <c r="W348" s="49">
        <f t="shared" si="69"/>
        <v>1.3368758878307992E-2</v>
      </c>
    </row>
    <row r="349" spans="1:23" x14ac:dyDescent="0.25">
      <c r="A349" t="s">
        <v>413</v>
      </c>
      <c r="B349" s="14">
        <v>0.70699999999999996</v>
      </c>
      <c r="C349" s="14">
        <v>1831029</v>
      </c>
      <c r="D349" s="14">
        <v>30975</v>
      </c>
      <c r="E349" s="14">
        <v>4201</v>
      </c>
      <c r="F349" s="49">
        <v>51.0564102564</v>
      </c>
      <c r="G349" s="2">
        <f t="shared" si="70"/>
        <v>5.1056410256399998</v>
      </c>
      <c r="H349" s="49">
        <f t="shared" si="64"/>
        <v>0.15661475538773004</v>
      </c>
      <c r="I349" s="48">
        <v>175500</v>
      </c>
      <c r="J349" s="13">
        <f t="shared" si="65"/>
        <v>402.65637518575625</v>
      </c>
      <c r="K349" s="50">
        <f t="shared" si="66"/>
        <v>9.5847744628839848</v>
      </c>
      <c r="L349" s="50">
        <f t="shared" si="71"/>
        <v>9.5847744628839848</v>
      </c>
      <c r="M349" s="49">
        <f t="shared" si="72"/>
        <v>9.5847744628839854E-2</v>
      </c>
      <c r="N349" s="62">
        <v>1831029</v>
      </c>
      <c r="O349" s="62">
        <v>30975</v>
      </c>
      <c r="P349" s="49">
        <v>196200</v>
      </c>
      <c r="Q349" s="49">
        <f t="shared" si="75"/>
        <v>0.10715286322608762</v>
      </c>
      <c r="R349" s="49">
        <v>62.46875</v>
      </c>
      <c r="S349" s="2">
        <f t="shared" si="73"/>
        <v>6.2468750000000002</v>
      </c>
      <c r="T349" s="49">
        <f t="shared" si="67"/>
        <v>0.20899215389500639</v>
      </c>
      <c r="U349" s="49">
        <v>57600</v>
      </c>
      <c r="V349" s="52">
        <f t="shared" si="68"/>
        <v>29.357798165137616</v>
      </c>
      <c r="W349" s="49">
        <f t="shared" si="69"/>
        <v>0.29614198149112619</v>
      </c>
    </row>
    <row r="350" spans="1:23" x14ac:dyDescent="0.25">
      <c r="A350" t="s">
        <v>412</v>
      </c>
      <c r="B350" s="14">
        <v>1.8680000000000001</v>
      </c>
      <c r="C350" s="14">
        <v>4837571</v>
      </c>
      <c r="D350" s="14">
        <v>133290</v>
      </c>
      <c r="E350" s="14">
        <v>3321</v>
      </c>
      <c r="F350" s="49">
        <v>30.617848970299999</v>
      </c>
      <c r="G350" s="2">
        <f t="shared" si="70"/>
        <v>3.0617848970299999</v>
      </c>
      <c r="H350" s="49">
        <f t="shared" si="64"/>
        <v>9.3919782117484654E-2</v>
      </c>
      <c r="I350" s="48">
        <v>1573200</v>
      </c>
      <c r="J350" s="13">
        <f t="shared" si="65"/>
        <v>1080.0042417982083</v>
      </c>
      <c r="K350" s="50">
        <f t="shared" si="66"/>
        <v>32.520452929786458</v>
      </c>
      <c r="L350" s="50">
        <f t="shared" si="71"/>
        <v>32.520452929786458</v>
      </c>
      <c r="M350" s="49">
        <f t="shared" si="72"/>
        <v>0.32520452929786459</v>
      </c>
      <c r="N350" s="62">
        <v>4837571</v>
      </c>
      <c r="O350" s="62">
        <v>133290</v>
      </c>
      <c r="P350" s="49">
        <v>4563000</v>
      </c>
      <c r="Q350" s="49">
        <f t="shared" si="75"/>
        <v>0.9432419699886575</v>
      </c>
      <c r="R350" s="49">
        <v>31.508604206499999</v>
      </c>
      <c r="S350" s="2">
        <f t="shared" si="73"/>
        <v>3.1508604206499999</v>
      </c>
      <c r="T350" s="49">
        <f t="shared" si="67"/>
        <v>0.10541352371132276</v>
      </c>
      <c r="U350" s="49">
        <v>1412100</v>
      </c>
      <c r="V350" s="52">
        <f t="shared" si="68"/>
        <v>30.946745562130179</v>
      </c>
      <c r="W350" s="49">
        <f t="shared" si="69"/>
        <v>0.31217022815947909</v>
      </c>
    </row>
    <row r="351" spans="1:23" x14ac:dyDescent="0.25">
      <c r="A351" t="s">
        <v>411</v>
      </c>
      <c r="B351" s="14">
        <v>1.7749999999999999</v>
      </c>
      <c r="C351" s="14">
        <v>4596622</v>
      </c>
      <c r="D351" s="14">
        <v>1109612</v>
      </c>
      <c r="E351" s="14">
        <v>3645</v>
      </c>
      <c r="F351" s="49">
        <v>4</v>
      </c>
      <c r="G351" s="2">
        <f t="shared" si="70"/>
        <v>0.4</v>
      </c>
      <c r="H351" s="49">
        <f t="shared" si="64"/>
        <v>1.2269938650306749E-2</v>
      </c>
      <c r="I351" s="48">
        <v>100800</v>
      </c>
      <c r="J351" s="13">
        <f t="shared" si="65"/>
        <v>79.931741178630745</v>
      </c>
      <c r="K351" s="50">
        <f t="shared" si="66"/>
        <v>2.1929147099761521</v>
      </c>
      <c r="L351" s="50">
        <f t="shared" si="71"/>
        <v>2.1929147099761521</v>
      </c>
      <c r="M351" s="49">
        <f t="shared" si="72"/>
        <v>2.1929147099761521E-2</v>
      </c>
      <c r="N351" s="62">
        <v>4596622</v>
      </c>
      <c r="O351" s="62">
        <v>1109612</v>
      </c>
      <c r="P351" s="49">
        <v>1098900</v>
      </c>
      <c r="Q351" s="49">
        <f t="shared" si="75"/>
        <v>0.23906686257865015</v>
      </c>
      <c r="R351" s="49">
        <v>0</v>
      </c>
      <c r="S351" s="2">
        <f t="shared" si="73"/>
        <v>0</v>
      </c>
      <c r="T351" s="49">
        <f t="shared" si="67"/>
        <v>0</v>
      </c>
      <c r="U351" s="49">
        <v>0</v>
      </c>
      <c r="V351" s="52">
        <f t="shared" si="68"/>
        <v>0</v>
      </c>
      <c r="W351" s="49">
        <f t="shared" si="69"/>
        <v>0</v>
      </c>
    </row>
    <row r="352" spans="1:23" x14ac:dyDescent="0.25">
      <c r="A352" t="s">
        <v>410</v>
      </c>
      <c r="B352" s="14">
        <v>0.499</v>
      </c>
      <c r="C352" s="14">
        <v>1292276</v>
      </c>
      <c r="D352" s="14">
        <v>184466</v>
      </c>
      <c r="E352" s="14">
        <v>1406</v>
      </c>
      <c r="F352" s="49">
        <v>0</v>
      </c>
      <c r="G352" s="2">
        <f t="shared" si="70"/>
        <v>0</v>
      </c>
      <c r="H352" s="49">
        <f t="shared" si="64"/>
        <v>0</v>
      </c>
      <c r="I352" s="48">
        <v>0</v>
      </c>
      <c r="J352" s="13">
        <f t="shared" si="65"/>
        <v>0</v>
      </c>
      <c r="K352" s="50">
        <f t="shared" si="66"/>
        <v>0</v>
      </c>
      <c r="L352" s="50">
        <f t="shared" si="71"/>
        <v>0</v>
      </c>
      <c r="M352" s="49">
        <f t="shared" si="72"/>
        <v>0</v>
      </c>
      <c r="N352" s="62">
        <v>1292276</v>
      </c>
      <c r="O352" s="62">
        <v>184466</v>
      </c>
      <c r="P352" s="49">
        <v>52200</v>
      </c>
      <c r="Q352" s="49">
        <f t="shared" si="75"/>
        <v>4.0393847753885395E-2</v>
      </c>
      <c r="R352" s="49">
        <v>0</v>
      </c>
      <c r="S352" s="2">
        <f t="shared" si="73"/>
        <v>0</v>
      </c>
      <c r="T352" s="49">
        <f t="shared" si="67"/>
        <v>0</v>
      </c>
      <c r="U352" s="49">
        <v>0</v>
      </c>
      <c r="V352" s="52">
        <f t="shared" si="68"/>
        <v>0</v>
      </c>
      <c r="W352" s="49">
        <f t="shared" si="69"/>
        <v>0</v>
      </c>
    </row>
    <row r="353" spans="1:23" x14ac:dyDescent="0.25">
      <c r="A353" t="s">
        <v>409</v>
      </c>
      <c r="B353" s="14">
        <v>1.885</v>
      </c>
      <c r="C353" s="14">
        <v>4882646</v>
      </c>
      <c r="D353" s="14">
        <v>1631018</v>
      </c>
      <c r="E353" s="14">
        <v>1446</v>
      </c>
      <c r="F353" s="49">
        <v>0</v>
      </c>
      <c r="G353" s="2">
        <f t="shared" si="70"/>
        <v>0</v>
      </c>
      <c r="H353" s="49">
        <f t="shared" si="64"/>
        <v>0</v>
      </c>
      <c r="I353" s="48">
        <v>0</v>
      </c>
      <c r="J353" s="13">
        <f t="shared" si="65"/>
        <v>0</v>
      </c>
      <c r="K353" s="50">
        <f t="shared" si="66"/>
        <v>0</v>
      </c>
      <c r="L353" s="50">
        <f t="shared" si="71"/>
        <v>0</v>
      </c>
      <c r="M353" s="49">
        <f t="shared" si="72"/>
        <v>0</v>
      </c>
      <c r="N353" s="62">
        <v>4882646</v>
      </c>
      <c r="O353" s="62">
        <v>1631018</v>
      </c>
      <c r="P353" s="49">
        <v>713700</v>
      </c>
      <c r="Q353" s="49">
        <f t="shared" si="75"/>
        <v>0.14617074430544422</v>
      </c>
      <c r="R353" s="49">
        <v>0</v>
      </c>
      <c r="S353" s="2">
        <f t="shared" si="73"/>
        <v>0</v>
      </c>
      <c r="T353" s="49">
        <f t="shared" si="67"/>
        <v>0</v>
      </c>
      <c r="U353" s="49">
        <v>0</v>
      </c>
      <c r="V353" s="52">
        <f t="shared" si="68"/>
        <v>0</v>
      </c>
      <c r="W353" s="49">
        <f t="shared" si="69"/>
        <v>0</v>
      </c>
    </row>
    <row r="354" spans="1:23" x14ac:dyDescent="0.25">
      <c r="A354" t="s">
        <v>408</v>
      </c>
      <c r="B354" s="14">
        <v>0.52500000000000002</v>
      </c>
      <c r="C354" s="14">
        <v>1360742</v>
      </c>
      <c r="D354" s="14">
        <v>0</v>
      </c>
      <c r="E354" s="14">
        <v>1649</v>
      </c>
      <c r="F354" s="49">
        <v>0</v>
      </c>
      <c r="G354" s="2">
        <f t="shared" si="70"/>
        <v>0</v>
      </c>
      <c r="H354" s="49">
        <f t="shared" si="64"/>
        <v>0</v>
      </c>
      <c r="I354" s="48">
        <v>0</v>
      </c>
      <c r="J354" s="13">
        <f t="shared" si="65"/>
        <v>0</v>
      </c>
      <c r="K354" s="50">
        <f t="shared" si="66"/>
        <v>0</v>
      </c>
      <c r="L354" s="50">
        <f t="shared" si="71"/>
        <v>0</v>
      </c>
      <c r="M354" s="49">
        <f t="shared" si="72"/>
        <v>0</v>
      </c>
      <c r="N354" s="62">
        <v>1360742</v>
      </c>
      <c r="O354" s="62">
        <v>0</v>
      </c>
      <c r="P354" s="49">
        <v>151200</v>
      </c>
      <c r="Q354" s="49">
        <f t="shared" si="75"/>
        <v>0.11111584708930863</v>
      </c>
      <c r="R354" s="49">
        <v>0</v>
      </c>
      <c r="S354" s="2">
        <f t="shared" si="73"/>
        <v>0</v>
      </c>
      <c r="T354" s="49">
        <f t="shared" si="67"/>
        <v>0</v>
      </c>
      <c r="U354" s="49">
        <v>0</v>
      </c>
      <c r="V354" s="52">
        <f t="shared" si="68"/>
        <v>0</v>
      </c>
      <c r="W354" s="49">
        <f t="shared" si="69"/>
        <v>0</v>
      </c>
    </row>
    <row r="355" spans="1:23" x14ac:dyDescent="0.25">
      <c r="A355" t="s">
        <v>407</v>
      </c>
      <c r="B355" s="14">
        <v>0.82699999999999996</v>
      </c>
      <c r="C355" s="14">
        <v>2141480</v>
      </c>
      <c r="D355" s="14">
        <v>10228</v>
      </c>
      <c r="E355" s="14">
        <v>1649</v>
      </c>
      <c r="F355" s="49">
        <v>0</v>
      </c>
      <c r="G355" s="2">
        <f t="shared" si="70"/>
        <v>0</v>
      </c>
      <c r="H355" s="49">
        <f t="shared" si="64"/>
        <v>0</v>
      </c>
      <c r="I355" s="48">
        <v>0</v>
      </c>
      <c r="J355" s="13">
        <f t="shared" si="65"/>
        <v>0</v>
      </c>
      <c r="K355" s="50">
        <f t="shared" si="66"/>
        <v>0</v>
      </c>
      <c r="L355" s="50">
        <f t="shared" si="71"/>
        <v>0</v>
      </c>
      <c r="M355" s="49">
        <f t="shared" si="72"/>
        <v>0</v>
      </c>
      <c r="N355" s="62">
        <v>2141480</v>
      </c>
      <c r="O355" s="62">
        <v>10228</v>
      </c>
      <c r="P355" s="49">
        <v>1011600</v>
      </c>
      <c r="Q355" s="49">
        <f t="shared" si="75"/>
        <v>0.4723835851840783</v>
      </c>
      <c r="R355" s="49">
        <v>0</v>
      </c>
      <c r="S355" s="2">
        <f t="shared" si="73"/>
        <v>0</v>
      </c>
      <c r="T355" s="49">
        <f t="shared" si="67"/>
        <v>0</v>
      </c>
      <c r="U355" s="49">
        <v>0</v>
      </c>
      <c r="V355" s="52">
        <f t="shared" si="68"/>
        <v>0</v>
      </c>
      <c r="W355" s="49">
        <f t="shared" si="69"/>
        <v>0</v>
      </c>
    </row>
    <row r="356" spans="1:23" x14ac:dyDescent="0.25">
      <c r="A356" t="s">
        <v>406</v>
      </c>
      <c r="B356" s="14">
        <v>0.88700000000000001</v>
      </c>
      <c r="C356" s="14">
        <v>2296297</v>
      </c>
      <c r="D356" s="14">
        <v>0</v>
      </c>
      <c r="E356" s="14">
        <v>2992</v>
      </c>
      <c r="F356" s="49">
        <v>0</v>
      </c>
      <c r="G356" s="2">
        <f t="shared" si="70"/>
        <v>0</v>
      </c>
      <c r="H356" s="49">
        <f t="shared" si="64"/>
        <v>0</v>
      </c>
      <c r="I356" s="48">
        <v>0</v>
      </c>
      <c r="J356" s="13">
        <f t="shared" si="65"/>
        <v>0</v>
      </c>
      <c r="K356" s="50">
        <f t="shared" si="66"/>
        <v>0</v>
      </c>
      <c r="L356" s="50">
        <f t="shared" si="71"/>
        <v>0</v>
      </c>
      <c r="M356" s="49">
        <f t="shared" si="72"/>
        <v>0</v>
      </c>
      <c r="N356" s="62">
        <v>2296297</v>
      </c>
      <c r="O356" s="62">
        <v>0</v>
      </c>
      <c r="P356" s="49">
        <v>0</v>
      </c>
      <c r="Q356" s="49">
        <f t="shared" si="75"/>
        <v>0</v>
      </c>
      <c r="R356" s="49">
        <v>0</v>
      </c>
      <c r="S356" s="2">
        <f t="shared" si="73"/>
        <v>0</v>
      </c>
      <c r="T356" s="49">
        <f t="shared" si="67"/>
        <v>0</v>
      </c>
      <c r="U356" s="49">
        <v>0</v>
      </c>
      <c r="V356" s="52">
        <f t="shared" si="68"/>
        <v>0</v>
      </c>
      <c r="W356" s="49">
        <f t="shared" si="69"/>
        <v>0</v>
      </c>
    </row>
    <row r="357" spans="1:23" x14ac:dyDescent="0.25">
      <c r="A357" t="s">
        <v>405</v>
      </c>
      <c r="B357" s="14">
        <v>0.27200000000000002</v>
      </c>
      <c r="C357" s="14">
        <v>704673</v>
      </c>
      <c r="D357" s="14">
        <v>0</v>
      </c>
      <c r="E357" s="14">
        <v>1591</v>
      </c>
      <c r="F357" s="49">
        <v>0</v>
      </c>
      <c r="G357" s="2">
        <f t="shared" si="70"/>
        <v>0</v>
      </c>
      <c r="H357" s="49">
        <f t="shared" si="64"/>
        <v>0</v>
      </c>
      <c r="I357" s="48">
        <v>0</v>
      </c>
      <c r="J357" s="13">
        <f t="shared" si="65"/>
        <v>0</v>
      </c>
      <c r="K357" s="50">
        <f t="shared" si="66"/>
        <v>0</v>
      </c>
      <c r="L357" s="50">
        <f t="shared" si="71"/>
        <v>0</v>
      </c>
      <c r="M357" s="49">
        <f t="shared" si="72"/>
        <v>0</v>
      </c>
      <c r="N357" s="62">
        <v>704673</v>
      </c>
      <c r="O357" s="62">
        <v>0</v>
      </c>
      <c r="P357" s="49">
        <v>900</v>
      </c>
      <c r="Q357" s="49">
        <f t="shared" si="75"/>
        <v>1.2771881425852841E-3</v>
      </c>
      <c r="R357" s="49">
        <v>0</v>
      </c>
      <c r="S357" s="2">
        <f t="shared" si="73"/>
        <v>0</v>
      </c>
      <c r="T357" s="49">
        <f t="shared" si="67"/>
        <v>0</v>
      </c>
      <c r="U357" s="49">
        <v>0</v>
      </c>
      <c r="V357" s="52">
        <f t="shared" si="68"/>
        <v>0</v>
      </c>
      <c r="W357" s="49">
        <f t="shared" si="69"/>
        <v>0</v>
      </c>
    </row>
    <row r="358" spans="1:23" x14ac:dyDescent="0.25">
      <c r="A358" t="s">
        <v>404</v>
      </c>
      <c r="B358" s="14">
        <v>0.35399999999999998</v>
      </c>
      <c r="C358" s="14">
        <v>916925</v>
      </c>
      <c r="D358" s="14">
        <v>0</v>
      </c>
      <c r="E358" s="14">
        <v>1852</v>
      </c>
      <c r="F358" s="49">
        <v>0</v>
      </c>
      <c r="G358" s="2">
        <f t="shared" si="70"/>
        <v>0</v>
      </c>
      <c r="H358" s="49">
        <f t="shared" si="64"/>
        <v>0</v>
      </c>
      <c r="I358" s="48">
        <v>0</v>
      </c>
      <c r="J358" s="13">
        <f t="shared" si="65"/>
        <v>0</v>
      </c>
      <c r="K358" s="50">
        <f t="shared" si="66"/>
        <v>0</v>
      </c>
      <c r="L358" s="50">
        <f t="shared" si="71"/>
        <v>0</v>
      </c>
      <c r="M358" s="49">
        <f t="shared" si="72"/>
        <v>0</v>
      </c>
      <c r="N358" s="62">
        <v>916925</v>
      </c>
      <c r="O358" s="62">
        <v>0</v>
      </c>
      <c r="P358" s="49">
        <v>0</v>
      </c>
      <c r="Q358" s="49">
        <f t="shared" si="75"/>
        <v>0</v>
      </c>
      <c r="R358" s="49">
        <v>0</v>
      </c>
      <c r="S358" s="2">
        <f t="shared" si="73"/>
        <v>0</v>
      </c>
      <c r="T358" s="49">
        <f t="shared" si="67"/>
        <v>0</v>
      </c>
      <c r="U358" s="49">
        <v>0</v>
      </c>
      <c r="V358" s="52">
        <f t="shared" si="68"/>
        <v>0</v>
      </c>
      <c r="W358" s="49">
        <f t="shared" si="69"/>
        <v>0</v>
      </c>
    </row>
    <row r="359" spans="1:23" x14ac:dyDescent="0.25">
      <c r="A359" t="s">
        <v>403</v>
      </c>
      <c r="B359" s="14">
        <v>0.86899999999999999</v>
      </c>
      <c r="C359" s="14">
        <v>2250611</v>
      </c>
      <c r="D359" s="14">
        <v>0</v>
      </c>
      <c r="E359" s="14">
        <v>4895</v>
      </c>
      <c r="F359" s="49">
        <v>0</v>
      </c>
      <c r="G359" s="2">
        <f t="shared" si="70"/>
        <v>0</v>
      </c>
      <c r="H359" s="49">
        <f t="shared" si="64"/>
        <v>0</v>
      </c>
      <c r="I359" s="48">
        <v>0</v>
      </c>
      <c r="J359" s="13">
        <f t="shared" si="65"/>
        <v>0</v>
      </c>
      <c r="K359" s="50">
        <f t="shared" si="66"/>
        <v>0</v>
      </c>
      <c r="L359" s="50">
        <f t="shared" si="71"/>
        <v>0</v>
      </c>
      <c r="M359" s="49">
        <f t="shared" si="72"/>
        <v>0</v>
      </c>
      <c r="N359" s="62">
        <v>2250611</v>
      </c>
      <c r="O359" s="62">
        <v>0</v>
      </c>
      <c r="P359" s="49">
        <v>154800</v>
      </c>
      <c r="Q359" s="49">
        <f t="shared" si="75"/>
        <v>6.8781322049878899E-2</v>
      </c>
      <c r="R359" s="49">
        <v>0</v>
      </c>
      <c r="S359" s="2">
        <f t="shared" si="73"/>
        <v>0</v>
      </c>
      <c r="T359" s="49">
        <f t="shared" si="67"/>
        <v>0</v>
      </c>
      <c r="U359" s="49">
        <v>0</v>
      </c>
      <c r="V359" s="52">
        <f t="shared" si="68"/>
        <v>0</v>
      </c>
      <c r="W359" s="49">
        <f t="shared" si="69"/>
        <v>0</v>
      </c>
    </row>
    <row r="360" spans="1:23" x14ac:dyDescent="0.25">
      <c r="A360" t="s">
        <v>402</v>
      </c>
      <c r="B360" s="14">
        <v>15.327999999999999</v>
      </c>
      <c r="C360" s="14">
        <v>40486489</v>
      </c>
      <c r="D360" s="14">
        <v>109725480</v>
      </c>
      <c r="E360" s="14">
        <v>2236</v>
      </c>
      <c r="F360" s="49">
        <v>88.7660034795</v>
      </c>
      <c r="G360" s="2">
        <f t="shared" si="70"/>
        <v>8.8766003479499993</v>
      </c>
      <c r="H360" s="49">
        <f t="shared" si="64"/>
        <v>0.27228835423159503</v>
      </c>
      <c r="I360" s="48">
        <v>40350600</v>
      </c>
      <c r="J360" s="13">
        <f t="shared" si="65"/>
        <v>2228.4950814085159</v>
      </c>
      <c r="K360" s="50">
        <f t="shared" si="66"/>
        <v>99.66435963365457</v>
      </c>
      <c r="L360" s="50">
        <f t="shared" si="71"/>
        <v>99.66435963365457</v>
      </c>
      <c r="M360" s="49">
        <f t="shared" si="72"/>
        <v>0.99664359633654565</v>
      </c>
      <c r="N360" s="62">
        <v>40486489</v>
      </c>
      <c r="O360" s="62">
        <v>109725480</v>
      </c>
      <c r="P360" s="49">
        <v>225265500</v>
      </c>
      <c r="Q360" s="49">
        <v>1</v>
      </c>
      <c r="R360" s="49">
        <v>93.798397176700007</v>
      </c>
      <c r="S360" s="2">
        <f t="shared" si="73"/>
        <v>9.3798397176700004</v>
      </c>
      <c r="T360" s="49">
        <f t="shared" si="67"/>
        <v>0.31380696840993005</v>
      </c>
      <c r="U360" s="49">
        <v>36722700</v>
      </c>
      <c r="V360" s="52">
        <f t="shared" si="68"/>
        <v>16.301963682854232</v>
      </c>
      <c r="W360" s="49">
        <f t="shared" si="69"/>
        <v>0.16444338911525447</v>
      </c>
    </row>
    <row r="361" spans="1:23" x14ac:dyDescent="0.25">
      <c r="A361" t="s">
        <v>401</v>
      </c>
      <c r="B361" s="14">
        <v>5.79</v>
      </c>
      <c r="C361" s="14">
        <v>14995071</v>
      </c>
      <c r="D361" s="14">
        <v>2133989</v>
      </c>
      <c r="E361" s="14">
        <v>5311</v>
      </c>
      <c r="F361" s="49">
        <v>85.059015268500005</v>
      </c>
      <c r="G361" s="2">
        <f t="shared" si="70"/>
        <v>8.5059015268499998</v>
      </c>
      <c r="H361" s="49">
        <f t="shared" si="64"/>
        <v>0.26091722475000001</v>
      </c>
      <c r="I361" s="48">
        <v>5246100</v>
      </c>
      <c r="J361" s="13">
        <f t="shared" si="65"/>
        <v>1858.0797049910605</v>
      </c>
      <c r="K361" s="50">
        <f t="shared" si="66"/>
        <v>34.985496234062516</v>
      </c>
      <c r="L361" s="50">
        <f t="shared" si="71"/>
        <v>34.985496234062516</v>
      </c>
      <c r="M361" s="49">
        <f t="shared" si="72"/>
        <v>0.34985496234062519</v>
      </c>
      <c r="N361" s="62">
        <v>14995071</v>
      </c>
      <c r="O361" s="62">
        <v>2133989</v>
      </c>
      <c r="P361" s="49">
        <v>9335700</v>
      </c>
      <c r="Q361" s="49">
        <f>P361/N361</f>
        <v>0.62258458129341299</v>
      </c>
      <c r="R361" s="49">
        <v>85.0502969562</v>
      </c>
      <c r="S361" s="2">
        <f t="shared" si="73"/>
        <v>8.5050296956199993</v>
      </c>
      <c r="T361" s="49">
        <f t="shared" si="67"/>
        <v>0.28453978589752704</v>
      </c>
      <c r="U361" s="49">
        <v>4849200</v>
      </c>
      <c r="V361" s="52">
        <f t="shared" si="68"/>
        <v>51.942543140846432</v>
      </c>
      <c r="W361" s="49">
        <f t="shared" si="69"/>
        <v>0.52396189805831994</v>
      </c>
    </row>
    <row r="362" spans="1:23" x14ac:dyDescent="0.25">
      <c r="A362" t="s">
        <v>400</v>
      </c>
      <c r="B362" s="14">
        <v>4.91</v>
      </c>
      <c r="C362" s="14">
        <v>12742647</v>
      </c>
      <c r="D362" s="14">
        <v>2172668</v>
      </c>
      <c r="E362" s="14">
        <v>2476</v>
      </c>
      <c r="F362" s="49">
        <v>0</v>
      </c>
      <c r="G362" s="2">
        <f t="shared" si="70"/>
        <v>0</v>
      </c>
      <c r="H362" s="49">
        <f t="shared" si="64"/>
        <v>0</v>
      </c>
      <c r="I362" s="48">
        <v>0</v>
      </c>
      <c r="J362" s="13">
        <f t="shared" si="65"/>
        <v>0</v>
      </c>
      <c r="K362" s="50">
        <f t="shared" si="66"/>
        <v>0</v>
      </c>
      <c r="L362" s="50">
        <f t="shared" si="71"/>
        <v>0</v>
      </c>
      <c r="M362" s="49">
        <f t="shared" si="72"/>
        <v>0</v>
      </c>
      <c r="N362" s="62">
        <v>12742647</v>
      </c>
      <c r="O362" s="62">
        <v>2172668</v>
      </c>
      <c r="P362" s="49">
        <v>8674200</v>
      </c>
      <c r="Q362" s="49">
        <f>P362/N362</f>
        <v>0.6807219881395129</v>
      </c>
      <c r="R362" s="49">
        <v>0</v>
      </c>
      <c r="S362" s="2">
        <f t="shared" si="73"/>
        <v>0</v>
      </c>
      <c r="T362" s="49">
        <f t="shared" si="67"/>
        <v>0</v>
      </c>
      <c r="U362" s="49">
        <v>0</v>
      </c>
      <c r="V362" s="52">
        <f t="shared" si="68"/>
        <v>0</v>
      </c>
      <c r="W362" s="49">
        <f t="shared" si="69"/>
        <v>0</v>
      </c>
    </row>
    <row r="363" spans="1:23" x14ac:dyDescent="0.25">
      <c r="A363" t="s">
        <v>399</v>
      </c>
      <c r="B363" s="14">
        <v>4.3079999999999998</v>
      </c>
      <c r="C363" s="14">
        <v>11157466</v>
      </c>
      <c r="D363" s="14">
        <v>86033</v>
      </c>
      <c r="E363" s="14">
        <v>6050</v>
      </c>
      <c r="F363" s="49">
        <v>0</v>
      </c>
      <c r="G363" s="2">
        <f t="shared" si="70"/>
        <v>0</v>
      </c>
      <c r="H363" s="49">
        <f t="shared" si="64"/>
        <v>0</v>
      </c>
      <c r="I363" s="48">
        <v>0</v>
      </c>
      <c r="J363" s="13">
        <f t="shared" si="65"/>
        <v>0</v>
      </c>
      <c r="K363" s="50">
        <f t="shared" si="66"/>
        <v>0</v>
      </c>
      <c r="L363" s="50">
        <f t="shared" si="71"/>
        <v>0</v>
      </c>
      <c r="M363" s="49">
        <f t="shared" si="72"/>
        <v>0</v>
      </c>
      <c r="N363" s="62">
        <v>11157466</v>
      </c>
      <c r="O363" s="62">
        <v>86033</v>
      </c>
      <c r="P363" s="49">
        <v>9610200</v>
      </c>
      <c r="Q363" s="49">
        <f>P363/N363</f>
        <v>0.8613246054256406</v>
      </c>
      <c r="R363" s="49">
        <v>0</v>
      </c>
      <c r="S363" s="2">
        <f t="shared" si="73"/>
        <v>0</v>
      </c>
      <c r="T363" s="49">
        <f t="shared" si="67"/>
        <v>0</v>
      </c>
      <c r="U363" s="49">
        <v>0</v>
      </c>
      <c r="V363" s="52">
        <f t="shared" si="68"/>
        <v>0</v>
      </c>
      <c r="W363" s="49">
        <f t="shared" si="69"/>
        <v>0</v>
      </c>
    </row>
    <row r="364" spans="1:23" x14ac:dyDescent="0.25">
      <c r="A364" t="s">
        <v>398</v>
      </c>
      <c r="B364" s="14">
        <v>1.589</v>
      </c>
      <c r="C364" s="14">
        <v>4089787</v>
      </c>
      <c r="D364" s="14">
        <v>1457642</v>
      </c>
      <c r="E364" s="14">
        <v>4704</v>
      </c>
      <c r="F364" s="49">
        <v>0</v>
      </c>
      <c r="G364" s="2">
        <f t="shared" si="70"/>
        <v>0</v>
      </c>
      <c r="H364" s="49">
        <f t="shared" si="64"/>
        <v>0</v>
      </c>
      <c r="I364" s="48">
        <v>0</v>
      </c>
      <c r="J364" s="13">
        <f t="shared" si="65"/>
        <v>0</v>
      </c>
      <c r="K364" s="50">
        <f t="shared" si="66"/>
        <v>0</v>
      </c>
      <c r="L364" s="50">
        <f t="shared" si="71"/>
        <v>0</v>
      </c>
      <c r="M364" s="49">
        <f t="shared" si="72"/>
        <v>0</v>
      </c>
      <c r="N364" s="62">
        <v>4089787</v>
      </c>
      <c r="O364" s="62">
        <v>1457642</v>
      </c>
      <c r="P364" s="49">
        <v>7200</v>
      </c>
      <c r="Q364" s="49">
        <f>P364/N364</f>
        <v>1.7604828808933082E-3</v>
      </c>
      <c r="R364" s="49">
        <v>0</v>
      </c>
      <c r="S364" s="2">
        <f t="shared" si="73"/>
        <v>0</v>
      </c>
      <c r="T364" s="49">
        <f t="shared" si="67"/>
        <v>0</v>
      </c>
      <c r="U364" s="49">
        <v>0</v>
      </c>
      <c r="V364" s="52">
        <f t="shared" si="68"/>
        <v>0</v>
      </c>
      <c r="W364" s="49">
        <f t="shared" si="69"/>
        <v>0</v>
      </c>
    </row>
    <row r="365" spans="1:23" x14ac:dyDescent="0.25">
      <c r="A365" t="s">
        <v>397</v>
      </c>
      <c r="B365" s="14">
        <v>32.252000000000002</v>
      </c>
      <c r="C365" s="14">
        <v>83531233</v>
      </c>
      <c r="D365" s="14">
        <v>5914938</v>
      </c>
      <c r="E365" s="14">
        <v>1411</v>
      </c>
      <c r="F365" s="49">
        <v>105.00871456900001</v>
      </c>
      <c r="G365" s="2">
        <f t="shared" si="70"/>
        <v>10.500871456900001</v>
      </c>
      <c r="H365" s="49">
        <f t="shared" si="64"/>
        <v>0.32211262137730062</v>
      </c>
      <c r="I365" s="48">
        <v>70743600</v>
      </c>
      <c r="J365" s="13">
        <f t="shared" si="65"/>
        <v>1194.9927711470514</v>
      </c>
      <c r="K365" s="50">
        <f t="shared" si="66"/>
        <v>84.691195687246719</v>
      </c>
      <c r="L365" s="50">
        <f t="shared" si="71"/>
        <v>84.691195687246719</v>
      </c>
      <c r="M365" s="49">
        <f t="shared" si="72"/>
        <v>0.84691195687246723</v>
      </c>
      <c r="N365" s="62">
        <v>83531233</v>
      </c>
      <c r="O365" s="62">
        <v>5914938</v>
      </c>
      <c r="P365" s="49">
        <v>106776900</v>
      </c>
      <c r="Q365" s="49">
        <v>1</v>
      </c>
      <c r="R365" s="49">
        <v>105.00871456900001</v>
      </c>
      <c r="S365" s="2">
        <f t="shared" si="73"/>
        <v>10.500871456900001</v>
      </c>
      <c r="T365" s="49">
        <f t="shared" si="67"/>
        <v>0.35131161477572781</v>
      </c>
      <c r="U365" s="49">
        <v>70743600</v>
      </c>
      <c r="V365" s="52">
        <f t="shared" si="68"/>
        <v>66.25365598739053</v>
      </c>
      <c r="W365" s="49">
        <f t="shared" si="69"/>
        <v>0.6683229053749874</v>
      </c>
    </row>
    <row r="366" spans="1:23" x14ac:dyDescent="0.25">
      <c r="A366" t="s">
        <v>396</v>
      </c>
      <c r="B366" s="14">
        <v>1.1679999999999999</v>
      </c>
      <c r="C366" s="14">
        <v>3025984</v>
      </c>
      <c r="D366" s="14">
        <v>441139</v>
      </c>
      <c r="E366" s="14">
        <v>2899</v>
      </c>
      <c r="F366" s="49">
        <v>57.333333333299997</v>
      </c>
      <c r="G366" s="2">
        <f t="shared" si="70"/>
        <v>5.7333333333300001</v>
      </c>
      <c r="H366" s="49">
        <f t="shared" si="64"/>
        <v>0.17586912065429447</v>
      </c>
      <c r="I366" s="48">
        <v>64800</v>
      </c>
      <c r="J366" s="13">
        <f t="shared" si="65"/>
        <v>62.080698377783889</v>
      </c>
      <c r="K366" s="50">
        <f t="shared" si="66"/>
        <v>2.1414521689473576</v>
      </c>
      <c r="L366" s="50">
        <f t="shared" si="71"/>
        <v>2.1414521689473576</v>
      </c>
      <c r="M366" s="49">
        <f t="shared" si="72"/>
        <v>2.1414521689473574E-2</v>
      </c>
      <c r="N366" s="62">
        <v>3025984</v>
      </c>
      <c r="O366" s="62">
        <v>441139</v>
      </c>
      <c r="P366" s="49">
        <v>169200</v>
      </c>
      <c r="Q366" s="49">
        <f>P366/N366</f>
        <v>5.5915695522514332E-2</v>
      </c>
      <c r="R366" s="49">
        <v>54</v>
      </c>
      <c r="S366" s="2">
        <f t="shared" si="73"/>
        <v>5.4</v>
      </c>
      <c r="T366" s="49">
        <f t="shared" si="67"/>
        <v>0.18065955074065584</v>
      </c>
      <c r="U366" s="49">
        <v>5400</v>
      </c>
      <c r="V366" s="52">
        <f t="shared" si="68"/>
        <v>3.1914893617021276</v>
      </c>
      <c r="W366" s="49">
        <f t="shared" si="69"/>
        <v>3.2193626312366441E-2</v>
      </c>
    </row>
    <row r="367" spans="1:23" x14ac:dyDescent="0.25">
      <c r="A367" t="s">
        <v>395</v>
      </c>
      <c r="B367" s="14">
        <v>27.966000000000001</v>
      </c>
      <c r="C367" s="14">
        <v>72942225</v>
      </c>
      <c r="D367" s="14">
        <v>6870949</v>
      </c>
      <c r="E367" s="14">
        <v>4281</v>
      </c>
      <c r="F367" s="49">
        <v>12.915654952100001</v>
      </c>
      <c r="G367" s="2">
        <f t="shared" si="70"/>
        <v>1.29156549521</v>
      </c>
      <c r="H367" s="49">
        <f t="shared" si="64"/>
        <v>3.9618573472699384E-2</v>
      </c>
      <c r="I367" s="48">
        <v>14085000</v>
      </c>
      <c r="J367" s="13">
        <f t="shared" si="65"/>
        <v>826.65266928723372</v>
      </c>
      <c r="K367" s="50">
        <f t="shared" si="66"/>
        <v>19.309803066742205</v>
      </c>
      <c r="L367" s="50">
        <f t="shared" si="71"/>
        <v>19.309803066742205</v>
      </c>
      <c r="M367" s="49">
        <f t="shared" si="72"/>
        <v>0.19309803066742204</v>
      </c>
      <c r="N367" s="62">
        <v>72942225</v>
      </c>
      <c r="O367" s="62">
        <v>6870949</v>
      </c>
      <c r="P367" s="49">
        <v>48280500</v>
      </c>
      <c r="Q367" s="49">
        <f>P367/N367</f>
        <v>0.66190056582452761</v>
      </c>
      <c r="R367" s="49">
        <v>12.9906820241</v>
      </c>
      <c r="S367" s="2">
        <f t="shared" si="73"/>
        <v>1.29906820241</v>
      </c>
      <c r="T367" s="49">
        <f t="shared" si="67"/>
        <v>4.3460940338678145E-2</v>
      </c>
      <c r="U367" s="49">
        <v>13908600</v>
      </c>
      <c r="V367" s="52">
        <f t="shared" si="68"/>
        <v>28.807903812098051</v>
      </c>
      <c r="W367" s="49">
        <f t="shared" si="69"/>
        <v>0.29059501225304146</v>
      </c>
    </row>
    <row r="368" spans="1:23" x14ac:dyDescent="0.25">
      <c r="A368" t="s">
        <v>394</v>
      </c>
      <c r="B368" s="14">
        <v>6.1989999999999998</v>
      </c>
      <c r="C368" s="14">
        <v>16096255</v>
      </c>
      <c r="D368" s="14">
        <v>525707</v>
      </c>
      <c r="E368" s="14">
        <v>5266</v>
      </c>
      <c r="F368" s="49">
        <v>17.210647042000002</v>
      </c>
      <c r="G368" s="2">
        <f t="shared" si="70"/>
        <v>1.7210647042000002</v>
      </c>
      <c r="H368" s="49">
        <f t="shared" si="64"/>
        <v>5.2793395834355834E-2</v>
      </c>
      <c r="I368" s="48">
        <v>9416700</v>
      </c>
      <c r="J368" s="13">
        <f t="shared" si="65"/>
        <v>3080.7378610738956</v>
      </c>
      <c r="K368" s="50">
        <f t="shared" si="66"/>
        <v>58.502428049257418</v>
      </c>
      <c r="L368" s="50">
        <f t="shared" si="71"/>
        <v>58.502428049257418</v>
      </c>
      <c r="M368" s="49">
        <f t="shared" si="72"/>
        <v>0.58502428049257416</v>
      </c>
      <c r="N368" s="62">
        <v>16096255</v>
      </c>
      <c r="O368" s="62">
        <v>525707</v>
      </c>
      <c r="P368" s="49">
        <v>13511700</v>
      </c>
      <c r="Q368" s="49">
        <f>P368/N368</f>
        <v>0.83943128386074894</v>
      </c>
      <c r="R368" s="49">
        <v>17.8150572831</v>
      </c>
      <c r="S368" s="2">
        <f t="shared" si="73"/>
        <v>1.78150572831</v>
      </c>
      <c r="T368" s="49">
        <f t="shared" si="67"/>
        <v>5.9601115651553606E-2</v>
      </c>
      <c r="U368" s="49">
        <v>8248500</v>
      </c>
      <c r="V368" s="52">
        <f t="shared" si="68"/>
        <v>61.047092519816161</v>
      </c>
      <c r="W368" s="49">
        <f t="shared" si="69"/>
        <v>0.61580254899901887</v>
      </c>
    </row>
    <row r="369" spans="1:23" x14ac:dyDescent="0.25">
      <c r="A369" t="s">
        <v>393</v>
      </c>
      <c r="B369" s="14">
        <v>4.4320000000000004</v>
      </c>
      <c r="C369" s="14">
        <v>11479240</v>
      </c>
      <c r="D369" s="14">
        <v>1502573</v>
      </c>
      <c r="E369" s="14">
        <v>2601</v>
      </c>
      <c r="F369" s="49">
        <v>15.6447204969</v>
      </c>
      <c r="G369" s="2">
        <f t="shared" si="70"/>
        <v>1.56447204969</v>
      </c>
      <c r="H369" s="49">
        <f t="shared" si="64"/>
        <v>4.7989940174539877E-2</v>
      </c>
      <c r="I369" s="48">
        <v>724500</v>
      </c>
      <c r="J369" s="13">
        <f t="shared" si="65"/>
        <v>164.15934330147292</v>
      </c>
      <c r="K369" s="50">
        <f t="shared" si="66"/>
        <v>6.3113934371961902</v>
      </c>
      <c r="L369" s="50">
        <f t="shared" si="71"/>
        <v>6.3113934371961902</v>
      </c>
      <c r="M369" s="49">
        <f t="shared" si="72"/>
        <v>6.3113934371961902E-2</v>
      </c>
      <c r="N369" s="62">
        <v>11479240</v>
      </c>
      <c r="O369" s="62">
        <v>1502573</v>
      </c>
      <c r="P369" s="49">
        <v>2341800</v>
      </c>
      <c r="Q369" s="49">
        <f>P369/N369</f>
        <v>0.20400305246688805</v>
      </c>
      <c r="R369" s="49">
        <v>26</v>
      </c>
      <c r="S369" s="2">
        <f t="shared" si="73"/>
        <v>2.6</v>
      </c>
      <c r="T369" s="49">
        <f t="shared" si="67"/>
        <v>8.6984228134389857E-2</v>
      </c>
      <c r="U369" s="49">
        <v>166500</v>
      </c>
      <c r="V369" s="52">
        <f t="shared" si="68"/>
        <v>7.1099154496541122</v>
      </c>
      <c r="W369" s="49">
        <f t="shared" si="69"/>
        <v>7.1720107810921391E-2</v>
      </c>
    </row>
    <row r="370" spans="1:23" x14ac:dyDescent="0.25">
      <c r="A370" t="s">
        <v>392</v>
      </c>
      <c r="B370" s="14">
        <v>3.5169999999999999</v>
      </c>
      <c r="C370" s="14">
        <v>9109387</v>
      </c>
      <c r="D370" s="14">
        <v>2365844</v>
      </c>
      <c r="E370" s="14">
        <v>1366</v>
      </c>
      <c r="F370" s="49">
        <v>0</v>
      </c>
      <c r="G370" s="2">
        <f t="shared" si="70"/>
        <v>0</v>
      </c>
      <c r="H370" s="49">
        <f t="shared" si="64"/>
        <v>0</v>
      </c>
      <c r="I370" s="48">
        <v>0</v>
      </c>
      <c r="J370" s="13">
        <f t="shared" si="65"/>
        <v>0</v>
      </c>
      <c r="K370" s="50">
        <f t="shared" si="66"/>
        <v>0</v>
      </c>
      <c r="L370" s="50">
        <f t="shared" si="71"/>
        <v>0</v>
      </c>
      <c r="M370" s="49">
        <f t="shared" si="72"/>
        <v>0</v>
      </c>
      <c r="N370" s="62">
        <v>9109387</v>
      </c>
      <c r="O370" s="62">
        <v>2365844</v>
      </c>
      <c r="P370" s="49">
        <v>7516800</v>
      </c>
      <c r="Q370" s="49">
        <f>P370/N370</f>
        <v>0.82517078262236521</v>
      </c>
      <c r="R370" s="49">
        <v>0</v>
      </c>
      <c r="S370" s="2">
        <f t="shared" si="73"/>
        <v>0</v>
      </c>
      <c r="T370" s="49">
        <f t="shared" si="67"/>
        <v>0</v>
      </c>
      <c r="U370" s="49">
        <v>0</v>
      </c>
      <c r="V370" s="52">
        <f t="shared" si="68"/>
        <v>0</v>
      </c>
      <c r="W370" s="49">
        <f t="shared" si="69"/>
        <v>0</v>
      </c>
    </row>
    <row r="371" spans="1:23" x14ac:dyDescent="0.25">
      <c r="A371" t="s">
        <v>391</v>
      </c>
      <c r="B371" s="14">
        <v>9.1679999999999993</v>
      </c>
      <c r="C371" s="14">
        <v>23744551</v>
      </c>
      <c r="D371" s="14">
        <v>124606</v>
      </c>
      <c r="E371" s="14">
        <v>8393</v>
      </c>
      <c r="F371" s="49">
        <v>43.643623923600003</v>
      </c>
      <c r="G371" s="2">
        <f t="shared" si="70"/>
        <v>4.3643623923600003</v>
      </c>
      <c r="H371" s="49">
        <f t="shared" si="64"/>
        <v>0.13387614700490799</v>
      </c>
      <c r="I371" s="48">
        <v>30517200</v>
      </c>
      <c r="J371" s="13">
        <f t="shared" si="65"/>
        <v>8393</v>
      </c>
      <c r="K371" s="50">
        <f t="shared" si="66"/>
        <v>128.52296091006312</v>
      </c>
      <c r="L371" s="50">
        <f t="shared" si="71"/>
        <v>100</v>
      </c>
      <c r="M371" s="49">
        <f t="shared" si="72"/>
        <v>1</v>
      </c>
      <c r="N371" s="62">
        <v>23744551</v>
      </c>
      <c r="O371" s="62">
        <v>124606</v>
      </c>
      <c r="P371" s="49">
        <v>26335800</v>
      </c>
      <c r="Q371" s="49">
        <v>1</v>
      </c>
      <c r="R371" s="49">
        <v>48.354371497999999</v>
      </c>
      <c r="S371" s="2">
        <f t="shared" si="73"/>
        <v>4.8354371497999997</v>
      </c>
      <c r="T371" s="49">
        <f t="shared" si="67"/>
        <v>0.16177183391065655</v>
      </c>
      <c r="U371" s="49">
        <v>25539300</v>
      </c>
      <c r="V371" s="52">
        <f t="shared" si="68"/>
        <v>96.975599753947094</v>
      </c>
      <c r="W371" s="49">
        <f t="shared" si="69"/>
        <v>0.97822548223413874</v>
      </c>
    </row>
    <row r="372" spans="1:23" x14ac:dyDescent="0.25">
      <c r="A372" t="s">
        <v>390</v>
      </c>
      <c r="B372" s="14">
        <v>162.45599999999999</v>
      </c>
      <c r="C372" s="14">
        <v>416250500</v>
      </c>
      <c r="D372" s="14">
        <v>175035473</v>
      </c>
      <c r="E372" s="14">
        <v>5044</v>
      </c>
      <c r="F372" s="49">
        <v>42.850553105499998</v>
      </c>
      <c r="G372" s="2">
        <f t="shared" si="70"/>
        <v>4.2850553105499998</v>
      </c>
      <c r="H372" s="49">
        <f t="shared" si="64"/>
        <v>0.13144341443404906</v>
      </c>
      <c r="I372" s="48">
        <v>502227900</v>
      </c>
      <c r="J372" s="13">
        <f t="shared" si="65"/>
        <v>5044</v>
      </c>
      <c r="K372" s="50">
        <f t="shared" si="66"/>
        <v>120.65520642017246</v>
      </c>
      <c r="L372" s="50">
        <f t="shared" si="71"/>
        <v>100</v>
      </c>
      <c r="M372" s="49">
        <f t="shared" si="72"/>
        <v>1</v>
      </c>
      <c r="N372" s="62">
        <v>416250500</v>
      </c>
      <c r="O372" s="62">
        <v>175035473</v>
      </c>
      <c r="P372" s="49">
        <v>742328100</v>
      </c>
      <c r="Q372" s="49">
        <v>1</v>
      </c>
      <c r="R372" s="49">
        <v>43.553586059200001</v>
      </c>
      <c r="S372" s="2">
        <f t="shared" si="73"/>
        <v>4.3553586059200002</v>
      </c>
      <c r="T372" s="49">
        <f t="shared" si="67"/>
        <v>0.14571057945554747</v>
      </c>
      <c r="U372" s="49">
        <v>477837900</v>
      </c>
      <c r="V372" s="52">
        <f t="shared" si="68"/>
        <v>64.370175398183093</v>
      </c>
      <c r="W372" s="49">
        <f t="shared" si="69"/>
        <v>0.6493236033615849</v>
      </c>
    </row>
    <row r="373" spans="1:23" x14ac:dyDescent="0.25">
      <c r="A373" t="s">
        <v>389</v>
      </c>
      <c r="B373" s="14">
        <v>26.448</v>
      </c>
      <c r="C373" s="14">
        <v>68499964</v>
      </c>
      <c r="D373" s="14">
        <v>2717697</v>
      </c>
      <c r="E373" s="14">
        <v>3787</v>
      </c>
      <c r="F373" s="49">
        <v>30.094527212399999</v>
      </c>
      <c r="G373" s="2">
        <f t="shared" si="70"/>
        <v>3.0094527212399997</v>
      </c>
      <c r="H373" s="49">
        <f t="shared" si="64"/>
        <v>9.2314500651533724E-2</v>
      </c>
      <c r="I373" s="48">
        <v>59382900</v>
      </c>
      <c r="J373" s="13">
        <f t="shared" si="65"/>
        <v>3282.9658465221969</v>
      </c>
      <c r="K373" s="50">
        <f t="shared" si="66"/>
        <v>86.690410523427431</v>
      </c>
      <c r="L373" s="50">
        <f t="shared" si="71"/>
        <v>86.690410523427431</v>
      </c>
      <c r="M373" s="49">
        <f t="shared" si="72"/>
        <v>0.8669041052342743</v>
      </c>
      <c r="N373" s="62">
        <v>68499964</v>
      </c>
      <c r="O373" s="62">
        <v>2717697</v>
      </c>
      <c r="P373" s="49">
        <v>78003000</v>
      </c>
      <c r="Q373" s="49">
        <v>1</v>
      </c>
      <c r="R373" s="49">
        <v>30.094527212399999</v>
      </c>
      <c r="S373" s="2">
        <f t="shared" si="73"/>
        <v>3.0094527212399997</v>
      </c>
      <c r="T373" s="49">
        <f t="shared" si="67"/>
        <v>0.10068266233230788</v>
      </c>
      <c r="U373" s="49">
        <v>59382900</v>
      </c>
      <c r="V373" s="52">
        <f t="shared" si="68"/>
        <v>76.128995038652363</v>
      </c>
      <c r="W373" s="49">
        <f t="shared" si="69"/>
        <v>0.76793877091391682</v>
      </c>
    </row>
    <row r="374" spans="1:23" x14ac:dyDescent="0.25">
      <c r="A374" t="s">
        <v>388</v>
      </c>
      <c r="B374" s="14">
        <v>2.1819999999999999</v>
      </c>
      <c r="C374" s="14">
        <v>5651657</v>
      </c>
      <c r="D374" s="14">
        <v>529584</v>
      </c>
      <c r="E374" s="14">
        <v>3188</v>
      </c>
      <c r="F374" s="49">
        <v>0</v>
      </c>
      <c r="G374" s="2">
        <f t="shared" si="70"/>
        <v>0</v>
      </c>
      <c r="H374" s="49">
        <f t="shared" si="64"/>
        <v>0</v>
      </c>
      <c r="I374" s="48">
        <v>0</v>
      </c>
      <c r="J374" s="13">
        <f t="shared" si="65"/>
        <v>0</v>
      </c>
      <c r="K374" s="50">
        <f t="shared" si="66"/>
        <v>0</v>
      </c>
      <c r="L374" s="50">
        <f t="shared" si="71"/>
        <v>0</v>
      </c>
      <c r="M374" s="49">
        <f t="shared" si="72"/>
        <v>0</v>
      </c>
      <c r="N374" s="62">
        <v>5651657</v>
      </c>
      <c r="O374" s="62">
        <v>529584</v>
      </c>
      <c r="P374" s="49">
        <v>1393200</v>
      </c>
      <c r="Q374" s="49">
        <f t="shared" ref="Q374:Q379" si="76">P374/N374</f>
        <v>0.24651177521919679</v>
      </c>
      <c r="R374" s="49">
        <v>0</v>
      </c>
      <c r="S374" s="2">
        <f t="shared" si="73"/>
        <v>0</v>
      </c>
      <c r="T374" s="49">
        <f t="shared" si="67"/>
        <v>0</v>
      </c>
      <c r="U374" s="49">
        <v>0</v>
      </c>
      <c r="V374" s="52">
        <f t="shared" si="68"/>
        <v>0</v>
      </c>
      <c r="W374" s="49">
        <f t="shared" si="69"/>
        <v>0</v>
      </c>
    </row>
    <row r="375" spans="1:23" x14ac:dyDescent="0.25">
      <c r="A375" t="s">
        <v>387</v>
      </c>
      <c r="B375" s="14">
        <v>13.531000000000001</v>
      </c>
      <c r="C375" s="14">
        <v>35044634</v>
      </c>
      <c r="D375" s="14">
        <v>2167714</v>
      </c>
      <c r="E375" s="14">
        <v>3601</v>
      </c>
      <c r="F375" s="49">
        <v>1</v>
      </c>
      <c r="G375" s="2">
        <f t="shared" si="70"/>
        <v>0.1</v>
      </c>
      <c r="H375" s="49">
        <f t="shared" si="64"/>
        <v>3.0674846625766872E-3</v>
      </c>
      <c r="I375" s="48">
        <v>8100</v>
      </c>
      <c r="J375" s="13">
        <f t="shared" si="65"/>
        <v>0.83231287277818344</v>
      </c>
      <c r="K375" s="50">
        <f t="shared" si="66"/>
        <v>2.3113381637827921E-2</v>
      </c>
      <c r="L375" s="50">
        <f t="shared" si="71"/>
        <v>2.3113381637827921E-2</v>
      </c>
      <c r="M375" s="49">
        <f t="shared" si="72"/>
        <v>2.3113381637827923E-4</v>
      </c>
      <c r="N375" s="62">
        <v>35044634</v>
      </c>
      <c r="O375" s="62">
        <v>2167714</v>
      </c>
      <c r="P375" s="49">
        <v>22404600</v>
      </c>
      <c r="Q375" s="49">
        <f t="shared" si="76"/>
        <v>0.6393161361023203</v>
      </c>
      <c r="R375" s="49">
        <v>1</v>
      </c>
      <c r="S375" s="2">
        <f t="shared" si="73"/>
        <v>0.1</v>
      </c>
      <c r="T375" s="49">
        <f t="shared" si="67"/>
        <v>3.3455472359380715E-3</v>
      </c>
      <c r="U375" s="49">
        <v>8100</v>
      </c>
      <c r="V375" s="52">
        <f t="shared" si="68"/>
        <v>3.6153289949385395E-2</v>
      </c>
      <c r="W375" s="49">
        <f t="shared" si="69"/>
        <v>3.6469039206585269E-4</v>
      </c>
    </row>
    <row r="376" spans="1:23" x14ac:dyDescent="0.25">
      <c r="A376" t="s">
        <v>386</v>
      </c>
      <c r="B376" s="14">
        <v>64.691999999999993</v>
      </c>
      <c r="C376" s="14">
        <v>167552367</v>
      </c>
      <c r="D376" s="14">
        <v>16904919</v>
      </c>
      <c r="E376" s="14">
        <v>2097</v>
      </c>
      <c r="F376" s="49">
        <v>24.646768982200001</v>
      </c>
      <c r="G376" s="2">
        <f t="shared" si="70"/>
        <v>2.46467689822</v>
      </c>
      <c r="H376" s="49">
        <f t="shared" si="64"/>
        <v>7.5603585834969317E-2</v>
      </c>
      <c r="I376" s="48">
        <v>22284000</v>
      </c>
      <c r="J376" s="13">
        <f t="shared" si="65"/>
        <v>278.89518266250457</v>
      </c>
      <c r="K376" s="50">
        <f t="shared" si="66"/>
        <v>13.299722587625396</v>
      </c>
      <c r="L376" s="50">
        <f t="shared" si="71"/>
        <v>13.299722587625396</v>
      </c>
      <c r="M376" s="49">
        <f t="shared" si="72"/>
        <v>0.13299722587625395</v>
      </c>
      <c r="N376" s="62">
        <v>167552367</v>
      </c>
      <c r="O376" s="62">
        <v>16904919</v>
      </c>
      <c r="P376" s="49">
        <v>109216800</v>
      </c>
      <c r="Q376" s="49">
        <f t="shared" si="76"/>
        <v>0.65183680753373063</v>
      </c>
      <c r="R376" s="49">
        <v>21.9749440716</v>
      </c>
      <c r="S376" s="2">
        <f t="shared" si="73"/>
        <v>2.1974944071599998</v>
      </c>
      <c r="T376" s="49">
        <f t="shared" si="67"/>
        <v>7.3518213398635082E-2</v>
      </c>
      <c r="U376" s="49">
        <v>22126500</v>
      </c>
      <c r="V376" s="52">
        <f t="shared" si="68"/>
        <v>20.259245830311819</v>
      </c>
      <c r="W376" s="49">
        <f t="shared" si="69"/>
        <v>0.20436182475118037</v>
      </c>
    </row>
    <row r="377" spans="1:23" x14ac:dyDescent="0.25">
      <c r="A377" t="s">
        <v>385</v>
      </c>
      <c r="B377" s="14">
        <v>90.26</v>
      </c>
      <c r="C377" s="14">
        <v>233776098</v>
      </c>
      <c r="D377" s="14">
        <v>14448919</v>
      </c>
      <c r="E377" s="14">
        <v>2325</v>
      </c>
      <c r="F377" s="49">
        <v>150.31890331899999</v>
      </c>
      <c r="G377" s="2">
        <f t="shared" si="70"/>
        <v>15.031890331899998</v>
      </c>
      <c r="H377" s="49">
        <f t="shared" si="64"/>
        <v>0.46110093042638028</v>
      </c>
      <c r="I377" s="48">
        <v>1247400</v>
      </c>
      <c r="J377" s="13">
        <f t="shared" si="65"/>
        <v>12.405909007857595</v>
      </c>
      <c r="K377" s="50">
        <f t="shared" si="66"/>
        <v>0.53358748420892876</v>
      </c>
      <c r="L377" s="50">
        <f t="shared" si="71"/>
        <v>0.53358748420892876</v>
      </c>
      <c r="M377" s="49">
        <f t="shared" si="72"/>
        <v>5.3358748420892881E-3</v>
      </c>
      <c r="N377" s="62">
        <v>233776098</v>
      </c>
      <c r="O377" s="62">
        <v>14448919</v>
      </c>
      <c r="P377" s="49">
        <v>206349300</v>
      </c>
      <c r="Q377" s="49">
        <f t="shared" si="76"/>
        <v>0.88267920358564633</v>
      </c>
      <c r="R377" s="49">
        <v>298.90476190499999</v>
      </c>
      <c r="S377" s="2">
        <f t="shared" si="73"/>
        <v>29.890476190499999</v>
      </c>
      <c r="T377" s="49">
        <f t="shared" si="67"/>
        <v>1</v>
      </c>
      <c r="U377" s="49">
        <v>113400</v>
      </c>
      <c r="V377" s="52">
        <f t="shared" si="68"/>
        <v>5.4955359674105995E-2</v>
      </c>
      <c r="W377" s="49">
        <f t="shared" si="69"/>
        <v>5.5435319147242293E-4</v>
      </c>
    </row>
    <row r="378" spans="1:23" x14ac:dyDescent="0.25">
      <c r="A378" t="s">
        <v>384</v>
      </c>
      <c r="B378" s="14">
        <v>29.027000000000001</v>
      </c>
      <c r="C378" s="14">
        <v>75178761</v>
      </c>
      <c r="D378" s="14">
        <v>4965698</v>
      </c>
      <c r="E378" s="14">
        <v>2586</v>
      </c>
      <c r="F378" s="49">
        <v>14.8418563405</v>
      </c>
      <c r="G378" s="2">
        <f t="shared" si="70"/>
        <v>1.4841856340499999</v>
      </c>
      <c r="H378" s="49">
        <f t="shared" si="64"/>
        <v>4.5527166688650304E-2</v>
      </c>
      <c r="I378" s="48">
        <v>6089400</v>
      </c>
      <c r="J378" s="13">
        <f t="shared" si="65"/>
        <v>209.46326050784475</v>
      </c>
      <c r="K378" s="50">
        <f t="shared" si="66"/>
        <v>8.0998940644951567</v>
      </c>
      <c r="L378" s="50">
        <f t="shared" si="71"/>
        <v>8.0998940644951567</v>
      </c>
      <c r="M378" s="49">
        <f t="shared" si="72"/>
        <v>8.099894064495157E-2</v>
      </c>
      <c r="N378" s="62">
        <v>75178761</v>
      </c>
      <c r="O378" s="62">
        <v>4965698</v>
      </c>
      <c r="P378" s="49">
        <v>33470100</v>
      </c>
      <c r="Q378" s="49">
        <f t="shared" si="76"/>
        <v>0.44520685835724266</v>
      </c>
      <c r="R378" s="49">
        <v>14.8418563405</v>
      </c>
      <c r="S378" s="2">
        <f t="shared" si="73"/>
        <v>1.4841856340499999</v>
      </c>
      <c r="T378" s="49">
        <f t="shared" si="67"/>
        <v>4.9654131456149705E-2</v>
      </c>
      <c r="U378" s="49">
        <v>6089400</v>
      </c>
      <c r="V378" s="52">
        <f t="shared" si="68"/>
        <v>18.19355185673183</v>
      </c>
      <c r="W378" s="49">
        <f t="shared" si="69"/>
        <v>0.183524475061356</v>
      </c>
    </row>
    <row r="379" spans="1:23" x14ac:dyDescent="0.25">
      <c r="A379" t="s">
        <v>383</v>
      </c>
      <c r="B379" s="14">
        <v>15.397</v>
      </c>
      <c r="C379" s="14">
        <v>39877250</v>
      </c>
      <c r="D379" s="14">
        <v>434273</v>
      </c>
      <c r="E379" s="14">
        <v>3565</v>
      </c>
      <c r="F379" s="49">
        <v>15.9534650895</v>
      </c>
      <c r="G379" s="2">
        <f t="shared" si="70"/>
        <v>1.5953465089500001</v>
      </c>
      <c r="H379" s="49">
        <f t="shared" si="64"/>
        <v>4.8937009476993865E-2</v>
      </c>
      <c r="I379" s="48">
        <v>24272100</v>
      </c>
      <c r="J379" s="13">
        <f t="shared" si="65"/>
        <v>2169.9098232701604</v>
      </c>
      <c r="K379" s="50">
        <f t="shared" si="66"/>
        <v>60.867035715853021</v>
      </c>
      <c r="L379" s="50">
        <f t="shared" si="71"/>
        <v>60.867035715853021</v>
      </c>
      <c r="M379" s="49">
        <f t="shared" si="72"/>
        <v>0.60867035715853024</v>
      </c>
      <c r="N379" s="62">
        <v>39877250</v>
      </c>
      <c r="O379" s="62">
        <v>434273</v>
      </c>
      <c r="P379" s="49">
        <v>39323700</v>
      </c>
      <c r="Q379" s="49">
        <f t="shared" si="76"/>
        <v>0.98611865161213474</v>
      </c>
      <c r="R379" s="49">
        <v>15.9766544255</v>
      </c>
      <c r="S379" s="2">
        <f t="shared" si="73"/>
        <v>1.5976654425499999</v>
      </c>
      <c r="T379" s="49">
        <f t="shared" si="67"/>
        <v>5.3450652052769276E-2</v>
      </c>
      <c r="U379" s="49">
        <v>24017400</v>
      </c>
      <c r="V379" s="52">
        <f t="shared" si="68"/>
        <v>61.076144920238939</v>
      </c>
      <c r="W379" s="49">
        <f t="shared" si="69"/>
        <v>0.61609561033079452</v>
      </c>
    </row>
    <row r="380" spans="1:23" x14ac:dyDescent="0.25">
      <c r="A380" t="s">
        <v>382</v>
      </c>
      <c r="B380" s="14">
        <v>99.488</v>
      </c>
      <c r="C380" s="14">
        <v>257087786</v>
      </c>
      <c r="D380" s="14">
        <v>425798206</v>
      </c>
      <c r="E380" s="14">
        <v>2570</v>
      </c>
      <c r="F380" s="49">
        <v>82.709848705499994</v>
      </c>
      <c r="G380" s="2">
        <f t="shared" si="70"/>
        <v>8.2709848705499986</v>
      </c>
      <c r="H380" s="49">
        <f t="shared" si="64"/>
        <v>0.25371119234815948</v>
      </c>
      <c r="I380" s="48">
        <v>343059300</v>
      </c>
      <c r="J380" s="13">
        <f t="shared" si="65"/>
        <v>2570</v>
      </c>
      <c r="K380" s="50">
        <f t="shared" si="66"/>
        <v>133.44052836489089</v>
      </c>
      <c r="L380" s="50">
        <f t="shared" si="71"/>
        <v>100</v>
      </c>
      <c r="M380" s="49">
        <f t="shared" si="72"/>
        <v>1</v>
      </c>
      <c r="N380" s="62">
        <v>257087786</v>
      </c>
      <c r="O380" s="62">
        <v>425798206</v>
      </c>
      <c r="P380" s="49">
        <v>691399800</v>
      </c>
      <c r="Q380" s="49">
        <v>1</v>
      </c>
      <c r="R380" s="49">
        <v>84.529268005999995</v>
      </c>
      <c r="S380" s="2">
        <f t="shared" si="73"/>
        <v>8.4529268006000002</v>
      </c>
      <c r="T380" s="49">
        <f t="shared" si="67"/>
        <v>0.28279665893334172</v>
      </c>
      <c r="U380" s="49">
        <v>329228100</v>
      </c>
      <c r="V380" s="52">
        <f t="shared" si="68"/>
        <v>47.617615741283117</v>
      </c>
      <c r="W380" s="49">
        <f t="shared" si="69"/>
        <v>0.48033490114569433</v>
      </c>
    </row>
    <row r="381" spans="1:23" x14ac:dyDescent="0.25">
      <c r="A381" t="s">
        <v>381</v>
      </c>
      <c r="B381" s="14">
        <v>1.976</v>
      </c>
      <c r="C381" s="14">
        <v>5118764</v>
      </c>
      <c r="D381" s="14">
        <v>39708</v>
      </c>
      <c r="E381" s="14">
        <v>7809</v>
      </c>
      <c r="F381" s="49">
        <v>36.617352613999998</v>
      </c>
      <c r="G381" s="2">
        <f t="shared" si="70"/>
        <v>3.6617352613999996</v>
      </c>
      <c r="H381" s="49">
        <f t="shared" si="64"/>
        <v>0.11232316752760735</v>
      </c>
      <c r="I381" s="48">
        <v>6472800</v>
      </c>
      <c r="J381" s="13">
        <f t="shared" si="65"/>
        <v>7809</v>
      </c>
      <c r="K381" s="50">
        <f t="shared" si="66"/>
        <v>126.45240140002547</v>
      </c>
      <c r="L381" s="50">
        <f t="shared" si="71"/>
        <v>100</v>
      </c>
      <c r="M381" s="49">
        <f t="shared" si="72"/>
        <v>1</v>
      </c>
      <c r="N381" s="62">
        <v>5118764</v>
      </c>
      <c r="O381" s="62">
        <v>39708</v>
      </c>
      <c r="P381" s="49">
        <v>207900</v>
      </c>
      <c r="Q381" s="49">
        <f t="shared" ref="Q381:Q389" si="77">P381/N381</f>
        <v>4.0615273530875816E-2</v>
      </c>
      <c r="R381" s="49">
        <v>52.917030567700003</v>
      </c>
      <c r="S381" s="2">
        <f t="shared" si="73"/>
        <v>5.2917030567700003</v>
      </c>
      <c r="T381" s="49">
        <f t="shared" si="67"/>
        <v>0.17703642534981917</v>
      </c>
      <c r="U381" s="49">
        <v>206100</v>
      </c>
      <c r="V381" s="52">
        <f t="shared" si="68"/>
        <v>99.134199134199136</v>
      </c>
      <c r="W381" s="49">
        <f t="shared" si="69"/>
        <v>1</v>
      </c>
    </row>
    <row r="382" spans="1:23" x14ac:dyDescent="0.25">
      <c r="A382" t="s">
        <v>380</v>
      </c>
      <c r="B382" s="14">
        <v>1.5509999999999999</v>
      </c>
      <c r="C382" s="14">
        <v>4018004</v>
      </c>
      <c r="D382" s="14">
        <v>47892</v>
      </c>
      <c r="E382" s="14">
        <v>5959</v>
      </c>
      <c r="F382" s="49">
        <v>28.550787728</v>
      </c>
      <c r="G382" s="2">
        <f t="shared" si="70"/>
        <v>2.8550787727999998</v>
      </c>
      <c r="H382" s="49">
        <f t="shared" si="64"/>
        <v>8.7579103460122695E-2</v>
      </c>
      <c r="I382" s="48">
        <v>4341600</v>
      </c>
      <c r="J382" s="13">
        <f t="shared" si="65"/>
        <v>5959</v>
      </c>
      <c r="K382" s="50">
        <f t="shared" si="66"/>
        <v>108.05365051901393</v>
      </c>
      <c r="L382" s="50">
        <f t="shared" si="71"/>
        <v>100</v>
      </c>
      <c r="M382" s="49">
        <f t="shared" si="72"/>
        <v>1</v>
      </c>
      <c r="N382" s="62">
        <v>4018004</v>
      </c>
      <c r="O382" s="62">
        <v>47892</v>
      </c>
      <c r="P382" s="49">
        <v>193500</v>
      </c>
      <c r="Q382" s="49">
        <f t="shared" si="77"/>
        <v>4.8158239762827515E-2</v>
      </c>
      <c r="R382" s="49">
        <v>35.601941747600002</v>
      </c>
      <c r="S382" s="2">
        <f t="shared" si="73"/>
        <v>3.5601941747600003</v>
      </c>
      <c r="T382" s="49">
        <f t="shared" si="67"/>
        <v>0.11910797780771142</v>
      </c>
      <c r="U382" s="49">
        <v>185400</v>
      </c>
      <c r="V382" s="52">
        <f t="shared" si="68"/>
        <v>95.813953488372093</v>
      </c>
      <c r="W382" s="49">
        <f t="shared" si="69"/>
        <v>0.96650756575606778</v>
      </c>
    </row>
    <row r="383" spans="1:23" x14ac:dyDescent="0.25">
      <c r="A383" t="s">
        <v>379</v>
      </c>
      <c r="B383" s="14">
        <v>1.5169999999999999</v>
      </c>
      <c r="C383" s="14">
        <v>3932111</v>
      </c>
      <c r="D383" s="14">
        <v>188998</v>
      </c>
      <c r="E383" s="14">
        <v>3999</v>
      </c>
      <c r="F383" s="49">
        <v>27.5560303894</v>
      </c>
      <c r="G383" s="2">
        <f t="shared" si="70"/>
        <v>2.7556030389399999</v>
      </c>
      <c r="H383" s="49">
        <f t="shared" si="64"/>
        <v>8.4527700580981593E-2</v>
      </c>
      <c r="I383" s="48">
        <v>3790800</v>
      </c>
      <c r="J383" s="13">
        <f t="shared" si="65"/>
        <v>3855.2851636182195</v>
      </c>
      <c r="K383" s="50">
        <f t="shared" si="66"/>
        <v>96.406230648117514</v>
      </c>
      <c r="L383" s="50">
        <f t="shared" si="71"/>
        <v>96.406230648117514</v>
      </c>
      <c r="M383" s="49">
        <f t="shared" si="72"/>
        <v>0.96406230648117519</v>
      </c>
      <c r="N383" s="62">
        <v>3932111</v>
      </c>
      <c r="O383" s="62">
        <v>188998</v>
      </c>
      <c r="P383" s="49">
        <v>192600</v>
      </c>
      <c r="Q383" s="49">
        <f t="shared" si="77"/>
        <v>4.8981323263763407E-2</v>
      </c>
      <c r="R383" s="49">
        <v>25.125654450300001</v>
      </c>
      <c r="S383" s="2">
        <f t="shared" si="73"/>
        <v>2.5125654450299999</v>
      </c>
      <c r="T383" s="49">
        <f t="shared" si="67"/>
        <v>8.4059063797336256E-2</v>
      </c>
      <c r="U383" s="49">
        <v>171900</v>
      </c>
      <c r="V383" s="52">
        <f t="shared" si="68"/>
        <v>89.252336448598129</v>
      </c>
      <c r="W383" s="49">
        <f t="shared" si="69"/>
        <v>0.90031832836795489</v>
      </c>
    </row>
    <row r="384" spans="1:23" x14ac:dyDescent="0.25">
      <c r="A384" t="s">
        <v>378</v>
      </c>
      <c r="B384" s="14">
        <v>9.19</v>
      </c>
      <c r="C384" s="14">
        <v>23802038</v>
      </c>
      <c r="D384" s="14">
        <v>668955</v>
      </c>
      <c r="E384" s="14">
        <v>6099</v>
      </c>
      <c r="F384" s="49">
        <v>45.871832148000003</v>
      </c>
      <c r="G384" s="2">
        <f t="shared" si="70"/>
        <v>4.5871832148000005</v>
      </c>
      <c r="H384" s="49">
        <f t="shared" si="64"/>
        <v>0.14071114155828221</v>
      </c>
      <c r="I384" s="48">
        <v>22905900</v>
      </c>
      <c r="J384" s="13">
        <f t="shared" si="65"/>
        <v>5869.3748871420166</v>
      </c>
      <c r="K384" s="50">
        <f t="shared" si="66"/>
        <v>96.23503668047249</v>
      </c>
      <c r="L384" s="50">
        <f t="shared" si="71"/>
        <v>96.23503668047249</v>
      </c>
      <c r="M384" s="49">
        <f t="shared" si="72"/>
        <v>0.96235036680472485</v>
      </c>
      <c r="N384" s="62">
        <v>23802038</v>
      </c>
      <c r="O384" s="62">
        <v>668955</v>
      </c>
      <c r="P384" s="49">
        <v>21154500</v>
      </c>
      <c r="Q384" s="49">
        <f t="shared" si="77"/>
        <v>0.88876843235020464</v>
      </c>
      <c r="R384" s="49">
        <v>50.081009758999997</v>
      </c>
      <c r="S384" s="2">
        <f t="shared" si="73"/>
        <v>5.0081009758999997</v>
      </c>
      <c r="T384" s="49">
        <f t="shared" si="67"/>
        <v>0.16754838377221001</v>
      </c>
      <c r="U384" s="49">
        <v>18075600</v>
      </c>
      <c r="V384" s="52">
        <f t="shared" si="68"/>
        <v>85.445649861731539</v>
      </c>
      <c r="W384" s="49">
        <f t="shared" si="69"/>
        <v>0.8619190007886457</v>
      </c>
    </row>
    <row r="385" spans="1:23" x14ac:dyDescent="0.25">
      <c r="A385" t="s">
        <v>377</v>
      </c>
      <c r="B385" s="14">
        <v>17.989000000000001</v>
      </c>
      <c r="C385" s="14">
        <v>46590774</v>
      </c>
      <c r="D385" s="14">
        <v>4359894</v>
      </c>
      <c r="E385" s="14">
        <v>1997</v>
      </c>
      <c r="F385" s="49">
        <v>24.734097075699999</v>
      </c>
      <c r="G385" s="2">
        <f t="shared" si="70"/>
        <v>2.4734097075700001</v>
      </c>
      <c r="H385" s="49">
        <f t="shared" si="64"/>
        <v>7.5871463422392635E-2</v>
      </c>
      <c r="I385" s="48">
        <v>32838300</v>
      </c>
      <c r="J385" s="13">
        <f t="shared" si="65"/>
        <v>1407.5337125757987</v>
      </c>
      <c r="K385" s="50">
        <f t="shared" si="66"/>
        <v>70.482409242653915</v>
      </c>
      <c r="L385" s="50">
        <f t="shared" si="71"/>
        <v>70.482409242653915</v>
      </c>
      <c r="M385" s="49">
        <f t="shared" si="72"/>
        <v>0.70482409242653921</v>
      </c>
      <c r="N385" s="62">
        <v>46590774</v>
      </c>
      <c r="O385" s="62">
        <v>4359894</v>
      </c>
      <c r="P385" s="49">
        <v>38201400</v>
      </c>
      <c r="Q385" s="49">
        <f t="shared" si="77"/>
        <v>0.81993486521601899</v>
      </c>
      <c r="R385" s="49">
        <v>24.8849892307</v>
      </c>
      <c r="S385" s="2">
        <f t="shared" si="73"/>
        <v>2.4884989230699999</v>
      </c>
      <c r="T385" s="49">
        <f t="shared" si="67"/>
        <v>8.3253906937117053E-2</v>
      </c>
      <c r="U385" s="49">
        <v>32592600</v>
      </c>
      <c r="V385" s="52">
        <f t="shared" si="68"/>
        <v>85.317815577439575</v>
      </c>
      <c r="W385" s="49">
        <f t="shared" si="69"/>
        <v>0.8606294933794123</v>
      </c>
    </row>
    <row r="386" spans="1:23" x14ac:dyDescent="0.25">
      <c r="A386" t="s">
        <v>376</v>
      </c>
      <c r="B386" s="14">
        <v>10.226000000000001</v>
      </c>
      <c r="C386" s="14">
        <v>26484762</v>
      </c>
      <c r="D386" s="14">
        <v>2031068</v>
      </c>
      <c r="E386" s="14">
        <v>4196</v>
      </c>
      <c r="F386" s="49">
        <v>32.9782124977</v>
      </c>
      <c r="G386" s="2">
        <f t="shared" si="70"/>
        <v>3.2978212497700001</v>
      </c>
      <c r="H386" s="49">
        <f t="shared" ref="H386:H449" si="78">(G386-G$462)/(G$463-G$462)</f>
        <v>0.10116016103588957</v>
      </c>
      <c r="I386" s="48">
        <v>9707400</v>
      </c>
      <c r="J386" s="13">
        <f t="shared" ref="J386:J449" si="79">L386/100*E386</f>
        <v>1537.9504033300357</v>
      </c>
      <c r="K386" s="50">
        <f t="shared" ref="K386:K449" si="80">I386/C386*100</f>
        <v>36.652774149905518</v>
      </c>
      <c r="L386" s="50">
        <f t="shared" si="71"/>
        <v>36.652774149905518</v>
      </c>
      <c r="M386" s="49">
        <f t="shared" ref="M386:M449" si="81">(L386-L$462)/(L$463-L$462)</f>
        <v>0.3665277414990552</v>
      </c>
      <c r="N386" s="62">
        <v>26484762</v>
      </c>
      <c r="O386" s="62">
        <v>2031068</v>
      </c>
      <c r="P386" s="49">
        <v>9363600</v>
      </c>
      <c r="Q386" s="49">
        <f t="shared" si="77"/>
        <v>0.35354669224514834</v>
      </c>
      <c r="R386" s="49">
        <v>35.987953151100001</v>
      </c>
      <c r="S386" s="2">
        <f t="shared" si="73"/>
        <v>3.5987953151100003</v>
      </c>
      <c r="T386" s="49">
        <f t="shared" ref="T386:T449" si="82">(S386-S$462)/(S$463-S$462)</f>
        <v>0.12039939719173141</v>
      </c>
      <c r="U386" s="49">
        <v>8068500</v>
      </c>
      <c r="V386" s="52">
        <f t="shared" ref="V386:V449" si="83">IF(P386&gt;0,U386/P386*100,0)</f>
        <v>86.168781237985399</v>
      </c>
      <c r="W386" s="49">
        <f t="shared" ref="W386:W449" si="84">(V386-V$462)/(V$463-V$462)</f>
        <v>0.86921347012989636</v>
      </c>
    </row>
    <row r="387" spans="1:23" x14ac:dyDescent="0.25">
      <c r="A387" t="s">
        <v>375</v>
      </c>
      <c r="B387" s="14">
        <v>1.9590000000000001</v>
      </c>
      <c r="C387" s="14">
        <v>5074635</v>
      </c>
      <c r="D387" s="14">
        <v>961915</v>
      </c>
      <c r="E387" s="14">
        <v>1734</v>
      </c>
      <c r="F387" s="49">
        <v>0</v>
      </c>
      <c r="G387" s="2">
        <f t="shared" ref="G387:G450" si="85">F387/10</f>
        <v>0</v>
      </c>
      <c r="H387" s="49">
        <f t="shared" si="78"/>
        <v>0</v>
      </c>
      <c r="I387" s="48">
        <v>0</v>
      </c>
      <c r="J387" s="13">
        <f t="shared" si="79"/>
        <v>0</v>
      </c>
      <c r="K387" s="50">
        <f t="shared" si="80"/>
        <v>0</v>
      </c>
      <c r="L387" s="50">
        <f t="shared" ref="L387:L450" si="86">IF(K387&gt;100,100,K387)</f>
        <v>0</v>
      </c>
      <c r="M387" s="49">
        <f t="shared" si="81"/>
        <v>0</v>
      </c>
      <c r="N387" s="62">
        <v>5074635</v>
      </c>
      <c r="O387" s="62">
        <v>961915</v>
      </c>
      <c r="P387" s="49">
        <v>0</v>
      </c>
      <c r="Q387" s="49">
        <f t="shared" si="77"/>
        <v>0</v>
      </c>
      <c r="R387" s="49">
        <v>0</v>
      </c>
      <c r="S387" s="2">
        <f t="shared" ref="S387:S450" si="87">R387/10</f>
        <v>0</v>
      </c>
      <c r="T387" s="49">
        <f t="shared" si="82"/>
        <v>0</v>
      </c>
      <c r="U387" s="49">
        <v>0</v>
      </c>
      <c r="V387" s="52">
        <f t="shared" si="83"/>
        <v>0</v>
      </c>
      <c r="W387" s="49">
        <f t="shared" si="84"/>
        <v>0</v>
      </c>
    </row>
    <row r="388" spans="1:23" x14ac:dyDescent="0.25">
      <c r="A388" t="s">
        <v>374</v>
      </c>
      <c r="B388" s="14">
        <v>2.5369999999999999</v>
      </c>
      <c r="C388" s="14">
        <v>6570476</v>
      </c>
      <c r="D388" s="14">
        <v>936080</v>
      </c>
      <c r="E388" s="14">
        <v>2741</v>
      </c>
      <c r="F388" s="49">
        <v>0</v>
      </c>
      <c r="G388" s="2">
        <f t="shared" si="85"/>
        <v>0</v>
      </c>
      <c r="H388" s="49">
        <f t="shared" si="78"/>
        <v>0</v>
      </c>
      <c r="I388" s="48">
        <v>0</v>
      </c>
      <c r="J388" s="13">
        <f t="shared" si="79"/>
        <v>0</v>
      </c>
      <c r="K388" s="50">
        <f t="shared" si="80"/>
        <v>0</v>
      </c>
      <c r="L388" s="50">
        <f t="shared" si="86"/>
        <v>0</v>
      </c>
      <c r="M388" s="49">
        <f t="shared" si="81"/>
        <v>0</v>
      </c>
      <c r="N388" s="62">
        <v>6570476</v>
      </c>
      <c r="O388" s="62">
        <v>936080</v>
      </c>
      <c r="P388" s="49">
        <v>0</v>
      </c>
      <c r="Q388" s="49">
        <f t="shared" si="77"/>
        <v>0</v>
      </c>
      <c r="R388" s="49">
        <v>0</v>
      </c>
      <c r="S388" s="2">
        <f t="shared" si="87"/>
        <v>0</v>
      </c>
      <c r="T388" s="49">
        <f t="shared" si="82"/>
        <v>0</v>
      </c>
      <c r="U388" s="49">
        <v>0</v>
      </c>
      <c r="V388" s="52">
        <f t="shared" si="83"/>
        <v>0</v>
      </c>
      <c r="W388" s="49">
        <f t="shared" si="84"/>
        <v>0</v>
      </c>
    </row>
    <row r="389" spans="1:23" x14ac:dyDescent="0.25">
      <c r="A389" t="s">
        <v>373</v>
      </c>
      <c r="B389" s="14">
        <v>3.5510000000000002</v>
      </c>
      <c r="C389" s="14">
        <v>8994081</v>
      </c>
      <c r="D389" s="14">
        <v>1664330</v>
      </c>
      <c r="E389" s="14">
        <v>2702</v>
      </c>
      <c r="F389" s="49">
        <v>16.393020357299999</v>
      </c>
      <c r="G389" s="2">
        <f t="shared" si="85"/>
        <v>1.6393020357299999</v>
      </c>
      <c r="H389" s="49">
        <f t="shared" si="78"/>
        <v>5.0285338519325144E-2</v>
      </c>
      <c r="I389" s="48">
        <v>2166300</v>
      </c>
      <c r="J389" s="13">
        <f t="shared" si="79"/>
        <v>650.799409078037</v>
      </c>
      <c r="K389" s="50">
        <f t="shared" si="80"/>
        <v>24.085840454405513</v>
      </c>
      <c r="L389" s="50">
        <f t="shared" si="86"/>
        <v>24.085840454405513</v>
      </c>
      <c r="M389" s="49">
        <f t="shared" si="81"/>
        <v>0.24085840454405513</v>
      </c>
      <c r="N389" s="62">
        <v>8994081</v>
      </c>
      <c r="O389" s="62">
        <v>1664330</v>
      </c>
      <c r="P389" s="49">
        <v>0</v>
      </c>
      <c r="Q389" s="49">
        <f t="shared" si="77"/>
        <v>0</v>
      </c>
      <c r="R389" s="49">
        <v>0</v>
      </c>
      <c r="S389" s="2">
        <f t="shared" si="87"/>
        <v>0</v>
      </c>
      <c r="T389" s="49">
        <f t="shared" si="82"/>
        <v>0</v>
      </c>
      <c r="U389" s="49">
        <v>0</v>
      </c>
      <c r="V389" s="52">
        <f t="shared" si="83"/>
        <v>0</v>
      </c>
      <c r="W389" s="49">
        <f t="shared" si="84"/>
        <v>0</v>
      </c>
    </row>
    <row r="390" spans="1:23" x14ac:dyDescent="0.25">
      <c r="A390" t="s">
        <v>372</v>
      </c>
      <c r="B390" s="14">
        <v>63.087000000000003</v>
      </c>
      <c r="C390" s="14">
        <v>167377184</v>
      </c>
      <c r="D390" s="14">
        <v>69775346</v>
      </c>
      <c r="E390" s="14">
        <v>2994</v>
      </c>
      <c r="F390" s="49">
        <v>26.3537549825</v>
      </c>
      <c r="G390" s="2">
        <f t="shared" si="85"/>
        <v>2.6353754982500002</v>
      </c>
      <c r="H390" s="49">
        <f t="shared" si="78"/>
        <v>8.0839739210122705E-2</v>
      </c>
      <c r="I390" s="48">
        <v>127570500</v>
      </c>
      <c r="J390" s="13">
        <f t="shared" si="79"/>
        <v>2281.9482791633059</v>
      </c>
      <c r="K390" s="50">
        <f t="shared" si="80"/>
        <v>76.217377393563993</v>
      </c>
      <c r="L390" s="50">
        <f t="shared" si="86"/>
        <v>76.217377393563993</v>
      </c>
      <c r="M390" s="49">
        <f t="shared" si="81"/>
        <v>0.7621737739356399</v>
      </c>
      <c r="N390" s="62">
        <v>167377184</v>
      </c>
      <c r="O390" s="62">
        <v>69775346</v>
      </c>
      <c r="P390" s="49">
        <v>224703000</v>
      </c>
      <c r="Q390" s="49">
        <v>1</v>
      </c>
      <c r="R390" s="49">
        <v>26.4291530016</v>
      </c>
      <c r="S390" s="2">
        <f t="shared" si="87"/>
        <v>2.6429153001599999</v>
      </c>
      <c r="T390" s="49">
        <f t="shared" si="82"/>
        <v>8.8419979772687257E-2</v>
      </c>
      <c r="U390" s="49">
        <v>126234000</v>
      </c>
      <c r="V390" s="52">
        <f t="shared" si="83"/>
        <v>56.178155164817554</v>
      </c>
      <c r="W390" s="49">
        <f t="shared" si="84"/>
        <v>0.56668794074553952</v>
      </c>
    </row>
    <row r="391" spans="1:23" x14ac:dyDescent="0.25">
      <c r="A391" t="s">
        <v>371</v>
      </c>
      <c r="B391" s="14">
        <v>176.76300000000001</v>
      </c>
      <c r="C391" s="14">
        <v>457808644</v>
      </c>
      <c r="D391" s="14">
        <v>92904946</v>
      </c>
      <c r="E391" s="14">
        <v>1538</v>
      </c>
      <c r="F391" s="49">
        <v>30.665531533799999</v>
      </c>
      <c r="G391" s="2">
        <f t="shared" si="85"/>
        <v>3.0665531533800001</v>
      </c>
      <c r="H391" s="49">
        <f t="shared" si="78"/>
        <v>9.4066047649693257E-2</v>
      </c>
      <c r="I391" s="48">
        <v>484436700</v>
      </c>
      <c r="J391" s="13">
        <f t="shared" si="79"/>
        <v>1538</v>
      </c>
      <c r="K391" s="50">
        <f t="shared" si="80"/>
        <v>105.81641617059549</v>
      </c>
      <c r="L391" s="50">
        <f t="shared" si="86"/>
        <v>100</v>
      </c>
      <c r="M391" s="49">
        <f t="shared" si="81"/>
        <v>1</v>
      </c>
      <c r="N391" s="62">
        <v>457808644</v>
      </c>
      <c r="O391" s="62">
        <v>92904946</v>
      </c>
      <c r="P391" s="49">
        <v>97659900</v>
      </c>
      <c r="Q391" s="49">
        <f>P391/N391</f>
        <v>0.21332034962625127</v>
      </c>
      <c r="R391" s="49">
        <v>41.2328531868</v>
      </c>
      <c r="S391" s="2">
        <f t="shared" si="87"/>
        <v>4.1232853186799998</v>
      </c>
      <c r="T391" s="49">
        <f t="shared" si="82"/>
        <v>0.13794645800893901</v>
      </c>
      <c r="U391" s="49">
        <v>41924700</v>
      </c>
      <c r="V391" s="52">
        <f t="shared" si="83"/>
        <v>42.929288274921433</v>
      </c>
      <c r="W391" s="49">
        <f t="shared" si="84"/>
        <v>0.43304216556798475</v>
      </c>
    </row>
    <row r="392" spans="1:23" x14ac:dyDescent="0.25">
      <c r="A392" t="s">
        <v>370</v>
      </c>
      <c r="B392" s="14">
        <v>29.302</v>
      </c>
      <c r="C392" s="14">
        <v>75890947</v>
      </c>
      <c r="D392" s="14">
        <v>81765486</v>
      </c>
      <c r="E392" s="14">
        <v>2274</v>
      </c>
      <c r="F392" s="49">
        <v>70.047690997700002</v>
      </c>
      <c r="G392" s="2">
        <f t="shared" si="85"/>
        <v>7.0047690997699998</v>
      </c>
      <c r="H392" s="49">
        <f t="shared" si="78"/>
        <v>0.2148702177843558</v>
      </c>
      <c r="I392" s="48">
        <v>107812800</v>
      </c>
      <c r="J392" s="13">
        <f t="shared" si="79"/>
        <v>2274</v>
      </c>
      <c r="K392" s="50">
        <f t="shared" si="80"/>
        <v>142.06279439364488</v>
      </c>
      <c r="L392" s="50">
        <f t="shared" si="86"/>
        <v>100</v>
      </c>
      <c r="M392" s="49">
        <f t="shared" si="81"/>
        <v>1</v>
      </c>
      <c r="N392" s="62">
        <v>75890947</v>
      </c>
      <c r="O392" s="62">
        <v>81765486</v>
      </c>
      <c r="P392" s="49">
        <v>204340500</v>
      </c>
      <c r="Q392" s="49">
        <v>1</v>
      </c>
      <c r="R392" s="49">
        <v>69.914329158200005</v>
      </c>
      <c r="S392" s="2">
        <f t="shared" si="87"/>
        <v>6.9914329158200008</v>
      </c>
      <c r="T392" s="49">
        <f t="shared" si="82"/>
        <v>0.23390169066768052</v>
      </c>
      <c r="U392" s="49">
        <v>107133300</v>
      </c>
      <c r="V392" s="52">
        <f t="shared" si="83"/>
        <v>52.428813671298649</v>
      </c>
      <c r="W392" s="49">
        <f t="shared" si="84"/>
        <v>0.52886707240480291</v>
      </c>
    </row>
    <row r="393" spans="1:23" x14ac:dyDescent="0.25">
      <c r="A393" t="s">
        <v>369</v>
      </c>
      <c r="B393" s="14">
        <v>3.3479999999999999</v>
      </c>
      <c r="C393" s="14">
        <v>8671156</v>
      </c>
      <c r="D393" s="14">
        <v>3042295</v>
      </c>
      <c r="E393" s="14">
        <v>4642</v>
      </c>
      <c r="F393" s="49">
        <v>37.783593249299997</v>
      </c>
      <c r="G393" s="2">
        <f t="shared" si="85"/>
        <v>3.7783593249299998</v>
      </c>
      <c r="H393" s="49">
        <f t="shared" si="78"/>
        <v>0.11590059278926379</v>
      </c>
      <c r="I393" s="48">
        <v>4212900</v>
      </c>
      <c r="J393" s="13">
        <f t="shared" si="79"/>
        <v>2255.3257950843004</v>
      </c>
      <c r="K393" s="50">
        <f t="shared" si="80"/>
        <v>48.585217472733738</v>
      </c>
      <c r="L393" s="50">
        <f t="shared" si="86"/>
        <v>48.585217472733738</v>
      </c>
      <c r="M393" s="49">
        <f t="shared" si="81"/>
        <v>0.48585217472733738</v>
      </c>
      <c r="N393" s="62">
        <v>8671156</v>
      </c>
      <c r="O393" s="62">
        <v>3042295</v>
      </c>
      <c r="P393" s="49">
        <v>11223900</v>
      </c>
      <c r="Q393" s="49">
        <v>1</v>
      </c>
      <c r="R393" s="49">
        <v>40.311641359399999</v>
      </c>
      <c r="S393" s="2">
        <f t="shared" si="87"/>
        <v>4.0311641359400001</v>
      </c>
      <c r="T393" s="49">
        <f t="shared" si="82"/>
        <v>0.1348645003260675</v>
      </c>
      <c r="U393" s="49">
        <v>3734100</v>
      </c>
      <c r="V393" s="52">
        <f t="shared" si="83"/>
        <v>33.2691845080587</v>
      </c>
      <c r="W393" s="49">
        <f t="shared" si="84"/>
        <v>0.33559745071447861</v>
      </c>
    </row>
    <row r="394" spans="1:23" x14ac:dyDescent="0.25">
      <c r="A394" t="s">
        <v>368</v>
      </c>
      <c r="B394" s="14">
        <v>1.837</v>
      </c>
      <c r="C394" s="14">
        <v>4758190</v>
      </c>
      <c r="D394" s="14">
        <v>868234</v>
      </c>
      <c r="E394" s="14">
        <v>2868</v>
      </c>
      <c r="F394" s="49">
        <v>66.304526749000004</v>
      </c>
      <c r="G394" s="2">
        <f t="shared" si="85"/>
        <v>6.6304526749000008</v>
      </c>
      <c r="H394" s="49">
        <f t="shared" si="78"/>
        <v>0.2033881188619632</v>
      </c>
      <c r="I394" s="48">
        <v>656100</v>
      </c>
      <c r="J394" s="13">
        <f t="shared" si="79"/>
        <v>395.4644097860741</v>
      </c>
      <c r="K394" s="50">
        <f t="shared" si="80"/>
        <v>13.788856687101609</v>
      </c>
      <c r="L394" s="50">
        <f t="shared" si="86"/>
        <v>13.788856687101609</v>
      </c>
      <c r="M394" s="49">
        <f t="shared" si="81"/>
        <v>0.13788856687101608</v>
      </c>
      <c r="N394" s="62">
        <v>4758190</v>
      </c>
      <c r="O394" s="62">
        <v>868234</v>
      </c>
      <c r="P394" s="49">
        <v>2889900</v>
      </c>
      <c r="Q394" s="49">
        <f>P394/N394</f>
        <v>0.60735279591609415</v>
      </c>
      <c r="R394" s="49">
        <v>71.009389671400001</v>
      </c>
      <c r="S394" s="2">
        <f t="shared" si="87"/>
        <v>7.1009389671400003</v>
      </c>
      <c r="T394" s="49">
        <f t="shared" si="82"/>
        <v>0.23756526734080169</v>
      </c>
      <c r="U394" s="49">
        <v>575100</v>
      </c>
      <c r="V394" s="52">
        <f t="shared" si="83"/>
        <v>19.90034257240735</v>
      </c>
      <c r="W394" s="49">
        <f t="shared" si="84"/>
        <v>0.20074144690943657</v>
      </c>
    </row>
    <row r="395" spans="1:23" x14ac:dyDescent="0.25">
      <c r="A395" t="s">
        <v>367</v>
      </c>
      <c r="B395" s="14">
        <v>0.70099999999999996</v>
      </c>
      <c r="C395" s="14">
        <v>1816539</v>
      </c>
      <c r="D395" s="14">
        <v>485896</v>
      </c>
      <c r="E395" s="14">
        <v>3738</v>
      </c>
      <c r="F395" s="49">
        <v>26.516447368400001</v>
      </c>
      <c r="G395" s="2">
        <f t="shared" si="85"/>
        <v>2.6516447368400002</v>
      </c>
      <c r="H395" s="49">
        <f t="shared" si="78"/>
        <v>8.1338795608588962E-2</v>
      </c>
      <c r="I395" s="48">
        <v>273600</v>
      </c>
      <c r="J395" s="13">
        <f t="shared" si="79"/>
        <v>563.00294130761858</v>
      </c>
      <c r="K395" s="50">
        <f t="shared" si="80"/>
        <v>15.061608916736718</v>
      </c>
      <c r="L395" s="50">
        <f t="shared" si="86"/>
        <v>15.061608916736718</v>
      </c>
      <c r="M395" s="49">
        <f t="shared" si="81"/>
        <v>0.15061608916736718</v>
      </c>
      <c r="N395" s="62">
        <v>1816539</v>
      </c>
      <c r="O395" s="62">
        <v>485896</v>
      </c>
      <c r="P395" s="49">
        <v>1019700</v>
      </c>
      <c r="Q395" s="49">
        <f>P395/N395</f>
        <v>0.56134220074548358</v>
      </c>
      <c r="R395" s="49">
        <v>33.622093023300003</v>
      </c>
      <c r="S395" s="2">
        <f t="shared" si="87"/>
        <v>3.3622093023300001</v>
      </c>
      <c r="T395" s="49">
        <f t="shared" si="82"/>
        <v>0.11248430038055403</v>
      </c>
      <c r="U395" s="49">
        <v>154800</v>
      </c>
      <c r="V395" s="52">
        <f t="shared" si="83"/>
        <v>15.180935569285085</v>
      </c>
      <c r="W395" s="49">
        <f t="shared" si="84"/>
        <v>0.15313520159409846</v>
      </c>
    </row>
    <row r="396" spans="1:23" x14ac:dyDescent="0.25">
      <c r="A396" t="s">
        <v>366</v>
      </c>
      <c r="B396" s="14">
        <v>7.4550000000000001</v>
      </c>
      <c r="C396" s="14">
        <v>19308354</v>
      </c>
      <c r="D396" s="14">
        <v>2909549</v>
      </c>
      <c r="E396" s="14">
        <v>4707</v>
      </c>
      <c r="F396" s="49">
        <v>54.938342414700003</v>
      </c>
      <c r="G396" s="2">
        <f t="shared" si="85"/>
        <v>5.4938342414700001</v>
      </c>
      <c r="H396" s="49">
        <f t="shared" si="78"/>
        <v>0.16852252274447851</v>
      </c>
      <c r="I396" s="48">
        <v>3138300</v>
      </c>
      <c r="J396" s="13">
        <f t="shared" si="79"/>
        <v>765.05631189484097</v>
      </c>
      <c r="K396" s="50">
        <f t="shared" si="80"/>
        <v>16.253586400995136</v>
      </c>
      <c r="L396" s="50">
        <f t="shared" si="86"/>
        <v>16.253586400995136</v>
      </c>
      <c r="M396" s="49">
        <f t="shared" si="81"/>
        <v>0.16253586400995135</v>
      </c>
      <c r="N396" s="62">
        <v>19308354</v>
      </c>
      <c r="O396" s="62">
        <v>2909549</v>
      </c>
      <c r="P396" s="49">
        <v>22820400</v>
      </c>
      <c r="Q396" s="49">
        <v>1</v>
      </c>
      <c r="R396" s="49">
        <v>54.8277097641</v>
      </c>
      <c r="S396" s="2">
        <f t="shared" si="87"/>
        <v>5.4827709764100003</v>
      </c>
      <c r="T396" s="49">
        <f t="shared" si="82"/>
        <v>0.18342869285409957</v>
      </c>
      <c r="U396" s="49">
        <v>3014100</v>
      </c>
      <c r="V396" s="52">
        <f t="shared" si="83"/>
        <v>13.207919230162485</v>
      </c>
      <c r="W396" s="49">
        <f t="shared" si="84"/>
        <v>0.13323272236539449</v>
      </c>
    </row>
    <row r="397" spans="1:23" x14ac:dyDescent="0.25">
      <c r="A397" t="s">
        <v>365</v>
      </c>
      <c r="B397" s="14">
        <v>6.8710000000000004</v>
      </c>
      <c r="C397" s="14">
        <v>17795570</v>
      </c>
      <c r="D397" s="14">
        <v>1013588</v>
      </c>
      <c r="E397" s="14">
        <v>4594</v>
      </c>
      <c r="F397" s="49">
        <v>77.380825057300001</v>
      </c>
      <c r="G397" s="2">
        <f t="shared" si="85"/>
        <v>7.7380825057300004</v>
      </c>
      <c r="H397" s="49">
        <f t="shared" si="78"/>
        <v>0.23736449404079754</v>
      </c>
      <c r="I397" s="48">
        <v>2356200</v>
      </c>
      <c r="J397" s="13">
        <f t="shared" si="79"/>
        <v>608.26277551098394</v>
      </c>
      <c r="K397" s="50">
        <f t="shared" si="80"/>
        <v>13.240373868327904</v>
      </c>
      <c r="L397" s="50">
        <f t="shared" si="86"/>
        <v>13.240373868327904</v>
      </c>
      <c r="M397" s="49">
        <f t="shared" si="81"/>
        <v>0.13240373868327904</v>
      </c>
      <c r="N397" s="62">
        <v>17795570</v>
      </c>
      <c r="O397" s="62">
        <v>1013588</v>
      </c>
      <c r="P397" s="49">
        <v>19470600</v>
      </c>
      <c r="Q397" s="49">
        <v>1</v>
      </c>
      <c r="R397" s="49">
        <v>77.380825057300001</v>
      </c>
      <c r="S397" s="2">
        <f t="shared" si="87"/>
        <v>7.7380825057300004</v>
      </c>
      <c r="T397" s="49">
        <f t="shared" si="82"/>
        <v>0.25888120538505749</v>
      </c>
      <c r="U397" s="49">
        <v>2356200</v>
      </c>
      <c r="V397" s="52">
        <f t="shared" si="83"/>
        <v>12.101321993158917</v>
      </c>
      <c r="W397" s="49">
        <f t="shared" si="84"/>
        <v>0.12207010394845895</v>
      </c>
    </row>
    <row r="398" spans="1:23" x14ac:dyDescent="0.25">
      <c r="A398" t="s">
        <v>364</v>
      </c>
      <c r="B398" s="14">
        <v>1.262</v>
      </c>
      <c r="C398" s="14">
        <v>3274508</v>
      </c>
      <c r="D398" s="14">
        <v>218703</v>
      </c>
      <c r="E398" s="14">
        <v>3434</v>
      </c>
      <c r="F398" s="49">
        <v>0</v>
      </c>
      <c r="G398" s="2">
        <f t="shared" si="85"/>
        <v>0</v>
      </c>
      <c r="H398" s="49">
        <f t="shared" si="78"/>
        <v>0</v>
      </c>
      <c r="I398" s="48">
        <v>0</v>
      </c>
      <c r="J398" s="13">
        <f t="shared" si="79"/>
        <v>0</v>
      </c>
      <c r="K398" s="50">
        <f t="shared" si="80"/>
        <v>0</v>
      </c>
      <c r="L398" s="50">
        <f t="shared" si="86"/>
        <v>0</v>
      </c>
      <c r="M398" s="49">
        <f t="shared" si="81"/>
        <v>0</v>
      </c>
      <c r="N398" s="62">
        <v>3274508</v>
      </c>
      <c r="O398" s="62">
        <v>218703</v>
      </c>
      <c r="P398" s="49">
        <v>1810800</v>
      </c>
      <c r="Q398" s="49">
        <f>P398/N398</f>
        <v>0.55299910704142419</v>
      </c>
      <c r="R398" s="49">
        <v>0</v>
      </c>
      <c r="S398" s="2">
        <f t="shared" si="87"/>
        <v>0</v>
      </c>
      <c r="T398" s="49">
        <f t="shared" si="82"/>
        <v>0</v>
      </c>
      <c r="U398" s="49">
        <v>0</v>
      </c>
      <c r="V398" s="52">
        <f t="shared" si="83"/>
        <v>0</v>
      </c>
      <c r="W398" s="49">
        <f t="shared" si="84"/>
        <v>0</v>
      </c>
    </row>
    <row r="399" spans="1:23" x14ac:dyDescent="0.25">
      <c r="A399" t="s">
        <v>363</v>
      </c>
      <c r="B399" s="14">
        <v>112.819</v>
      </c>
      <c r="C399" s="14">
        <v>292199549</v>
      </c>
      <c r="D399" s="14">
        <v>116221449</v>
      </c>
      <c r="E399" s="14">
        <v>4998</v>
      </c>
      <c r="F399" s="49">
        <v>83.8330650913</v>
      </c>
      <c r="G399" s="2">
        <f t="shared" si="85"/>
        <v>8.3833065091299996</v>
      </c>
      <c r="H399" s="49">
        <f t="shared" si="78"/>
        <v>0.25715664138435579</v>
      </c>
      <c r="I399" s="48">
        <v>373543200</v>
      </c>
      <c r="J399" s="13">
        <f t="shared" si="79"/>
        <v>4998</v>
      </c>
      <c r="K399" s="50">
        <f t="shared" si="80"/>
        <v>127.83839033235469</v>
      </c>
      <c r="L399" s="50">
        <f t="shared" si="86"/>
        <v>100</v>
      </c>
      <c r="M399" s="49">
        <f t="shared" si="81"/>
        <v>1</v>
      </c>
      <c r="N399" s="62">
        <v>292199549</v>
      </c>
      <c r="O399" s="62">
        <v>116221449</v>
      </c>
      <c r="P399" s="49">
        <v>479592900</v>
      </c>
      <c r="Q399" s="49">
        <v>1</v>
      </c>
      <c r="R399" s="49">
        <v>85.509513417099996</v>
      </c>
      <c r="S399" s="2">
        <f t="shared" si="87"/>
        <v>8.5509513417100003</v>
      </c>
      <c r="T399" s="49">
        <f t="shared" si="82"/>
        <v>0.28607611625898832</v>
      </c>
      <c r="U399" s="49">
        <v>351356400</v>
      </c>
      <c r="V399" s="52">
        <f t="shared" si="83"/>
        <v>73.261384811993665</v>
      </c>
      <c r="W399" s="49">
        <f t="shared" si="84"/>
        <v>0.73901222233932473</v>
      </c>
    </row>
    <row r="400" spans="1:23" x14ac:dyDescent="0.25">
      <c r="A400" t="s">
        <v>362</v>
      </c>
      <c r="B400" s="14">
        <v>158.19499999999999</v>
      </c>
      <c r="C400" s="14">
        <v>409725262</v>
      </c>
      <c r="D400" s="14">
        <v>760668404</v>
      </c>
      <c r="E400" s="14">
        <v>2906</v>
      </c>
      <c r="F400" s="49">
        <v>84.117321067899994</v>
      </c>
      <c r="G400" s="2">
        <f t="shared" si="85"/>
        <v>8.4117321067899997</v>
      </c>
      <c r="H400" s="49">
        <f t="shared" si="78"/>
        <v>0.25802859223282204</v>
      </c>
      <c r="I400" s="48">
        <v>473723100</v>
      </c>
      <c r="J400" s="13">
        <f t="shared" si="79"/>
        <v>2906</v>
      </c>
      <c r="K400" s="50">
        <f t="shared" si="80"/>
        <v>115.61969542410104</v>
      </c>
      <c r="L400" s="50">
        <f t="shared" si="86"/>
        <v>100</v>
      </c>
      <c r="M400" s="49">
        <f t="shared" si="81"/>
        <v>1</v>
      </c>
      <c r="N400" s="62">
        <v>409725262</v>
      </c>
      <c r="O400" s="62">
        <v>760668404</v>
      </c>
      <c r="P400" s="49">
        <v>477368100</v>
      </c>
      <c r="Q400" s="49">
        <v>1</v>
      </c>
      <c r="R400" s="49">
        <v>92.845718255700007</v>
      </c>
      <c r="S400" s="2">
        <f t="shared" si="87"/>
        <v>9.2845718255700014</v>
      </c>
      <c r="T400" s="49">
        <f t="shared" si="82"/>
        <v>0.31061973607904209</v>
      </c>
      <c r="U400" s="49">
        <v>404172900</v>
      </c>
      <c r="V400" s="52">
        <f t="shared" si="83"/>
        <v>84.666926843247381</v>
      </c>
      <c r="W400" s="49">
        <f t="shared" si="84"/>
        <v>0.85406375985983163</v>
      </c>
    </row>
    <row r="401" spans="1:23" x14ac:dyDescent="0.25">
      <c r="A401" t="s">
        <v>361</v>
      </c>
      <c r="B401" s="14">
        <v>111.16500000000001</v>
      </c>
      <c r="C401" s="14">
        <v>288328565</v>
      </c>
      <c r="D401" s="14">
        <v>66244972</v>
      </c>
      <c r="E401" s="14">
        <v>3666</v>
      </c>
      <c r="F401" s="49">
        <v>52.616848038800001</v>
      </c>
      <c r="G401" s="2">
        <f t="shared" si="85"/>
        <v>5.2616848038799997</v>
      </c>
      <c r="H401" s="49">
        <f t="shared" si="78"/>
        <v>0.16140137435214721</v>
      </c>
      <c r="I401" s="48">
        <v>103461300</v>
      </c>
      <c r="J401" s="13">
        <f t="shared" si="79"/>
        <v>1315.4753702603139</v>
      </c>
      <c r="K401" s="50">
        <f t="shared" si="80"/>
        <v>35.883125211683414</v>
      </c>
      <c r="L401" s="50">
        <f t="shared" si="86"/>
        <v>35.883125211683414</v>
      </c>
      <c r="M401" s="49">
        <f t="shared" si="81"/>
        <v>0.35883125211683414</v>
      </c>
      <c r="N401" s="62">
        <v>288328565</v>
      </c>
      <c r="O401" s="62">
        <v>66244972</v>
      </c>
      <c r="P401" s="49">
        <v>3845700</v>
      </c>
      <c r="Q401" s="49">
        <f t="shared" ref="Q401:Q407" si="88">P401/N401</f>
        <v>1.3337908437896191E-2</v>
      </c>
      <c r="R401" s="49">
        <v>222.480656506</v>
      </c>
      <c r="S401" s="2">
        <f t="shared" si="87"/>
        <v>22.248065650600001</v>
      </c>
      <c r="T401" s="49">
        <f t="shared" si="82"/>
        <v>0.74431954542333578</v>
      </c>
      <c r="U401" s="49">
        <v>2303100</v>
      </c>
      <c r="V401" s="52">
        <f t="shared" si="83"/>
        <v>59.887666744675869</v>
      </c>
      <c r="W401" s="49">
        <f t="shared" si="84"/>
        <v>0.60410703135459065</v>
      </c>
    </row>
    <row r="402" spans="1:23" x14ac:dyDescent="0.25">
      <c r="A402" t="s">
        <v>360</v>
      </c>
      <c r="B402" s="14">
        <v>102.98699999999999</v>
      </c>
      <c r="C402" s="14">
        <v>266735682</v>
      </c>
      <c r="D402" s="14">
        <v>235221028</v>
      </c>
      <c r="E402" s="14">
        <v>1701</v>
      </c>
      <c r="F402" s="49">
        <v>81.064130125199995</v>
      </c>
      <c r="G402" s="2">
        <f t="shared" si="85"/>
        <v>8.1064130125199991</v>
      </c>
      <c r="H402" s="49">
        <f t="shared" si="78"/>
        <v>0.24866297584417174</v>
      </c>
      <c r="I402" s="48">
        <v>334920600</v>
      </c>
      <c r="J402" s="13">
        <f t="shared" si="79"/>
        <v>1701</v>
      </c>
      <c r="K402" s="50">
        <f t="shared" si="80"/>
        <v>125.56272842416337</v>
      </c>
      <c r="L402" s="50">
        <f t="shared" si="86"/>
        <v>100</v>
      </c>
      <c r="M402" s="49">
        <f t="shared" si="81"/>
        <v>1</v>
      </c>
      <c r="N402" s="62">
        <v>266735682</v>
      </c>
      <c r="O402" s="62">
        <v>235221028</v>
      </c>
      <c r="P402" s="49">
        <v>265527000</v>
      </c>
      <c r="Q402" s="49">
        <f t="shared" si="88"/>
        <v>0.99546861525635699</v>
      </c>
      <c r="R402" s="49">
        <v>90.941125297499994</v>
      </c>
      <c r="S402" s="2">
        <f t="shared" si="87"/>
        <v>9.0941125297499994</v>
      </c>
      <c r="T402" s="49">
        <f t="shared" si="82"/>
        <v>0.30424783037214892</v>
      </c>
      <c r="U402" s="49">
        <v>243119700</v>
      </c>
      <c r="V402" s="52">
        <f t="shared" si="83"/>
        <v>91.56119716638986</v>
      </c>
      <c r="W402" s="49">
        <f t="shared" si="84"/>
        <v>0.92360858277013347</v>
      </c>
    </row>
    <row r="403" spans="1:23" x14ac:dyDescent="0.25">
      <c r="A403" t="s">
        <v>359</v>
      </c>
      <c r="B403" s="14">
        <v>1.661</v>
      </c>
      <c r="C403" s="14">
        <v>4301062</v>
      </c>
      <c r="D403" s="14">
        <v>205101</v>
      </c>
      <c r="E403" s="14">
        <v>2252</v>
      </c>
      <c r="F403" s="49">
        <v>38.968852458999997</v>
      </c>
      <c r="G403" s="2">
        <f t="shared" si="85"/>
        <v>3.8968852458999996</v>
      </c>
      <c r="H403" s="49">
        <f t="shared" si="78"/>
        <v>0.11953635723619631</v>
      </c>
      <c r="I403" s="48">
        <v>1647000</v>
      </c>
      <c r="J403" s="13">
        <f t="shared" si="79"/>
        <v>862.3553903663792</v>
      </c>
      <c r="K403" s="50">
        <f t="shared" si="80"/>
        <v>38.292868133498189</v>
      </c>
      <c r="L403" s="50">
        <f t="shared" si="86"/>
        <v>38.292868133498189</v>
      </c>
      <c r="M403" s="49">
        <f t="shared" si="81"/>
        <v>0.38292868133498187</v>
      </c>
      <c r="N403" s="62">
        <v>4301062</v>
      </c>
      <c r="O403" s="62">
        <v>205101</v>
      </c>
      <c r="P403" s="49">
        <v>0</v>
      </c>
      <c r="Q403" s="49">
        <f t="shared" si="88"/>
        <v>0</v>
      </c>
      <c r="R403" s="49">
        <v>0</v>
      </c>
      <c r="S403" s="2">
        <f t="shared" si="87"/>
        <v>0</v>
      </c>
      <c r="T403" s="49">
        <f t="shared" si="82"/>
        <v>0</v>
      </c>
      <c r="U403" s="49">
        <v>0</v>
      </c>
      <c r="V403" s="52">
        <f t="shared" si="83"/>
        <v>0</v>
      </c>
      <c r="W403" s="49">
        <f t="shared" si="84"/>
        <v>0</v>
      </c>
    </row>
    <row r="404" spans="1:23" x14ac:dyDescent="0.25">
      <c r="A404" t="s">
        <v>358</v>
      </c>
      <c r="B404" s="14">
        <v>3.597</v>
      </c>
      <c r="C404" s="14">
        <v>9316454</v>
      </c>
      <c r="D404" s="14">
        <v>108970</v>
      </c>
      <c r="E404" s="14">
        <v>1910</v>
      </c>
      <c r="F404" s="49">
        <v>45.285814360800003</v>
      </c>
      <c r="G404" s="2">
        <f t="shared" si="85"/>
        <v>4.5285814360800005</v>
      </c>
      <c r="H404" s="49">
        <f t="shared" si="78"/>
        <v>0.13891354098404909</v>
      </c>
      <c r="I404" s="48">
        <v>5139000</v>
      </c>
      <c r="J404" s="13">
        <f t="shared" si="79"/>
        <v>1053.5650151871089</v>
      </c>
      <c r="K404" s="50">
        <f t="shared" si="80"/>
        <v>55.160471999325068</v>
      </c>
      <c r="L404" s="50">
        <f t="shared" si="86"/>
        <v>55.160471999325068</v>
      </c>
      <c r="M404" s="49">
        <f t="shared" si="81"/>
        <v>0.55160471999325067</v>
      </c>
      <c r="N404" s="62">
        <v>9316454</v>
      </c>
      <c r="O404" s="62">
        <v>108970</v>
      </c>
      <c r="P404" s="49">
        <v>0</v>
      </c>
      <c r="Q404" s="49">
        <f t="shared" si="88"/>
        <v>0</v>
      </c>
      <c r="R404" s="49">
        <v>0</v>
      </c>
      <c r="S404" s="2">
        <f t="shared" si="87"/>
        <v>0</v>
      </c>
      <c r="T404" s="49">
        <f t="shared" si="82"/>
        <v>0</v>
      </c>
      <c r="U404" s="49">
        <v>0</v>
      </c>
      <c r="V404" s="52">
        <f t="shared" si="83"/>
        <v>0</v>
      </c>
      <c r="W404" s="49">
        <f t="shared" si="84"/>
        <v>0</v>
      </c>
    </row>
    <row r="405" spans="1:23" x14ac:dyDescent="0.25">
      <c r="A405" t="s">
        <v>357</v>
      </c>
      <c r="B405" s="14">
        <v>11.782999999999999</v>
      </c>
      <c r="C405" s="14">
        <v>30516768</v>
      </c>
      <c r="D405" s="14">
        <v>1769126</v>
      </c>
      <c r="E405" s="14">
        <v>3329</v>
      </c>
      <c r="F405" s="49">
        <v>80.55</v>
      </c>
      <c r="G405" s="2">
        <f t="shared" si="85"/>
        <v>8.0549999999999997</v>
      </c>
      <c r="H405" s="49">
        <f t="shared" si="78"/>
        <v>0.24708588957055214</v>
      </c>
      <c r="I405" s="48">
        <v>18000</v>
      </c>
      <c r="J405" s="13">
        <f t="shared" si="79"/>
        <v>1.9635762214399637</v>
      </c>
      <c r="K405" s="50">
        <f t="shared" si="80"/>
        <v>5.898396579873727E-2</v>
      </c>
      <c r="L405" s="50">
        <f t="shared" si="86"/>
        <v>5.898396579873727E-2</v>
      </c>
      <c r="M405" s="49">
        <f t="shared" si="81"/>
        <v>5.8983965798737269E-4</v>
      </c>
      <c r="N405" s="62">
        <v>30516768</v>
      </c>
      <c r="O405" s="62">
        <v>1769126</v>
      </c>
      <c r="P405" s="49">
        <v>0</v>
      </c>
      <c r="Q405" s="49">
        <f t="shared" si="88"/>
        <v>0</v>
      </c>
      <c r="R405" s="49">
        <v>0</v>
      </c>
      <c r="S405" s="2">
        <f t="shared" si="87"/>
        <v>0</v>
      </c>
      <c r="T405" s="49">
        <f t="shared" si="82"/>
        <v>0</v>
      </c>
      <c r="U405" s="49">
        <v>0</v>
      </c>
      <c r="V405" s="52">
        <f t="shared" si="83"/>
        <v>0</v>
      </c>
      <c r="W405" s="49">
        <f t="shared" si="84"/>
        <v>0</v>
      </c>
    </row>
    <row r="406" spans="1:23" x14ac:dyDescent="0.25">
      <c r="A406" t="s">
        <v>356</v>
      </c>
      <c r="B406" s="14">
        <v>1.101</v>
      </c>
      <c r="C406" s="14">
        <v>2851815</v>
      </c>
      <c r="D406" s="14">
        <v>276843</v>
      </c>
      <c r="E406" s="14">
        <v>1700</v>
      </c>
      <c r="F406" s="49">
        <v>0</v>
      </c>
      <c r="G406" s="2">
        <f t="shared" si="85"/>
        <v>0</v>
      </c>
      <c r="H406" s="49">
        <f t="shared" si="78"/>
        <v>0</v>
      </c>
      <c r="I406" s="48">
        <v>0</v>
      </c>
      <c r="J406" s="13">
        <f t="shared" si="79"/>
        <v>0</v>
      </c>
      <c r="K406" s="50">
        <f t="shared" si="80"/>
        <v>0</v>
      </c>
      <c r="L406" s="50">
        <f t="shared" si="86"/>
        <v>0</v>
      </c>
      <c r="M406" s="49">
        <f t="shared" si="81"/>
        <v>0</v>
      </c>
      <c r="N406" s="62">
        <v>2851815</v>
      </c>
      <c r="O406" s="62">
        <v>276843</v>
      </c>
      <c r="P406" s="49">
        <v>0</v>
      </c>
      <c r="Q406" s="49">
        <f t="shared" si="88"/>
        <v>0</v>
      </c>
      <c r="R406" s="49">
        <v>0</v>
      </c>
      <c r="S406" s="2">
        <f t="shared" si="87"/>
        <v>0</v>
      </c>
      <c r="T406" s="49">
        <f t="shared" si="82"/>
        <v>0</v>
      </c>
      <c r="U406" s="49">
        <v>0</v>
      </c>
      <c r="V406" s="52">
        <f t="shared" si="83"/>
        <v>0</v>
      </c>
      <c r="W406" s="49">
        <f t="shared" si="84"/>
        <v>0</v>
      </c>
    </row>
    <row r="407" spans="1:23" x14ac:dyDescent="0.25">
      <c r="A407" t="s">
        <v>355</v>
      </c>
      <c r="B407" s="14">
        <v>1.2949999999999999</v>
      </c>
      <c r="C407" s="14">
        <v>3354466</v>
      </c>
      <c r="D407" s="14">
        <v>37969</v>
      </c>
      <c r="E407" s="14">
        <v>2204</v>
      </c>
      <c r="F407" s="49">
        <v>29.0798169802</v>
      </c>
      <c r="G407" s="2">
        <f t="shared" si="85"/>
        <v>2.9079816980199999</v>
      </c>
      <c r="H407" s="49">
        <f t="shared" si="78"/>
        <v>8.9201892577300615E-2</v>
      </c>
      <c r="I407" s="48">
        <v>1770300</v>
      </c>
      <c r="J407" s="13">
        <f t="shared" si="79"/>
        <v>1163.1482328334823</v>
      </c>
      <c r="K407" s="50">
        <f t="shared" si="80"/>
        <v>52.77442072747197</v>
      </c>
      <c r="L407" s="50">
        <f t="shared" si="86"/>
        <v>52.77442072747197</v>
      </c>
      <c r="M407" s="49">
        <f t="shared" si="81"/>
        <v>0.52774420727471971</v>
      </c>
      <c r="N407" s="62">
        <v>3354466</v>
      </c>
      <c r="O407" s="62">
        <v>37969</v>
      </c>
      <c r="P407" s="49">
        <v>0</v>
      </c>
      <c r="Q407" s="49">
        <f t="shared" si="88"/>
        <v>0</v>
      </c>
      <c r="R407" s="49">
        <v>0</v>
      </c>
      <c r="S407" s="2">
        <f t="shared" si="87"/>
        <v>0</v>
      </c>
      <c r="T407" s="49">
        <f t="shared" si="82"/>
        <v>0</v>
      </c>
      <c r="U407" s="49">
        <v>0</v>
      </c>
      <c r="V407" s="52">
        <f t="shared" si="83"/>
        <v>0</v>
      </c>
      <c r="W407" s="49">
        <f t="shared" si="84"/>
        <v>0</v>
      </c>
    </row>
    <row r="408" spans="1:23" x14ac:dyDescent="0.25">
      <c r="A408" t="s">
        <v>354</v>
      </c>
      <c r="B408" s="14">
        <v>8.2650000000000006</v>
      </c>
      <c r="C408" s="14">
        <v>21427953</v>
      </c>
      <c r="D408" s="14">
        <v>3886225</v>
      </c>
      <c r="E408" s="14">
        <v>9083</v>
      </c>
      <c r="F408" s="49">
        <v>96.0088968771</v>
      </c>
      <c r="G408" s="2">
        <f t="shared" si="85"/>
        <v>9.6008896877099996</v>
      </c>
      <c r="H408" s="49">
        <f t="shared" si="78"/>
        <v>0.29450581864141101</v>
      </c>
      <c r="I408" s="48">
        <v>20029500</v>
      </c>
      <c r="J408" s="13">
        <f t="shared" si="79"/>
        <v>8490.2159576325375</v>
      </c>
      <c r="K408" s="50">
        <f t="shared" si="80"/>
        <v>93.473697650914204</v>
      </c>
      <c r="L408" s="50">
        <f t="shared" si="86"/>
        <v>93.473697650914204</v>
      </c>
      <c r="M408" s="49">
        <f t="shared" si="81"/>
        <v>0.934736976509142</v>
      </c>
      <c r="N408" s="62">
        <v>21427953</v>
      </c>
      <c r="O408" s="62">
        <v>3886225</v>
      </c>
      <c r="P408" s="49">
        <v>22477500</v>
      </c>
      <c r="Q408" s="49">
        <v>1</v>
      </c>
      <c r="R408" s="49">
        <v>103.779134181</v>
      </c>
      <c r="S408" s="2">
        <f t="shared" si="87"/>
        <v>10.3779134181</v>
      </c>
      <c r="T408" s="49">
        <f t="shared" si="82"/>
        <v>0.34719799550729075</v>
      </c>
      <c r="U408" s="49">
        <v>17546400</v>
      </c>
      <c r="V408" s="52">
        <f t="shared" si="83"/>
        <v>78.062062062062068</v>
      </c>
      <c r="W408" s="49">
        <f t="shared" si="84"/>
        <v>0.78743826796228544</v>
      </c>
    </row>
    <row r="409" spans="1:23" x14ac:dyDescent="0.25">
      <c r="A409" t="s">
        <v>353</v>
      </c>
      <c r="B409" s="14">
        <v>4.266</v>
      </c>
      <c r="C409" s="14">
        <v>11031529</v>
      </c>
      <c r="D409" s="14">
        <v>1108705</v>
      </c>
      <c r="E409" s="14">
        <v>6713</v>
      </c>
      <c r="F409" s="49">
        <v>65.886763580700006</v>
      </c>
      <c r="G409" s="2">
        <f t="shared" si="85"/>
        <v>6.5886763580700007</v>
      </c>
      <c r="H409" s="49">
        <f t="shared" si="78"/>
        <v>0.20210663675061352</v>
      </c>
      <c r="I409" s="48">
        <v>3528900</v>
      </c>
      <c r="J409" s="13">
        <f t="shared" si="79"/>
        <v>2147.4362892034278</v>
      </c>
      <c r="K409" s="50">
        <f t="shared" si="80"/>
        <v>31.989219264165463</v>
      </c>
      <c r="L409" s="50">
        <f t="shared" si="86"/>
        <v>31.989219264165463</v>
      </c>
      <c r="M409" s="49">
        <f t="shared" si="81"/>
        <v>0.31989219264165464</v>
      </c>
      <c r="N409" s="62">
        <v>11031529</v>
      </c>
      <c r="O409" s="62">
        <v>1108705</v>
      </c>
      <c r="P409" s="49">
        <v>2919600</v>
      </c>
      <c r="Q409" s="49">
        <f>P409/N409</f>
        <v>0.26465959523833915</v>
      </c>
      <c r="R409" s="49">
        <v>78.666485605600002</v>
      </c>
      <c r="S409" s="2">
        <f t="shared" si="87"/>
        <v>7.8666485605599998</v>
      </c>
      <c r="T409" s="49">
        <f t="shared" si="82"/>
        <v>0.26318244347877712</v>
      </c>
      <c r="U409" s="49">
        <v>1656900</v>
      </c>
      <c r="V409" s="52">
        <f t="shared" si="83"/>
        <v>56.75092478421702</v>
      </c>
      <c r="W409" s="49">
        <f t="shared" si="84"/>
        <v>0.57246566048707992</v>
      </c>
    </row>
    <row r="410" spans="1:23" x14ac:dyDescent="0.25">
      <c r="A410" t="s">
        <v>352</v>
      </c>
      <c r="B410" s="14">
        <v>49.061</v>
      </c>
      <c r="C410" s="14">
        <v>127059167</v>
      </c>
      <c r="D410" s="14">
        <v>6455426</v>
      </c>
      <c r="E410" s="14">
        <v>14659</v>
      </c>
      <c r="F410" s="49">
        <v>91.433784604699994</v>
      </c>
      <c r="G410" s="2">
        <f t="shared" si="85"/>
        <v>9.1433784604700001</v>
      </c>
      <c r="H410" s="49">
        <f t="shared" si="78"/>
        <v>0.28047173191625768</v>
      </c>
      <c r="I410" s="48">
        <v>41482800</v>
      </c>
      <c r="J410" s="13">
        <f t="shared" si="79"/>
        <v>4785.9306774772103</v>
      </c>
      <c r="K410" s="50">
        <f t="shared" si="80"/>
        <v>32.648411743483251</v>
      </c>
      <c r="L410" s="50">
        <f t="shared" si="86"/>
        <v>32.648411743483251</v>
      </c>
      <c r="M410" s="49">
        <f t="shared" si="81"/>
        <v>0.32648411743483252</v>
      </c>
      <c r="N410" s="62">
        <v>127059167</v>
      </c>
      <c r="O410" s="62">
        <v>6455426</v>
      </c>
      <c r="P410" s="49">
        <v>54194400</v>
      </c>
      <c r="Q410" s="49">
        <f>P410/N410</f>
        <v>0.42652884698984372</v>
      </c>
      <c r="R410" s="49">
        <v>97.246066128899997</v>
      </c>
      <c r="S410" s="2">
        <f t="shared" si="87"/>
        <v>9.7246066128899997</v>
      </c>
      <c r="T410" s="49">
        <f t="shared" si="82"/>
        <v>0.32534130774339226</v>
      </c>
      <c r="U410" s="49">
        <v>36147600</v>
      </c>
      <c r="V410" s="52">
        <f t="shared" si="83"/>
        <v>66.699880430450378</v>
      </c>
      <c r="W410" s="49">
        <f t="shared" si="84"/>
        <v>0.67282412137266534</v>
      </c>
    </row>
    <row r="411" spans="1:23" x14ac:dyDescent="0.25">
      <c r="A411" t="s">
        <v>351</v>
      </c>
      <c r="B411" s="14">
        <v>5.7510000000000003</v>
      </c>
      <c r="C411" s="14">
        <v>14917603</v>
      </c>
      <c r="D411" s="14">
        <v>1249291</v>
      </c>
      <c r="E411" s="14">
        <v>2767</v>
      </c>
      <c r="F411" s="49">
        <v>79.043251533700001</v>
      </c>
      <c r="G411" s="2">
        <f t="shared" si="85"/>
        <v>7.9043251533700003</v>
      </c>
      <c r="H411" s="49">
        <f t="shared" si="78"/>
        <v>0.24246396175981594</v>
      </c>
      <c r="I411" s="48">
        <v>5868000</v>
      </c>
      <c r="J411" s="13">
        <f t="shared" si="79"/>
        <v>1088.4292871984862</v>
      </c>
      <c r="K411" s="50">
        <f t="shared" si="80"/>
        <v>39.336078323038898</v>
      </c>
      <c r="L411" s="50">
        <f t="shared" si="86"/>
        <v>39.336078323038898</v>
      </c>
      <c r="M411" s="49">
        <f t="shared" si="81"/>
        <v>0.39336078323038898</v>
      </c>
      <c r="N411" s="62">
        <v>14917603</v>
      </c>
      <c r="O411" s="62">
        <v>1249291</v>
      </c>
      <c r="P411" s="49">
        <v>4955400</v>
      </c>
      <c r="Q411" s="49">
        <f>P411/N411</f>
        <v>0.33218473504087753</v>
      </c>
      <c r="R411" s="49">
        <v>89.284278134600001</v>
      </c>
      <c r="S411" s="2">
        <f t="shared" si="87"/>
        <v>8.9284278134600008</v>
      </c>
      <c r="T411" s="49">
        <f t="shared" si="82"/>
        <v>0.29870476992593703</v>
      </c>
      <c r="U411" s="49">
        <v>3222900</v>
      </c>
      <c r="V411" s="52">
        <f t="shared" si="83"/>
        <v>65.038140210679259</v>
      </c>
      <c r="W411" s="49">
        <f t="shared" si="84"/>
        <v>0.65606158902475586</v>
      </c>
    </row>
    <row r="412" spans="1:23" x14ac:dyDescent="0.25">
      <c r="A412" t="s">
        <v>350</v>
      </c>
      <c r="B412" s="14">
        <v>49.432000000000002</v>
      </c>
      <c r="C412" s="14">
        <v>128034374</v>
      </c>
      <c r="D412" s="14">
        <v>52433382</v>
      </c>
      <c r="E412" s="14">
        <v>5525</v>
      </c>
      <c r="F412" s="49">
        <v>142.33490429599999</v>
      </c>
      <c r="G412" s="2">
        <f t="shared" si="85"/>
        <v>14.2334904296</v>
      </c>
      <c r="H412" s="49">
        <f t="shared" si="78"/>
        <v>0.43661013587730058</v>
      </c>
      <c r="I412" s="48">
        <v>161748000</v>
      </c>
      <c r="J412" s="13">
        <f t="shared" si="79"/>
        <v>5525</v>
      </c>
      <c r="K412" s="50">
        <f t="shared" si="80"/>
        <v>126.33169901701552</v>
      </c>
      <c r="L412" s="50">
        <f t="shared" si="86"/>
        <v>100</v>
      </c>
      <c r="M412" s="49">
        <f t="shared" si="81"/>
        <v>1</v>
      </c>
      <c r="N412" s="62">
        <v>128034374</v>
      </c>
      <c r="O412" s="62">
        <v>52433382</v>
      </c>
      <c r="P412" s="49">
        <v>200874600</v>
      </c>
      <c r="Q412" s="49">
        <v>1</v>
      </c>
      <c r="R412" s="49">
        <v>146.978225877</v>
      </c>
      <c r="S412" s="2">
        <f t="shared" si="87"/>
        <v>14.697822587699999</v>
      </c>
      <c r="T412" s="49">
        <f t="shared" si="82"/>
        <v>0.49172259732587881</v>
      </c>
      <c r="U412" s="49">
        <v>153760500</v>
      </c>
      <c r="V412" s="52">
        <f t="shared" si="83"/>
        <v>76.545516456535566</v>
      </c>
      <c r="W412" s="49">
        <f t="shared" si="84"/>
        <v>0.77214036250915785</v>
      </c>
    </row>
    <row r="413" spans="1:23" x14ac:dyDescent="0.25">
      <c r="A413" t="s">
        <v>349</v>
      </c>
      <c r="B413" s="14">
        <v>1.708</v>
      </c>
      <c r="C413" s="14">
        <v>4429078</v>
      </c>
      <c r="D413" s="14">
        <v>134605</v>
      </c>
      <c r="E413" s="14">
        <v>4115</v>
      </c>
      <c r="F413" s="49">
        <v>15.5714285714</v>
      </c>
      <c r="G413" s="2">
        <f t="shared" si="85"/>
        <v>1.5571428571400001</v>
      </c>
      <c r="H413" s="49">
        <f t="shared" si="78"/>
        <v>4.7765118317177918E-2</v>
      </c>
      <c r="I413" s="48">
        <v>340200</v>
      </c>
      <c r="J413" s="13">
        <f t="shared" si="79"/>
        <v>316.07549020360443</v>
      </c>
      <c r="K413" s="50">
        <f t="shared" si="80"/>
        <v>7.6810568700754427</v>
      </c>
      <c r="L413" s="50">
        <f t="shared" si="86"/>
        <v>7.6810568700754427</v>
      </c>
      <c r="M413" s="49">
        <f t="shared" si="81"/>
        <v>7.6810568700754422E-2</v>
      </c>
      <c r="N413" s="62">
        <v>4429078</v>
      </c>
      <c r="O413" s="62">
        <v>134605</v>
      </c>
      <c r="P413" s="49">
        <v>379800</v>
      </c>
      <c r="Q413" s="49">
        <f>P413/N413</f>
        <v>8.5751481459572398E-2</v>
      </c>
      <c r="R413" s="49">
        <v>0</v>
      </c>
      <c r="S413" s="2">
        <f t="shared" si="87"/>
        <v>0</v>
      </c>
      <c r="T413" s="49">
        <f t="shared" si="82"/>
        <v>0</v>
      </c>
      <c r="U413" s="49">
        <v>0</v>
      </c>
      <c r="V413" s="52">
        <f t="shared" si="83"/>
        <v>0</v>
      </c>
      <c r="W413" s="49">
        <f t="shared" si="84"/>
        <v>0</v>
      </c>
    </row>
    <row r="414" spans="1:23" x14ac:dyDescent="0.25">
      <c r="A414" t="s">
        <v>348</v>
      </c>
      <c r="B414" s="14">
        <v>2.8239999999999998</v>
      </c>
      <c r="C414" s="14">
        <v>7314377</v>
      </c>
      <c r="D414" s="14">
        <v>98030</v>
      </c>
      <c r="E414" s="14">
        <v>5862</v>
      </c>
      <c r="F414" s="49">
        <v>33.576049226899997</v>
      </c>
      <c r="G414" s="2">
        <f t="shared" si="85"/>
        <v>3.3576049226899998</v>
      </c>
      <c r="H414" s="49">
        <f t="shared" si="78"/>
        <v>0.10299401603343557</v>
      </c>
      <c r="I414" s="48">
        <v>5704200</v>
      </c>
      <c r="J414" s="13">
        <f t="shared" si="79"/>
        <v>4571.5472965093259</v>
      </c>
      <c r="K414" s="50">
        <f t="shared" si="80"/>
        <v>77.986136071465822</v>
      </c>
      <c r="L414" s="50">
        <f t="shared" si="86"/>
        <v>77.986136071465822</v>
      </c>
      <c r="M414" s="49">
        <f t="shared" si="81"/>
        <v>0.77986136071465817</v>
      </c>
      <c r="N414" s="62">
        <v>7314377</v>
      </c>
      <c r="O414" s="62">
        <v>98030</v>
      </c>
      <c r="P414" s="49">
        <v>516600</v>
      </c>
      <c r="Q414" s="49">
        <f>P414/N414</f>
        <v>7.0628024779143872E-2</v>
      </c>
      <c r="R414" s="49">
        <v>50.394190871399999</v>
      </c>
      <c r="S414" s="2">
        <f t="shared" si="87"/>
        <v>5.0394190871399998</v>
      </c>
      <c r="T414" s="49">
        <f t="shared" si="82"/>
        <v>0.16859614597714784</v>
      </c>
      <c r="U414" s="49">
        <v>433800</v>
      </c>
      <c r="V414" s="52">
        <f t="shared" si="83"/>
        <v>83.972125435540065</v>
      </c>
      <c r="W414" s="49">
        <f t="shared" si="84"/>
        <v>0.84705506443710721</v>
      </c>
    </row>
    <row r="415" spans="1:23" x14ac:dyDescent="0.25">
      <c r="A415" t="s">
        <v>347</v>
      </c>
      <c r="B415" s="14">
        <v>1.859</v>
      </c>
      <c r="C415" s="14">
        <v>4756447</v>
      </c>
      <c r="D415" s="14">
        <v>109072</v>
      </c>
      <c r="E415" s="14">
        <v>4704</v>
      </c>
      <c r="F415" s="49">
        <v>57.802701537600001</v>
      </c>
      <c r="G415" s="2">
        <f t="shared" si="85"/>
        <v>5.7802701537600001</v>
      </c>
      <c r="H415" s="49">
        <f t="shared" si="78"/>
        <v>0.17730890042208589</v>
      </c>
      <c r="I415" s="48">
        <v>6263100</v>
      </c>
      <c r="J415" s="13">
        <f t="shared" si="79"/>
        <v>4704</v>
      </c>
      <c r="K415" s="50">
        <f t="shared" si="80"/>
        <v>131.67601783432045</v>
      </c>
      <c r="L415" s="50">
        <f t="shared" si="86"/>
        <v>100</v>
      </c>
      <c r="M415" s="49">
        <f t="shared" si="81"/>
        <v>1</v>
      </c>
      <c r="N415" s="62">
        <v>4756447</v>
      </c>
      <c r="O415" s="62">
        <v>109072</v>
      </c>
      <c r="P415" s="49">
        <v>702900</v>
      </c>
      <c r="Q415" s="49">
        <f>P415/N415</f>
        <v>0.14777837322690657</v>
      </c>
      <c r="R415" s="49">
        <v>86.277854195299994</v>
      </c>
      <c r="S415" s="2">
        <f t="shared" si="87"/>
        <v>8.6277854195299994</v>
      </c>
      <c r="T415" s="49">
        <f t="shared" si="82"/>
        <v>0.28864663662575379</v>
      </c>
      <c r="U415" s="49">
        <v>654300</v>
      </c>
      <c r="V415" s="52">
        <f t="shared" si="83"/>
        <v>93.085787451984629</v>
      </c>
      <c r="W415" s="49">
        <f t="shared" si="84"/>
        <v>0.9389876376160895</v>
      </c>
    </row>
    <row r="416" spans="1:23" x14ac:dyDescent="0.25">
      <c r="A416" t="s">
        <v>346</v>
      </c>
      <c r="B416" s="14">
        <v>2.7530000000000001</v>
      </c>
      <c r="C416" s="14">
        <v>7131227</v>
      </c>
      <c r="D416" s="14">
        <v>3055125</v>
      </c>
      <c r="E416" s="14">
        <v>7116</v>
      </c>
      <c r="F416" s="49">
        <v>63.049797122800001</v>
      </c>
      <c r="G416" s="2">
        <f t="shared" si="85"/>
        <v>6.3049797122799998</v>
      </c>
      <c r="H416" s="49">
        <f t="shared" si="78"/>
        <v>0.19340428565276072</v>
      </c>
      <c r="I416" s="48">
        <v>9759600</v>
      </c>
      <c r="J416" s="13">
        <f t="shared" si="79"/>
        <v>7116</v>
      </c>
      <c r="K416" s="50">
        <f t="shared" si="80"/>
        <v>136.85723368503065</v>
      </c>
      <c r="L416" s="50">
        <f t="shared" si="86"/>
        <v>100</v>
      </c>
      <c r="M416" s="49">
        <f t="shared" si="81"/>
        <v>1</v>
      </c>
      <c r="N416" s="62">
        <v>7131227</v>
      </c>
      <c r="O416" s="62">
        <v>3055125</v>
      </c>
      <c r="P416" s="49">
        <v>7742700</v>
      </c>
      <c r="Q416" s="49">
        <v>1</v>
      </c>
      <c r="R416" s="49">
        <v>74.616185897400001</v>
      </c>
      <c r="S416" s="2">
        <f t="shared" si="87"/>
        <v>7.4616185897400005</v>
      </c>
      <c r="T416" s="49">
        <f t="shared" si="82"/>
        <v>0.24963197448528787</v>
      </c>
      <c r="U416" s="49">
        <v>4492800</v>
      </c>
      <c r="V416" s="52">
        <f t="shared" si="83"/>
        <v>58.026269905846796</v>
      </c>
      <c r="W416" s="49">
        <f t="shared" si="84"/>
        <v>0.58533049555679517</v>
      </c>
    </row>
    <row r="417" spans="1:23" x14ac:dyDescent="0.25">
      <c r="A417" t="s">
        <v>345</v>
      </c>
      <c r="B417" s="14">
        <v>21.146000000000001</v>
      </c>
      <c r="C417" s="14">
        <v>54756017</v>
      </c>
      <c r="D417" s="14">
        <v>10932660</v>
      </c>
      <c r="E417" s="14">
        <v>9779</v>
      </c>
      <c r="F417" s="49">
        <v>100.35329125600001</v>
      </c>
      <c r="G417" s="2">
        <f t="shared" si="85"/>
        <v>10.035329125600001</v>
      </c>
      <c r="H417" s="49">
        <f t="shared" si="78"/>
        <v>0.30783218176687116</v>
      </c>
      <c r="I417" s="48">
        <v>57465900</v>
      </c>
      <c r="J417" s="13">
        <f t="shared" si="79"/>
        <v>9779</v>
      </c>
      <c r="K417" s="50">
        <f t="shared" si="80"/>
        <v>104.94901409647821</v>
      </c>
      <c r="L417" s="50">
        <f t="shared" si="86"/>
        <v>100</v>
      </c>
      <c r="M417" s="49">
        <f t="shared" si="81"/>
        <v>1</v>
      </c>
      <c r="N417" s="62">
        <v>54756017</v>
      </c>
      <c r="O417" s="62">
        <v>10932660</v>
      </c>
      <c r="P417" s="49">
        <v>72101700</v>
      </c>
      <c r="Q417" s="49">
        <v>1</v>
      </c>
      <c r="R417" s="49">
        <v>111.516341105</v>
      </c>
      <c r="S417" s="2">
        <f t="shared" si="87"/>
        <v>11.1516341105</v>
      </c>
      <c r="T417" s="49">
        <f t="shared" si="82"/>
        <v>0.37308318674575985</v>
      </c>
      <c r="U417" s="49">
        <v>42849000</v>
      </c>
      <c r="V417" s="52">
        <f t="shared" si="83"/>
        <v>59.428557163007255</v>
      </c>
      <c r="W417" s="49">
        <f t="shared" si="84"/>
        <v>0.59947583863120857</v>
      </c>
    </row>
    <row r="418" spans="1:23" x14ac:dyDescent="0.25">
      <c r="A418" t="s">
        <v>344</v>
      </c>
      <c r="B418" s="14">
        <v>2.2320000000000002</v>
      </c>
      <c r="C418" s="14">
        <v>5788922</v>
      </c>
      <c r="D418" s="14">
        <v>60350</v>
      </c>
      <c r="E418" s="14">
        <v>2838</v>
      </c>
      <c r="F418" s="49">
        <v>60.629269926299997</v>
      </c>
      <c r="G418" s="2">
        <f t="shared" si="85"/>
        <v>6.0629269926299996</v>
      </c>
      <c r="H418" s="49">
        <f t="shared" si="78"/>
        <v>0.18597935560214721</v>
      </c>
      <c r="I418" s="48">
        <v>5374800</v>
      </c>
      <c r="J418" s="13">
        <f t="shared" si="79"/>
        <v>2634.9780494537667</v>
      </c>
      <c r="K418" s="50">
        <f t="shared" si="80"/>
        <v>92.846301953973466</v>
      </c>
      <c r="L418" s="50">
        <f t="shared" si="86"/>
        <v>92.846301953973466</v>
      </c>
      <c r="M418" s="49">
        <f t="shared" si="81"/>
        <v>0.92846301953973465</v>
      </c>
      <c r="N418" s="62">
        <v>5788922</v>
      </c>
      <c r="O418" s="62">
        <v>60350</v>
      </c>
      <c r="P418" s="49">
        <v>1647900</v>
      </c>
      <c r="Q418" s="49">
        <f t="shared" ref="Q418:Q424" si="89">P418/N418</f>
        <v>0.28466439865660653</v>
      </c>
      <c r="R418" s="49">
        <v>39.1909090909</v>
      </c>
      <c r="S418" s="2">
        <f t="shared" si="87"/>
        <v>3.9190909090899999</v>
      </c>
      <c r="T418" s="49">
        <f t="shared" si="82"/>
        <v>0.13111503758296073</v>
      </c>
      <c r="U418" s="49">
        <v>693000</v>
      </c>
      <c r="V418" s="52">
        <f t="shared" si="83"/>
        <v>42.053522665210266</v>
      </c>
      <c r="W418" s="49">
        <f t="shared" si="84"/>
        <v>0.42420802339142233</v>
      </c>
    </row>
    <row r="419" spans="1:23" x14ac:dyDescent="0.25">
      <c r="A419" t="s">
        <v>343</v>
      </c>
      <c r="B419" s="14">
        <v>1.143</v>
      </c>
      <c r="C419" s="14">
        <v>2946322</v>
      </c>
      <c r="D419" s="14">
        <v>81257</v>
      </c>
      <c r="E419" s="14">
        <v>2835</v>
      </c>
      <c r="F419" s="49">
        <v>38.577338129499999</v>
      </c>
      <c r="G419" s="2">
        <f t="shared" si="85"/>
        <v>3.8577338129499998</v>
      </c>
      <c r="H419" s="49">
        <f t="shared" si="78"/>
        <v>0.11833539303527606</v>
      </c>
      <c r="I419" s="48">
        <v>500400</v>
      </c>
      <c r="J419" s="13">
        <f t="shared" si="79"/>
        <v>481.49319728122043</v>
      </c>
      <c r="K419" s="50">
        <f t="shared" si="80"/>
        <v>16.983887029319945</v>
      </c>
      <c r="L419" s="50">
        <f t="shared" si="86"/>
        <v>16.983887029319945</v>
      </c>
      <c r="M419" s="49">
        <f t="shared" si="81"/>
        <v>0.16983887029319944</v>
      </c>
      <c r="N419" s="62">
        <v>2946322</v>
      </c>
      <c r="O419" s="62">
        <v>81257</v>
      </c>
      <c r="P419" s="49">
        <v>349200</v>
      </c>
      <c r="Q419" s="49">
        <f t="shared" si="89"/>
        <v>0.1185206504923766</v>
      </c>
      <c r="R419" s="49">
        <v>0</v>
      </c>
      <c r="S419" s="2">
        <f t="shared" si="87"/>
        <v>0</v>
      </c>
      <c r="T419" s="49">
        <f t="shared" si="82"/>
        <v>0</v>
      </c>
      <c r="U419" s="49">
        <v>0</v>
      </c>
      <c r="V419" s="52">
        <f t="shared" si="83"/>
        <v>0</v>
      </c>
      <c r="W419" s="49">
        <f t="shared" si="84"/>
        <v>0</v>
      </c>
    </row>
    <row r="420" spans="1:23" x14ac:dyDescent="0.25">
      <c r="A420" t="s">
        <v>342</v>
      </c>
      <c r="B420" s="14">
        <v>1.488</v>
      </c>
      <c r="C420" s="14">
        <v>3871366</v>
      </c>
      <c r="D420" s="14">
        <v>32947</v>
      </c>
      <c r="E420" s="14">
        <v>5879</v>
      </c>
      <c r="F420" s="49">
        <v>0</v>
      </c>
      <c r="G420" s="2">
        <f t="shared" si="85"/>
        <v>0</v>
      </c>
      <c r="H420" s="49">
        <f t="shared" si="78"/>
        <v>0</v>
      </c>
      <c r="I420" s="48">
        <v>0</v>
      </c>
      <c r="J420" s="13">
        <f t="shared" si="79"/>
        <v>0</v>
      </c>
      <c r="K420" s="50">
        <f t="shared" si="80"/>
        <v>0</v>
      </c>
      <c r="L420" s="50">
        <f t="shared" si="86"/>
        <v>0</v>
      </c>
      <c r="M420" s="49">
        <f t="shared" si="81"/>
        <v>0</v>
      </c>
      <c r="N420" s="62">
        <v>3871366</v>
      </c>
      <c r="O420" s="62">
        <v>32947</v>
      </c>
      <c r="P420" s="49">
        <v>21600</v>
      </c>
      <c r="Q420" s="49">
        <f t="shared" si="89"/>
        <v>5.5794259700581135E-3</v>
      </c>
      <c r="R420" s="49">
        <v>0</v>
      </c>
      <c r="S420" s="2">
        <f t="shared" si="87"/>
        <v>0</v>
      </c>
      <c r="T420" s="49">
        <f t="shared" si="82"/>
        <v>0</v>
      </c>
      <c r="U420" s="49">
        <v>0</v>
      </c>
      <c r="V420" s="52">
        <f t="shared" si="83"/>
        <v>0</v>
      </c>
      <c r="W420" s="49">
        <f t="shared" si="84"/>
        <v>0</v>
      </c>
    </row>
    <row r="421" spans="1:23" x14ac:dyDescent="0.25">
      <c r="A421" t="s">
        <v>341</v>
      </c>
      <c r="B421" s="14">
        <v>1.532</v>
      </c>
      <c r="C421" s="14">
        <v>3974045</v>
      </c>
      <c r="D421" s="14">
        <v>3370</v>
      </c>
      <c r="E421" s="14">
        <v>4585</v>
      </c>
      <c r="F421" s="49">
        <v>0</v>
      </c>
      <c r="G421" s="2">
        <f t="shared" si="85"/>
        <v>0</v>
      </c>
      <c r="H421" s="49">
        <f t="shared" si="78"/>
        <v>0</v>
      </c>
      <c r="I421" s="48">
        <v>0</v>
      </c>
      <c r="J421" s="13">
        <f t="shared" si="79"/>
        <v>0</v>
      </c>
      <c r="K421" s="50">
        <f t="shared" si="80"/>
        <v>0</v>
      </c>
      <c r="L421" s="50">
        <f t="shared" si="86"/>
        <v>0</v>
      </c>
      <c r="M421" s="49">
        <f t="shared" si="81"/>
        <v>0</v>
      </c>
      <c r="N421" s="62">
        <v>3974045</v>
      </c>
      <c r="O421" s="62">
        <v>3370</v>
      </c>
      <c r="P421" s="49">
        <v>0</v>
      </c>
      <c r="Q421" s="49">
        <f t="shared" si="89"/>
        <v>0</v>
      </c>
      <c r="R421" s="49">
        <v>0</v>
      </c>
      <c r="S421" s="2">
        <f t="shared" si="87"/>
        <v>0</v>
      </c>
      <c r="T421" s="49">
        <f t="shared" si="82"/>
        <v>0</v>
      </c>
      <c r="U421" s="49">
        <v>0</v>
      </c>
      <c r="V421" s="52">
        <f t="shared" si="83"/>
        <v>0</v>
      </c>
      <c r="W421" s="49">
        <f t="shared" si="84"/>
        <v>0</v>
      </c>
    </row>
    <row r="422" spans="1:23" x14ac:dyDescent="0.25">
      <c r="A422" t="s">
        <v>340</v>
      </c>
      <c r="B422" s="14">
        <v>4.2320000000000002</v>
      </c>
      <c r="C422" s="14">
        <v>10960804</v>
      </c>
      <c r="D422" s="14">
        <v>200428</v>
      </c>
      <c r="E422" s="14">
        <v>3831</v>
      </c>
      <c r="F422" s="49">
        <v>38.095685141700002</v>
      </c>
      <c r="G422" s="2">
        <f t="shared" si="85"/>
        <v>3.8095685141700004</v>
      </c>
      <c r="H422" s="49">
        <f t="shared" si="78"/>
        <v>0.11685792988251535</v>
      </c>
      <c r="I422" s="48">
        <v>9970200</v>
      </c>
      <c r="J422" s="13">
        <f t="shared" si="79"/>
        <v>3484.7659168068326</v>
      </c>
      <c r="K422" s="50">
        <f t="shared" si="80"/>
        <v>90.96230531993821</v>
      </c>
      <c r="L422" s="50">
        <f t="shared" si="86"/>
        <v>90.96230531993821</v>
      </c>
      <c r="M422" s="49">
        <f t="shared" si="81"/>
        <v>0.90962305319938208</v>
      </c>
      <c r="N422" s="62">
        <v>10960804</v>
      </c>
      <c r="O422" s="62">
        <v>200428</v>
      </c>
      <c r="P422" s="49">
        <v>1193400</v>
      </c>
      <c r="Q422" s="49">
        <f t="shared" si="89"/>
        <v>0.1088788742139719</v>
      </c>
      <c r="R422" s="49">
        <v>77.383162863899997</v>
      </c>
      <c r="S422" s="2">
        <f t="shared" si="87"/>
        <v>7.7383162863899999</v>
      </c>
      <c r="T422" s="49">
        <f t="shared" si="82"/>
        <v>0.25888902662746621</v>
      </c>
      <c r="U422" s="49">
        <v>1143900</v>
      </c>
      <c r="V422" s="52">
        <f t="shared" si="83"/>
        <v>95.852187028657625</v>
      </c>
      <c r="W422" s="49">
        <f t="shared" si="84"/>
        <v>0.96689324033274715</v>
      </c>
    </row>
    <row r="423" spans="1:23" x14ac:dyDescent="0.25">
      <c r="A423" t="s">
        <v>339</v>
      </c>
      <c r="B423" s="14">
        <v>5.92</v>
      </c>
      <c r="C423" s="14">
        <v>15324199</v>
      </c>
      <c r="D423" s="14">
        <v>1256851</v>
      </c>
      <c r="E423" s="14">
        <v>7718</v>
      </c>
      <c r="F423" s="49">
        <v>58.785506519599998</v>
      </c>
      <c r="G423" s="2">
        <f t="shared" si="85"/>
        <v>5.8785506519599995</v>
      </c>
      <c r="H423" s="49">
        <f>(G423-G$462)/(G$463-G$462)</f>
        <v>0.18032363963067483</v>
      </c>
      <c r="I423" s="48">
        <v>17946000</v>
      </c>
      <c r="J423" s="13">
        <f t="shared" si="79"/>
        <v>7718</v>
      </c>
      <c r="K423" s="50">
        <f t="shared" si="80"/>
        <v>117.10889423975766</v>
      </c>
      <c r="L423" s="50">
        <f t="shared" si="86"/>
        <v>100</v>
      </c>
      <c r="M423" s="49">
        <f t="shared" si="81"/>
        <v>1</v>
      </c>
      <c r="N423" s="62">
        <v>15324199</v>
      </c>
      <c r="O423" s="62">
        <v>1256851</v>
      </c>
      <c r="P423" s="49">
        <v>4120200</v>
      </c>
      <c r="Q423" s="49">
        <f t="shared" si="89"/>
        <v>0.26886886551133926</v>
      </c>
      <c r="R423" s="49">
        <v>100.145675266</v>
      </c>
      <c r="S423" s="2">
        <f t="shared" si="87"/>
        <v>10.0145675266</v>
      </c>
      <c r="T423" s="49">
        <f t="shared" si="82"/>
        <v>0.33504208707731797</v>
      </c>
      <c r="U423" s="49">
        <v>3558600</v>
      </c>
      <c r="V423" s="52">
        <f t="shared" si="83"/>
        <v>86.369593709043244</v>
      </c>
      <c r="W423" s="49">
        <f t="shared" si="84"/>
        <v>0.87123913304755407</v>
      </c>
    </row>
    <row r="424" spans="1:23" x14ac:dyDescent="0.25">
      <c r="A424" t="s">
        <v>338</v>
      </c>
      <c r="B424" s="14">
        <v>4.0629999999999997</v>
      </c>
      <c r="C424" s="14">
        <v>10530383</v>
      </c>
      <c r="D424" s="14">
        <v>248094</v>
      </c>
      <c r="E424" s="14">
        <v>3066</v>
      </c>
      <c r="F424" s="49">
        <v>36.455389584199999</v>
      </c>
      <c r="G424" s="2">
        <f t="shared" si="85"/>
        <v>3.64553895842</v>
      </c>
      <c r="H424" s="49">
        <f t="shared" si="78"/>
        <v>0.1118263484177914</v>
      </c>
      <c r="I424" s="48">
        <v>2229300</v>
      </c>
      <c r="J424" s="13">
        <f t="shared" si="79"/>
        <v>649.07741722214666</v>
      </c>
      <c r="K424" s="50">
        <f t="shared" si="80"/>
        <v>21.170170163801259</v>
      </c>
      <c r="L424" s="50">
        <f t="shared" si="86"/>
        <v>21.170170163801259</v>
      </c>
      <c r="M424" s="49">
        <f t="shared" si="81"/>
        <v>0.21170170163801261</v>
      </c>
      <c r="N424" s="62">
        <v>10530383</v>
      </c>
      <c r="O424" s="62">
        <v>248094</v>
      </c>
      <c r="P424" s="49">
        <v>23400</v>
      </c>
      <c r="Q424" s="49">
        <f t="shared" si="89"/>
        <v>2.2221413978959739E-3</v>
      </c>
      <c r="R424" s="49">
        <v>104.142857143</v>
      </c>
      <c r="S424" s="2">
        <f t="shared" si="87"/>
        <v>10.4142857143</v>
      </c>
      <c r="T424" s="49">
        <f t="shared" si="82"/>
        <v>0.34841484785745708</v>
      </c>
      <c r="U424" s="49">
        <v>6300</v>
      </c>
      <c r="V424" s="52">
        <f t="shared" si="83"/>
        <v>26.923076923076923</v>
      </c>
      <c r="W424" s="49">
        <f t="shared" si="84"/>
        <v>0.27158212966073225</v>
      </c>
    </row>
    <row r="425" spans="1:23" x14ac:dyDescent="0.25">
      <c r="A425" t="s">
        <v>337</v>
      </c>
      <c r="B425" s="14">
        <v>7.9020000000000001</v>
      </c>
      <c r="C425" s="14">
        <v>20462090</v>
      </c>
      <c r="D425" s="14">
        <v>5859919</v>
      </c>
      <c r="E425" s="14">
        <v>3378</v>
      </c>
      <c r="F425" s="49">
        <v>95.631247997399996</v>
      </c>
      <c r="G425" s="2">
        <f t="shared" si="85"/>
        <v>9.5631247997399988</v>
      </c>
      <c r="H425" s="49">
        <f t="shared" si="78"/>
        <v>0.29334738649509196</v>
      </c>
      <c r="I425" s="48">
        <v>22471200</v>
      </c>
      <c r="J425" s="13">
        <f t="shared" si="79"/>
        <v>3378</v>
      </c>
      <c r="K425" s="50">
        <f t="shared" si="80"/>
        <v>109.81869398482755</v>
      </c>
      <c r="L425" s="50">
        <f t="shared" si="86"/>
        <v>100</v>
      </c>
      <c r="M425" s="49">
        <f t="shared" si="81"/>
        <v>1</v>
      </c>
      <c r="N425" s="62">
        <v>20462090</v>
      </c>
      <c r="O425" s="62">
        <v>5859919</v>
      </c>
      <c r="P425" s="49">
        <v>28345500</v>
      </c>
      <c r="Q425" s="49">
        <v>1</v>
      </c>
      <c r="R425" s="49">
        <v>100.81499665299999</v>
      </c>
      <c r="S425" s="2">
        <f t="shared" si="87"/>
        <v>10.081499665299999</v>
      </c>
      <c r="T425" s="49">
        <f t="shared" si="82"/>
        <v>0.33728133339355004</v>
      </c>
      <c r="U425" s="49">
        <v>16131600</v>
      </c>
      <c r="V425" s="52">
        <f t="shared" si="83"/>
        <v>56.910620733449754</v>
      </c>
      <c r="W425" s="49">
        <f t="shared" si="84"/>
        <v>0.57407656722388178</v>
      </c>
    </row>
    <row r="426" spans="1:23" x14ac:dyDescent="0.25">
      <c r="A426" t="s">
        <v>336</v>
      </c>
      <c r="B426" s="14">
        <v>29.898</v>
      </c>
      <c r="C426" s="14">
        <v>77436433</v>
      </c>
      <c r="D426" s="14">
        <v>14262133</v>
      </c>
      <c r="E426" s="14">
        <v>2413</v>
      </c>
      <c r="F426" s="49">
        <v>73.887339521200005</v>
      </c>
      <c r="G426" s="2">
        <f t="shared" si="85"/>
        <v>7.3887339521200008</v>
      </c>
      <c r="H426" s="49">
        <f t="shared" si="78"/>
        <v>0.22664828073987731</v>
      </c>
      <c r="I426" s="48">
        <v>83001600</v>
      </c>
      <c r="J426" s="13">
        <f t="shared" si="79"/>
        <v>2413</v>
      </c>
      <c r="K426" s="50">
        <f t="shared" si="80"/>
        <v>107.18675536100687</v>
      </c>
      <c r="L426" s="50">
        <f t="shared" si="86"/>
        <v>100</v>
      </c>
      <c r="M426" s="49">
        <f t="shared" si="81"/>
        <v>1</v>
      </c>
      <c r="N426" s="62">
        <v>77436433</v>
      </c>
      <c r="O426" s="62">
        <v>14262133</v>
      </c>
      <c r="P426" s="49">
        <v>66690900</v>
      </c>
      <c r="Q426" s="49">
        <f t="shared" ref="Q426:Q435" si="90">P426/N426</f>
        <v>0.86123414284849609</v>
      </c>
      <c r="R426" s="49">
        <v>99.854703543100001</v>
      </c>
      <c r="S426" s="2">
        <f t="shared" si="87"/>
        <v>9.9854703543099994</v>
      </c>
      <c r="T426" s="49">
        <f t="shared" si="82"/>
        <v>0.3340686274340337</v>
      </c>
      <c r="U426" s="49">
        <v>40058100</v>
      </c>
      <c r="V426" s="52">
        <f t="shared" si="83"/>
        <v>60.065316257540381</v>
      </c>
      <c r="W426" s="49">
        <f t="shared" si="84"/>
        <v>0.60589904172453402</v>
      </c>
    </row>
    <row r="427" spans="1:23" x14ac:dyDescent="0.25">
      <c r="A427" t="s">
        <v>335</v>
      </c>
      <c r="B427" s="14">
        <v>26.215</v>
      </c>
      <c r="C427" s="14">
        <v>67895761</v>
      </c>
      <c r="D427" s="14">
        <v>606987</v>
      </c>
      <c r="E427" s="14">
        <v>8068</v>
      </c>
      <c r="F427" s="49">
        <v>63.427714856800002</v>
      </c>
      <c r="G427" s="2">
        <f t="shared" si="85"/>
        <v>6.3427714856800002</v>
      </c>
      <c r="H427" s="49">
        <f t="shared" si="78"/>
        <v>0.19456354250552146</v>
      </c>
      <c r="I427" s="48">
        <v>1350900</v>
      </c>
      <c r="J427" s="13">
        <f t="shared" si="79"/>
        <v>160.52638691243183</v>
      </c>
      <c r="K427" s="50">
        <f t="shared" si="80"/>
        <v>1.9896676612844797</v>
      </c>
      <c r="L427" s="50">
        <f t="shared" si="86"/>
        <v>1.9896676612844797</v>
      </c>
      <c r="M427" s="49">
        <f t="shared" si="81"/>
        <v>1.9896676612844798E-2</v>
      </c>
      <c r="N427" s="62">
        <v>67895761</v>
      </c>
      <c r="O427" s="62">
        <v>606987</v>
      </c>
      <c r="P427" s="49">
        <v>0</v>
      </c>
      <c r="Q427" s="49">
        <f t="shared" si="90"/>
        <v>0</v>
      </c>
      <c r="R427" s="49">
        <v>0</v>
      </c>
      <c r="S427" s="2">
        <f t="shared" si="87"/>
        <v>0</v>
      </c>
      <c r="T427" s="49">
        <f t="shared" si="82"/>
        <v>0</v>
      </c>
      <c r="U427" s="49">
        <v>0</v>
      </c>
      <c r="V427" s="52">
        <f t="shared" si="83"/>
        <v>0</v>
      </c>
      <c r="W427" s="49">
        <f t="shared" si="84"/>
        <v>0</v>
      </c>
    </row>
    <row r="428" spans="1:23" x14ac:dyDescent="0.25">
      <c r="A428" t="s">
        <v>334</v>
      </c>
      <c r="B428" s="14">
        <v>4.3789999999999996</v>
      </c>
      <c r="C428" s="14">
        <v>11342702</v>
      </c>
      <c r="D428" s="14">
        <v>117298</v>
      </c>
      <c r="E428" s="14">
        <v>4249</v>
      </c>
      <c r="F428" s="49">
        <v>0</v>
      </c>
      <c r="G428" s="2">
        <f t="shared" si="85"/>
        <v>0</v>
      </c>
      <c r="H428" s="49">
        <f t="shared" si="78"/>
        <v>0</v>
      </c>
      <c r="I428" s="48">
        <v>0</v>
      </c>
      <c r="J428" s="13">
        <f t="shared" si="79"/>
        <v>0</v>
      </c>
      <c r="K428" s="50">
        <f t="shared" si="80"/>
        <v>0</v>
      </c>
      <c r="L428" s="50">
        <f t="shared" si="86"/>
        <v>0</v>
      </c>
      <c r="M428" s="49">
        <f t="shared" si="81"/>
        <v>0</v>
      </c>
      <c r="N428" s="62">
        <v>11342702</v>
      </c>
      <c r="O428" s="62">
        <v>117298</v>
      </c>
      <c r="P428" s="49">
        <v>0</v>
      </c>
      <c r="Q428" s="49">
        <f t="shared" si="90"/>
        <v>0</v>
      </c>
      <c r="R428" s="49">
        <v>0</v>
      </c>
      <c r="S428" s="2">
        <f t="shared" si="87"/>
        <v>0</v>
      </c>
      <c r="T428" s="49">
        <f t="shared" si="82"/>
        <v>0</v>
      </c>
      <c r="U428" s="49">
        <v>0</v>
      </c>
      <c r="V428" s="52">
        <f t="shared" si="83"/>
        <v>0</v>
      </c>
      <c r="W428" s="49">
        <f t="shared" si="84"/>
        <v>0</v>
      </c>
    </row>
    <row r="429" spans="1:23" x14ac:dyDescent="0.25">
      <c r="A429" t="s">
        <v>333</v>
      </c>
      <c r="B429" s="14">
        <v>1.6719999999999999</v>
      </c>
      <c r="C429" s="14">
        <v>4327840</v>
      </c>
      <c r="D429" s="14">
        <v>110270</v>
      </c>
      <c r="E429" s="14">
        <v>4536</v>
      </c>
      <c r="F429" s="49">
        <v>0</v>
      </c>
      <c r="G429" s="2">
        <f t="shared" si="85"/>
        <v>0</v>
      </c>
      <c r="H429" s="49">
        <f t="shared" si="78"/>
        <v>0</v>
      </c>
      <c r="I429" s="48">
        <v>0</v>
      </c>
      <c r="J429" s="13">
        <f t="shared" si="79"/>
        <v>0</v>
      </c>
      <c r="K429" s="50">
        <f t="shared" si="80"/>
        <v>0</v>
      </c>
      <c r="L429" s="50">
        <f t="shared" si="86"/>
        <v>0</v>
      </c>
      <c r="M429" s="49">
        <f t="shared" si="81"/>
        <v>0</v>
      </c>
      <c r="N429" s="62">
        <v>4327840</v>
      </c>
      <c r="O429" s="62">
        <v>110270</v>
      </c>
      <c r="P429" s="49">
        <v>0</v>
      </c>
      <c r="Q429" s="49">
        <f t="shared" si="90"/>
        <v>0</v>
      </c>
      <c r="R429" s="49">
        <v>0</v>
      </c>
      <c r="S429" s="2">
        <f t="shared" si="87"/>
        <v>0</v>
      </c>
      <c r="T429" s="49">
        <f t="shared" si="82"/>
        <v>0</v>
      </c>
      <c r="U429" s="49">
        <v>0</v>
      </c>
      <c r="V429" s="52">
        <f t="shared" si="83"/>
        <v>0</v>
      </c>
      <c r="W429" s="49">
        <f t="shared" si="84"/>
        <v>0</v>
      </c>
    </row>
    <row r="430" spans="1:23" x14ac:dyDescent="0.25">
      <c r="A430" t="s">
        <v>332</v>
      </c>
      <c r="B430" s="14">
        <v>1.79</v>
      </c>
      <c r="C430" s="14">
        <v>4634613</v>
      </c>
      <c r="D430" s="14">
        <v>18174</v>
      </c>
      <c r="E430" s="14">
        <v>4765</v>
      </c>
      <c r="F430" s="49">
        <v>0</v>
      </c>
      <c r="G430" s="2">
        <f t="shared" si="85"/>
        <v>0</v>
      </c>
      <c r="H430" s="49">
        <f t="shared" si="78"/>
        <v>0</v>
      </c>
      <c r="I430" s="48">
        <v>0</v>
      </c>
      <c r="J430" s="13">
        <f t="shared" si="79"/>
        <v>0</v>
      </c>
      <c r="K430" s="50">
        <f t="shared" si="80"/>
        <v>0</v>
      </c>
      <c r="L430" s="50">
        <f t="shared" si="86"/>
        <v>0</v>
      </c>
      <c r="M430" s="49">
        <f t="shared" si="81"/>
        <v>0</v>
      </c>
      <c r="N430" s="62">
        <v>4634613</v>
      </c>
      <c r="O430" s="62">
        <v>18174</v>
      </c>
      <c r="P430" s="49">
        <v>0</v>
      </c>
      <c r="Q430" s="49">
        <f t="shared" si="90"/>
        <v>0</v>
      </c>
      <c r="R430" s="49">
        <v>0</v>
      </c>
      <c r="S430" s="2">
        <f t="shared" si="87"/>
        <v>0</v>
      </c>
      <c r="T430" s="49">
        <f t="shared" si="82"/>
        <v>0</v>
      </c>
      <c r="U430" s="49">
        <v>0</v>
      </c>
      <c r="V430" s="52">
        <f t="shared" si="83"/>
        <v>0</v>
      </c>
      <c r="W430" s="49">
        <f t="shared" si="84"/>
        <v>0</v>
      </c>
    </row>
    <row r="431" spans="1:23" x14ac:dyDescent="0.25">
      <c r="A431" t="s">
        <v>331</v>
      </c>
      <c r="B431" s="14">
        <v>3.3</v>
      </c>
      <c r="C431" s="14">
        <v>8528972</v>
      </c>
      <c r="D431" s="14">
        <v>10919</v>
      </c>
      <c r="E431" s="14">
        <v>2772</v>
      </c>
      <c r="F431" s="49">
        <v>0</v>
      </c>
      <c r="G431" s="2">
        <f t="shared" si="85"/>
        <v>0</v>
      </c>
      <c r="H431" s="49">
        <f t="shared" si="78"/>
        <v>0</v>
      </c>
      <c r="I431" s="48">
        <v>0</v>
      </c>
      <c r="J431" s="13">
        <f t="shared" si="79"/>
        <v>0</v>
      </c>
      <c r="K431" s="50">
        <f t="shared" si="80"/>
        <v>0</v>
      </c>
      <c r="L431" s="50">
        <f t="shared" si="86"/>
        <v>0</v>
      </c>
      <c r="M431" s="49">
        <f t="shared" si="81"/>
        <v>0</v>
      </c>
      <c r="N431" s="62">
        <v>8528972</v>
      </c>
      <c r="O431" s="62">
        <v>10919</v>
      </c>
      <c r="P431" s="49">
        <v>0</v>
      </c>
      <c r="Q431" s="49">
        <f t="shared" si="90"/>
        <v>0</v>
      </c>
      <c r="R431" s="49">
        <v>0</v>
      </c>
      <c r="S431" s="2">
        <f t="shared" si="87"/>
        <v>0</v>
      </c>
      <c r="T431" s="49">
        <f t="shared" si="82"/>
        <v>0</v>
      </c>
      <c r="U431" s="49">
        <v>0</v>
      </c>
      <c r="V431" s="52">
        <f t="shared" si="83"/>
        <v>0</v>
      </c>
      <c r="W431" s="49">
        <f t="shared" si="84"/>
        <v>0</v>
      </c>
    </row>
    <row r="432" spans="1:23" x14ac:dyDescent="0.25">
      <c r="A432" t="s">
        <v>330</v>
      </c>
      <c r="B432" s="14">
        <v>2.63</v>
      </c>
      <c r="C432" s="14">
        <v>6811557</v>
      </c>
      <c r="D432" s="14">
        <v>17457</v>
      </c>
      <c r="E432" s="14">
        <v>6565</v>
      </c>
      <c r="F432" s="49">
        <v>74</v>
      </c>
      <c r="G432" s="2">
        <f t="shared" si="85"/>
        <v>7.4</v>
      </c>
      <c r="H432" s="49">
        <f t="shared" si="78"/>
        <v>0.22699386503067484</v>
      </c>
      <c r="I432" s="48">
        <v>23400</v>
      </c>
      <c r="J432" s="13">
        <f t="shared" si="79"/>
        <v>22.552993390497946</v>
      </c>
      <c r="K432" s="50">
        <f t="shared" si="80"/>
        <v>0.34353379117285521</v>
      </c>
      <c r="L432" s="50">
        <f t="shared" si="86"/>
        <v>0.34353379117285521</v>
      </c>
      <c r="M432" s="49">
        <f t="shared" si="81"/>
        <v>3.4353379117285521E-3</v>
      </c>
      <c r="N432" s="62">
        <v>6811557</v>
      </c>
      <c r="O432" s="62">
        <v>17457</v>
      </c>
      <c r="P432" s="49">
        <v>153000</v>
      </c>
      <c r="Q432" s="49">
        <f t="shared" si="90"/>
        <v>2.2461824807455916E-2</v>
      </c>
      <c r="R432" s="49">
        <v>74</v>
      </c>
      <c r="S432" s="2">
        <f t="shared" si="87"/>
        <v>7.4</v>
      </c>
      <c r="T432" s="49">
        <f t="shared" si="82"/>
        <v>0.24757049545941728</v>
      </c>
      <c r="U432" s="49">
        <v>23400</v>
      </c>
      <c r="V432" s="52">
        <f t="shared" si="83"/>
        <v>15.294117647058824</v>
      </c>
      <c r="W432" s="49">
        <f t="shared" si="84"/>
        <v>0.154276907269458</v>
      </c>
    </row>
    <row r="433" spans="1:23" x14ac:dyDescent="0.25">
      <c r="A433" t="s">
        <v>329</v>
      </c>
      <c r="B433" s="14">
        <v>11.407</v>
      </c>
      <c r="C433" s="14">
        <v>29562383</v>
      </c>
      <c r="D433" s="14">
        <v>3050582</v>
      </c>
      <c r="E433" s="14">
        <v>3558</v>
      </c>
      <c r="F433" s="49">
        <v>80.910306761499996</v>
      </c>
      <c r="G433" s="2">
        <f t="shared" si="85"/>
        <v>8.0910306761499999</v>
      </c>
      <c r="H433" s="49">
        <f t="shared" si="78"/>
        <v>0.24819112503527607</v>
      </c>
      <c r="I433" s="48">
        <v>8478900</v>
      </c>
      <c r="J433" s="13">
        <f t="shared" si="79"/>
        <v>1020.4835719772659</v>
      </c>
      <c r="K433" s="50">
        <f t="shared" si="80"/>
        <v>28.681382011727543</v>
      </c>
      <c r="L433" s="50">
        <f t="shared" si="86"/>
        <v>28.681382011727543</v>
      </c>
      <c r="M433" s="49">
        <f t="shared" si="81"/>
        <v>0.28681382011727541</v>
      </c>
      <c r="N433" s="62">
        <v>29562383</v>
      </c>
      <c r="O433" s="62">
        <v>3050582</v>
      </c>
      <c r="P433" s="49">
        <v>8332200</v>
      </c>
      <c r="Q433" s="49">
        <f t="shared" si="90"/>
        <v>0.28185143261285805</v>
      </c>
      <c r="R433" s="49">
        <v>96.822115384599996</v>
      </c>
      <c r="S433" s="2">
        <f t="shared" si="87"/>
        <v>9.6822115384599989</v>
      </c>
      <c r="T433" s="49">
        <f t="shared" si="82"/>
        <v>0.32392296050262548</v>
      </c>
      <c r="U433" s="49">
        <v>4118400</v>
      </c>
      <c r="V433" s="52">
        <f t="shared" si="83"/>
        <v>49.427522143011451</v>
      </c>
      <c r="W433" s="49">
        <f t="shared" si="84"/>
        <v>0.49859203559107618</v>
      </c>
    </row>
    <row r="434" spans="1:23" x14ac:dyDescent="0.25">
      <c r="A434" t="s">
        <v>328</v>
      </c>
      <c r="B434" s="14">
        <v>3.7519999999999998</v>
      </c>
      <c r="C434" s="14">
        <v>9719045</v>
      </c>
      <c r="D434" s="14">
        <v>3997722</v>
      </c>
      <c r="E434" s="14">
        <v>6892</v>
      </c>
      <c r="F434" s="49">
        <v>46.894697694199998</v>
      </c>
      <c r="G434" s="2">
        <f t="shared" si="85"/>
        <v>4.6894697694199996</v>
      </c>
      <c r="H434" s="49">
        <f t="shared" si="78"/>
        <v>0.14384876593312881</v>
      </c>
      <c r="I434" s="48">
        <v>8469900</v>
      </c>
      <c r="J434" s="13">
        <f t="shared" si="79"/>
        <v>6006.2023377811292</v>
      </c>
      <c r="K434" s="50">
        <f t="shared" si="80"/>
        <v>87.147451215628692</v>
      </c>
      <c r="L434" s="50">
        <f t="shared" si="86"/>
        <v>87.147451215628692</v>
      </c>
      <c r="M434" s="49">
        <f t="shared" si="81"/>
        <v>0.87147451215628691</v>
      </c>
      <c r="N434" s="62">
        <v>9719045</v>
      </c>
      <c r="O434" s="62">
        <v>3997722</v>
      </c>
      <c r="P434" s="49">
        <v>8313300</v>
      </c>
      <c r="Q434" s="49">
        <f t="shared" si="90"/>
        <v>0.85536181795639388</v>
      </c>
      <c r="R434" s="49">
        <v>67.029621190499995</v>
      </c>
      <c r="S434" s="2">
        <f t="shared" si="87"/>
        <v>6.7029621190499995</v>
      </c>
      <c r="T434" s="49">
        <f t="shared" si="82"/>
        <v>0.22425076389985321</v>
      </c>
      <c r="U434" s="49">
        <v>3159900</v>
      </c>
      <c r="V434" s="52">
        <f t="shared" si="83"/>
        <v>38.010176464219988</v>
      </c>
      <c r="W434" s="49">
        <f t="shared" si="84"/>
        <v>0.38342143070894397</v>
      </c>
    </row>
    <row r="435" spans="1:23" x14ac:dyDescent="0.25">
      <c r="A435" t="s">
        <v>327</v>
      </c>
      <c r="B435" s="14">
        <v>70.905000000000001</v>
      </c>
      <c r="C435" s="14">
        <v>183641233</v>
      </c>
      <c r="D435" s="14">
        <v>5943940</v>
      </c>
      <c r="E435" s="14">
        <v>13811</v>
      </c>
      <c r="F435" s="49">
        <v>81.889206694099997</v>
      </c>
      <c r="G435" s="2">
        <f t="shared" si="85"/>
        <v>8.188920669409999</v>
      </c>
      <c r="H435" s="49">
        <f t="shared" si="78"/>
        <v>0.25119388556472388</v>
      </c>
      <c r="I435" s="48">
        <v>65448900</v>
      </c>
      <c r="J435" s="13">
        <f t="shared" si="79"/>
        <v>4922.1775694568551</v>
      </c>
      <c r="K435" s="50">
        <f t="shared" si="80"/>
        <v>35.639545068835389</v>
      </c>
      <c r="L435" s="50">
        <f t="shared" si="86"/>
        <v>35.639545068835389</v>
      </c>
      <c r="M435" s="49">
        <f t="shared" si="81"/>
        <v>0.35639545068835388</v>
      </c>
      <c r="N435" s="62">
        <v>183641233</v>
      </c>
      <c r="O435" s="62">
        <v>5943940</v>
      </c>
      <c r="P435" s="49">
        <v>59337000</v>
      </c>
      <c r="Q435" s="49">
        <f t="shared" si="90"/>
        <v>0.3231137094358324</v>
      </c>
      <c r="R435" s="49">
        <v>91.797960000000003</v>
      </c>
      <c r="S435" s="2">
        <f t="shared" si="87"/>
        <v>9.1797959999999996</v>
      </c>
      <c r="T435" s="49">
        <f t="shared" si="82"/>
        <v>0.30711441134275358</v>
      </c>
      <c r="U435" s="49">
        <v>45000000</v>
      </c>
      <c r="V435" s="52">
        <f t="shared" si="83"/>
        <v>75.838010010617324</v>
      </c>
      <c r="W435" s="49">
        <f t="shared" si="84"/>
        <v>0.76500350709400011</v>
      </c>
    </row>
    <row r="436" spans="1:23" x14ac:dyDescent="0.25">
      <c r="A436" t="s">
        <v>326</v>
      </c>
      <c r="B436" s="14">
        <v>37.982999999999997</v>
      </c>
      <c r="C436" s="14">
        <v>98390047</v>
      </c>
      <c r="D436" s="14">
        <v>39338450</v>
      </c>
      <c r="E436" s="14">
        <v>5342</v>
      </c>
      <c r="F436" s="49">
        <v>77.060501835699995</v>
      </c>
      <c r="G436" s="2">
        <f t="shared" si="85"/>
        <v>7.7060501835699995</v>
      </c>
      <c r="H436" s="49">
        <f t="shared" si="78"/>
        <v>0.23638190747147236</v>
      </c>
      <c r="I436" s="48">
        <v>112518900</v>
      </c>
      <c r="J436" s="13">
        <f t="shared" si="79"/>
        <v>5342</v>
      </c>
      <c r="K436" s="50">
        <f t="shared" si="80"/>
        <v>114.36004294214841</v>
      </c>
      <c r="L436" s="50">
        <f t="shared" si="86"/>
        <v>100</v>
      </c>
      <c r="M436" s="49">
        <f t="shared" si="81"/>
        <v>1</v>
      </c>
      <c r="N436" s="62">
        <v>98390047</v>
      </c>
      <c r="O436" s="62">
        <v>39338450</v>
      </c>
      <c r="P436" s="49">
        <v>124939800</v>
      </c>
      <c r="Q436" s="49">
        <v>1</v>
      </c>
      <c r="R436" s="49">
        <v>78.874835805700002</v>
      </c>
      <c r="S436" s="2">
        <f t="shared" si="87"/>
        <v>7.8874835805700005</v>
      </c>
      <c r="T436" s="49">
        <f t="shared" si="82"/>
        <v>0.26387948891482887</v>
      </c>
      <c r="U436" s="49">
        <v>107570700</v>
      </c>
      <c r="V436" s="52">
        <f t="shared" si="83"/>
        <v>86.098024808747894</v>
      </c>
      <c r="W436" s="49">
        <f t="shared" si="84"/>
        <v>0.86849972623671456</v>
      </c>
    </row>
    <row r="437" spans="1:23" x14ac:dyDescent="0.25">
      <c r="A437" t="s">
        <v>325</v>
      </c>
      <c r="B437" s="14">
        <v>72.581999999999994</v>
      </c>
      <c r="C437" s="14">
        <v>188017385</v>
      </c>
      <c r="D437" s="14">
        <v>80425790</v>
      </c>
      <c r="E437" s="14">
        <v>5512</v>
      </c>
      <c r="F437" s="49">
        <v>85.701174276499998</v>
      </c>
      <c r="G437" s="2">
        <f t="shared" si="85"/>
        <v>8.5701174276500005</v>
      </c>
      <c r="H437" s="49">
        <f t="shared" si="78"/>
        <v>0.26288703765797544</v>
      </c>
      <c r="I437" s="48">
        <v>218125800</v>
      </c>
      <c r="J437" s="13">
        <f t="shared" si="79"/>
        <v>5512</v>
      </c>
      <c r="K437" s="50">
        <f t="shared" si="80"/>
        <v>116.01363352649543</v>
      </c>
      <c r="L437" s="50">
        <f t="shared" si="86"/>
        <v>100</v>
      </c>
      <c r="M437" s="49">
        <f t="shared" si="81"/>
        <v>1</v>
      </c>
      <c r="N437" s="62">
        <v>188017385</v>
      </c>
      <c r="O437" s="62">
        <v>80425790</v>
      </c>
      <c r="P437" s="49">
        <v>290439000</v>
      </c>
      <c r="Q437" s="49">
        <v>1</v>
      </c>
      <c r="R437" s="49">
        <v>86.804778981599995</v>
      </c>
      <c r="S437" s="2">
        <f t="shared" si="87"/>
        <v>8.6804778981599995</v>
      </c>
      <c r="T437" s="49">
        <f t="shared" si="82"/>
        <v>0.29040948838810704</v>
      </c>
      <c r="U437" s="49">
        <v>213823800</v>
      </c>
      <c r="V437" s="52">
        <f t="shared" si="83"/>
        <v>73.620898019894014</v>
      </c>
      <c r="W437" s="49">
        <f t="shared" si="84"/>
        <v>0.74263875295176929</v>
      </c>
    </row>
    <row r="438" spans="1:23" x14ac:dyDescent="0.25">
      <c r="A438" t="s">
        <v>324</v>
      </c>
      <c r="B438" s="14">
        <v>17.398</v>
      </c>
      <c r="C438" s="14">
        <v>45059739</v>
      </c>
      <c r="D438" s="14">
        <v>161094</v>
      </c>
      <c r="E438" s="14">
        <v>5939</v>
      </c>
      <c r="F438" s="49">
        <v>0</v>
      </c>
      <c r="G438" s="2">
        <f t="shared" si="85"/>
        <v>0</v>
      </c>
      <c r="H438" s="49">
        <f t="shared" si="78"/>
        <v>0</v>
      </c>
      <c r="I438" s="48">
        <v>0</v>
      </c>
      <c r="J438" s="13">
        <f t="shared" si="79"/>
        <v>0</v>
      </c>
      <c r="K438" s="50">
        <f t="shared" si="80"/>
        <v>0</v>
      </c>
      <c r="L438" s="50">
        <f t="shared" si="86"/>
        <v>0</v>
      </c>
      <c r="M438" s="49">
        <f t="shared" si="81"/>
        <v>0</v>
      </c>
      <c r="N438" s="62">
        <v>45059739</v>
      </c>
      <c r="O438" s="62">
        <v>161094</v>
      </c>
      <c r="P438" s="49">
        <v>34683300</v>
      </c>
      <c r="Q438" s="49">
        <f>P438/N438</f>
        <v>0.76971817346744953</v>
      </c>
      <c r="R438" s="49">
        <v>0</v>
      </c>
      <c r="S438" s="2">
        <f t="shared" si="87"/>
        <v>0</v>
      </c>
      <c r="T438" s="49">
        <f t="shared" si="82"/>
        <v>0</v>
      </c>
      <c r="U438" s="49">
        <v>0</v>
      </c>
      <c r="V438" s="52">
        <f t="shared" si="83"/>
        <v>0</v>
      </c>
      <c r="W438" s="49">
        <f t="shared" si="84"/>
        <v>0</v>
      </c>
    </row>
    <row r="439" spans="1:23" x14ac:dyDescent="0.25">
      <c r="A439" t="s">
        <v>323</v>
      </c>
      <c r="B439" s="14">
        <v>6.6630000000000003</v>
      </c>
      <c r="C439" s="14">
        <v>17255513</v>
      </c>
      <c r="D439" s="14">
        <v>0</v>
      </c>
      <c r="E439" s="14">
        <v>4212</v>
      </c>
      <c r="F439" s="49">
        <v>0</v>
      </c>
      <c r="G439" s="2">
        <f t="shared" si="85"/>
        <v>0</v>
      </c>
      <c r="H439" s="49">
        <f t="shared" si="78"/>
        <v>0</v>
      </c>
      <c r="I439" s="48">
        <v>0</v>
      </c>
      <c r="J439" s="13">
        <f t="shared" si="79"/>
        <v>0</v>
      </c>
      <c r="K439" s="50">
        <f t="shared" si="80"/>
        <v>0</v>
      </c>
      <c r="L439" s="50">
        <f t="shared" si="86"/>
        <v>0</v>
      </c>
      <c r="M439" s="49">
        <f t="shared" si="81"/>
        <v>0</v>
      </c>
      <c r="N439" s="62">
        <v>17255513</v>
      </c>
      <c r="O439" s="62">
        <v>0</v>
      </c>
      <c r="P439" s="49">
        <v>9671400</v>
      </c>
      <c r="Q439" s="49">
        <f>P439/N439</f>
        <v>0.56048174284937224</v>
      </c>
      <c r="R439" s="49">
        <v>0</v>
      </c>
      <c r="S439" s="2">
        <f t="shared" si="87"/>
        <v>0</v>
      </c>
      <c r="T439" s="49">
        <f t="shared" si="82"/>
        <v>0</v>
      </c>
      <c r="U439" s="49">
        <v>0</v>
      </c>
      <c r="V439" s="52">
        <f t="shared" si="83"/>
        <v>0</v>
      </c>
      <c r="W439" s="49">
        <f t="shared" si="84"/>
        <v>0</v>
      </c>
    </row>
    <row r="440" spans="1:23" x14ac:dyDescent="0.25">
      <c r="A440" t="s">
        <v>322</v>
      </c>
      <c r="B440" s="14">
        <v>8.7089999999999996</v>
      </c>
      <c r="C440" s="14">
        <v>22555425</v>
      </c>
      <c r="D440" s="14">
        <v>0</v>
      </c>
      <c r="E440" s="14">
        <v>4187</v>
      </c>
      <c r="F440" s="49">
        <v>0</v>
      </c>
      <c r="G440" s="2">
        <f t="shared" si="85"/>
        <v>0</v>
      </c>
      <c r="H440" s="49">
        <f t="shared" si="78"/>
        <v>0</v>
      </c>
      <c r="I440" s="48">
        <v>0</v>
      </c>
      <c r="J440" s="13">
        <f t="shared" si="79"/>
        <v>0</v>
      </c>
      <c r="K440" s="50">
        <f t="shared" si="80"/>
        <v>0</v>
      </c>
      <c r="L440" s="50">
        <f t="shared" si="86"/>
        <v>0</v>
      </c>
      <c r="M440" s="49">
        <f t="shared" si="81"/>
        <v>0</v>
      </c>
      <c r="N440" s="62">
        <v>22555425</v>
      </c>
      <c r="O440" s="62">
        <v>0</v>
      </c>
      <c r="P440" s="49">
        <v>23590800</v>
      </c>
      <c r="Q440" s="49">
        <v>1</v>
      </c>
      <c r="R440" s="49">
        <v>0</v>
      </c>
      <c r="S440" s="2">
        <f t="shared" si="87"/>
        <v>0</v>
      </c>
      <c r="T440" s="49">
        <f t="shared" si="82"/>
        <v>0</v>
      </c>
      <c r="U440" s="49">
        <v>0</v>
      </c>
      <c r="V440" s="52">
        <f t="shared" si="83"/>
        <v>0</v>
      </c>
      <c r="W440" s="49">
        <f t="shared" si="84"/>
        <v>0</v>
      </c>
    </row>
    <row r="441" spans="1:23" x14ac:dyDescent="0.25">
      <c r="A441" t="s">
        <v>321</v>
      </c>
      <c r="B441" s="14">
        <v>7.3789999999999996</v>
      </c>
      <c r="C441" s="14">
        <v>19111967</v>
      </c>
      <c r="D441" s="14">
        <v>0</v>
      </c>
      <c r="E441" s="14">
        <v>7567</v>
      </c>
      <c r="F441" s="49">
        <v>23.4313899357</v>
      </c>
      <c r="G441" s="2">
        <f t="shared" si="85"/>
        <v>2.3431389935700002</v>
      </c>
      <c r="H441" s="49">
        <f t="shared" si="78"/>
        <v>7.1875429250613507E-2</v>
      </c>
      <c r="I441" s="48">
        <v>4059900</v>
      </c>
      <c r="J441" s="13">
        <f t="shared" si="79"/>
        <v>1607.4359745388845</v>
      </c>
      <c r="K441" s="50">
        <f t="shared" si="80"/>
        <v>21.242711438335991</v>
      </c>
      <c r="L441" s="50">
        <f t="shared" si="86"/>
        <v>21.242711438335991</v>
      </c>
      <c r="M441" s="49">
        <f t="shared" si="81"/>
        <v>0.21242711438335993</v>
      </c>
      <c r="N441" s="62">
        <v>19111967</v>
      </c>
      <c r="O441" s="62">
        <v>0</v>
      </c>
      <c r="P441" s="49">
        <v>13214700</v>
      </c>
      <c r="Q441" s="49">
        <f>P441/N441</f>
        <v>0.69143589458897659</v>
      </c>
      <c r="R441" s="49">
        <v>28.307220216600001</v>
      </c>
      <c r="S441" s="2">
        <f t="shared" si="87"/>
        <v>2.8307220216600002</v>
      </c>
      <c r="T441" s="49">
        <f t="shared" si="82"/>
        <v>9.4703142352736427E-2</v>
      </c>
      <c r="U441" s="49">
        <v>2493000</v>
      </c>
      <c r="V441" s="52">
        <f t="shared" si="83"/>
        <v>18.865354491588914</v>
      </c>
      <c r="W441" s="49">
        <f t="shared" si="84"/>
        <v>0.19030117412912834</v>
      </c>
    </row>
    <row r="442" spans="1:23" x14ac:dyDescent="0.25">
      <c r="A442" t="s">
        <v>320</v>
      </c>
      <c r="B442" s="14">
        <v>1.9990000000000001</v>
      </c>
      <c r="C442" s="14">
        <v>5177564</v>
      </c>
      <c r="D442" s="14">
        <v>0</v>
      </c>
      <c r="E442" s="14">
        <v>5317</v>
      </c>
      <c r="F442" s="49">
        <v>0</v>
      </c>
      <c r="G442" s="2">
        <f t="shared" si="85"/>
        <v>0</v>
      </c>
      <c r="H442" s="49">
        <f t="shared" si="78"/>
        <v>0</v>
      </c>
      <c r="I442" s="48">
        <v>0</v>
      </c>
      <c r="J442" s="13">
        <f t="shared" si="79"/>
        <v>0</v>
      </c>
      <c r="K442" s="50">
        <f t="shared" si="80"/>
        <v>0</v>
      </c>
      <c r="L442" s="50">
        <f t="shared" si="86"/>
        <v>0</v>
      </c>
      <c r="M442" s="49">
        <f t="shared" si="81"/>
        <v>0</v>
      </c>
      <c r="N442" s="62">
        <v>5177564</v>
      </c>
      <c r="O442" s="62">
        <v>0</v>
      </c>
      <c r="P442" s="49">
        <v>1410300</v>
      </c>
      <c r="Q442" s="49">
        <f>P442/N442</f>
        <v>0.27238678266458899</v>
      </c>
      <c r="R442" s="49">
        <v>0</v>
      </c>
      <c r="S442" s="2">
        <f t="shared" si="87"/>
        <v>0</v>
      </c>
      <c r="T442" s="49">
        <f t="shared" si="82"/>
        <v>0</v>
      </c>
      <c r="U442" s="49">
        <v>0</v>
      </c>
      <c r="V442" s="52">
        <f t="shared" si="83"/>
        <v>0</v>
      </c>
      <c r="W442" s="49">
        <f t="shared" si="84"/>
        <v>0</v>
      </c>
    </row>
    <row r="443" spans="1:23" x14ac:dyDescent="0.25">
      <c r="A443" t="s">
        <v>319</v>
      </c>
      <c r="B443" s="14">
        <v>1.159</v>
      </c>
      <c r="C443" s="14">
        <v>3001135</v>
      </c>
      <c r="D443" s="14">
        <v>0</v>
      </c>
      <c r="E443" s="14">
        <v>4755</v>
      </c>
      <c r="F443" s="49">
        <v>16.7770973668</v>
      </c>
      <c r="G443" s="2">
        <f t="shared" si="85"/>
        <v>1.67770973668</v>
      </c>
      <c r="H443" s="49">
        <f t="shared" si="78"/>
        <v>5.146348885521472E-2</v>
      </c>
      <c r="I443" s="48">
        <v>1469700</v>
      </c>
      <c r="J443" s="13">
        <f t="shared" si="79"/>
        <v>2328.5935154533204</v>
      </c>
      <c r="K443" s="50">
        <f t="shared" si="80"/>
        <v>48.971472459586124</v>
      </c>
      <c r="L443" s="50">
        <f t="shared" si="86"/>
        <v>48.971472459586124</v>
      </c>
      <c r="M443" s="49">
        <f t="shared" si="81"/>
        <v>0.48971472459586124</v>
      </c>
      <c r="N443" s="62">
        <v>3001135</v>
      </c>
      <c r="O443" s="62">
        <v>0</v>
      </c>
      <c r="P443" s="49">
        <v>1133100</v>
      </c>
      <c r="Q443" s="49">
        <f>P443/N443</f>
        <v>0.37755715754206326</v>
      </c>
      <c r="R443" s="49">
        <v>20.146763901500002</v>
      </c>
      <c r="S443" s="2">
        <f t="shared" si="87"/>
        <v>2.01467639015</v>
      </c>
      <c r="T443" s="49">
        <f t="shared" si="82"/>
        <v>6.740195028376024E-2</v>
      </c>
      <c r="U443" s="49">
        <v>987300</v>
      </c>
      <c r="V443" s="52">
        <f t="shared" si="83"/>
        <v>87.132644956314536</v>
      </c>
      <c r="W443" s="49">
        <f t="shared" si="84"/>
        <v>0.87893628755059638</v>
      </c>
    </row>
    <row r="444" spans="1:23" x14ac:dyDescent="0.25">
      <c r="A444" t="s">
        <v>318</v>
      </c>
      <c r="B444" s="14">
        <v>0.70199999999999996</v>
      </c>
      <c r="C444" s="14">
        <v>1817878</v>
      </c>
      <c r="D444" s="14">
        <v>0</v>
      </c>
      <c r="E444" s="14">
        <v>4064</v>
      </c>
      <c r="F444" s="49">
        <v>11.2719033233</v>
      </c>
      <c r="G444" s="2">
        <f t="shared" si="85"/>
        <v>1.1271903323300001</v>
      </c>
      <c r="H444" s="49">
        <f t="shared" si="78"/>
        <v>3.4576390562269937E-2</v>
      </c>
      <c r="I444" s="48">
        <v>595800</v>
      </c>
      <c r="J444" s="13">
        <f t="shared" si="79"/>
        <v>1331.9547296353221</v>
      </c>
      <c r="K444" s="50">
        <f t="shared" si="80"/>
        <v>32.774476615042374</v>
      </c>
      <c r="L444" s="50">
        <f t="shared" si="86"/>
        <v>32.774476615042374</v>
      </c>
      <c r="M444" s="49">
        <f t="shared" si="81"/>
        <v>0.32774476615042375</v>
      </c>
      <c r="N444" s="62">
        <v>1817878</v>
      </c>
      <c r="O444" s="62">
        <v>0</v>
      </c>
      <c r="P444" s="49">
        <v>399600</v>
      </c>
      <c r="Q444" s="49">
        <f>P444/N444</f>
        <v>0.2198167313758129</v>
      </c>
      <c r="R444" s="49">
        <v>14.451713395600001</v>
      </c>
      <c r="S444" s="2">
        <f t="shared" si="87"/>
        <v>1.4451713395600001</v>
      </c>
      <c r="T444" s="49">
        <f t="shared" si="82"/>
        <v>4.834888980521878E-2</v>
      </c>
      <c r="U444" s="49">
        <v>288900</v>
      </c>
      <c r="V444" s="52">
        <f t="shared" si="83"/>
        <v>72.297297297297305</v>
      </c>
      <c r="W444" s="49">
        <f t="shared" si="84"/>
        <v>0.72928714740941825</v>
      </c>
    </row>
    <row r="445" spans="1:23" x14ac:dyDescent="0.25">
      <c r="A445" t="s">
        <v>317</v>
      </c>
      <c r="B445" s="14">
        <v>7.1520000000000001</v>
      </c>
      <c r="C445" s="14">
        <v>18522936</v>
      </c>
      <c r="D445" s="14">
        <v>85135</v>
      </c>
      <c r="E445" s="14">
        <v>5992</v>
      </c>
      <c r="F445" s="49">
        <v>41.738194696699999</v>
      </c>
      <c r="G445" s="2">
        <f t="shared" si="85"/>
        <v>4.1738194696699997</v>
      </c>
      <c r="H445" s="49">
        <f t="shared" si="78"/>
        <v>0.12803127207576687</v>
      </c>
      <c r="I445" s="48">
        <v>9910800</v>
      </c>
      <c r="J445" s="13">
        <f t="shared" si="79"/>
        <v>3206.0529497051657</v>
      </c>
      <c r="K445" s="50">
        <f t="shared" si="80"/>
        <v>53.505556570513448</v>
      </c>
      <c r="L445" s="50">
        <f t="shared" si="86"/>
        <v>53.505556570513448</v>
      </c>
      <c r="M445" s="49">
        <f t="shared" si="81"/>
        <v>0.53505556570513446</v>
      </c>
      <c r="N445" s="62">
        <v>18522936</v>
      </c>
      <c r="O445" s="62">
        <v>85135</v>
      </c>
      <c r="P445" s="49">
        <v>20124000</v>
      </c>
      <c r="Q445" s="49">
        <v>1</v>
      </c>
      <c r="R445" s="49">
        <v>42.176717671799999</v>
      </c>
      <c r="S445" s="2">
        <f t="shared" si="87"/>
        <v>4.2176717671799997</v>
      </c>
      <c r="T445" s="49">
        <f t="shared" si="82"/>
        <v>0.14110420122783088</v>
      </c>
      <c r="U445" s="49">
        <v>8999100</v>
      </c>
      <c r="V445" s="52">
        <f t="shared" si="83"/>
        <v>44.718246869409661</v>
      </c>
      <c r="W445" s="49">
        <f t="shared" si="84"/>
        <v>0.45108799243814984</v>
      </c>
    </row>
    <row r="446" spans="1:23" x14ac:dyDescent="0.25">
      <c r="A446" t="s">
        <v>316</v>
      </c>
      <c r="B446" s="14">
        <v>7.6340000000000003</v>
      </c>
      <c r="C446" s="14">
        <v>19778162</v>
      </c>
      <c r="D446" s="14">
        <v>848211</v>
      </c>
      <c r="E446" s="14">
        <v>5418</v>
      </c>
      <c r="F446" s="49">
        <v>71.407727913100004</v>
      </c>
      <c r="G446" s="2">
        <f t="shared" si="85"/>
        <v>7.1407727913100008</v>
      </c>
      <c r="H446" s="49">
        <f t="shared" si="78"/>
        <v>0.21904211016288344</v>
      </c>
      <c r="I446" s="48">
        <v>8944200</v>
      </c>
      <c r="J446" s="13">
        <f t="shared" si="79"/>
        <v>2450.1607176642601</v>
      </c>
      <c r="K446" s="50">
        <f t="shared" si="80"/>
        <v>45.222604608052052</v>
      </c>
      <c r="L446" s="50">
        <f t="shared" si="86"/>
        <v>45.222604608052052</v>
      </c>
      <c r="M446" s="49">
        <f t="shared" si="81"/>
        <v>0.45222604608052053</v>
      </c>
      <c r="N446" s="62">
        <v>19778162</v>
      </c>
      <c r="O446" s="62">
        <v>848211</v>
      </c>
      <c r="P446" s="49">
        <v>20312100</v>
      </c>
      <c r="Q446" s="49">
        <v>1</v>
      </c>
      <c r="R446" s="49">
        <v>76.705661746900006</v>
      </c>
      <c r="S446" s="2">
        <f t="shared" si="87"/>
        <v>7.6705661746900002</v>
      </c>
      <c r="T446" s="49">
        <f t="shared" si="82"/>
        <v>0.25662241463814195</v>
      </c>
      <c r="U446" s="49">
        <v>7439400</v>
      </c>
      <c r="V446" s="52">
        <f t="shared" si="83"/>
        <v>36.625459701360278</v>
      </c>
      <c r="W446" s="49">
        <f t="shared" si="84"/>
        <v>0.36945332711852508</v>
      </c>
    </row>
    <row r="447" spans="1:23" x14ac:dyDescent="0.25">
      <c r="A447" t="s">
        <v>315</v>
      </c>
      <c r="B447" s="14">
        <v>3.419</v>
      </c>
      <c r="C447" s="14">
        <v>8857323</v>
      </c>
      <c r="D447" s="14">
        <v>93231</v>
      </c>
      <c r="E447" s="14">
        <v>6174</v>
      </c>
      <c r="F447" s="49">
        <v>191.671875</v>
      </c>
      <c r="G447" s="2">
        <f t="shared" si="85"/>
        <v>19.167187500000001</v>
      </c>
      <c r="H447" s="49">
        <f t="shared" si="78"/>
        <v>0.5879505368098159</v>
      </c>
      <c r="I447" s="48">
        <v>57600</v>
      </c>
      <c r="J447" s="13">
        <f t="shared" si="79"/>
        <v>40.15009952781444</v>
      </c>
      <c r="K447" s="50">
        <f t="shared" si="80"/>
        <v>0.65030935419200586</v>
      </c>
      <c r="L447" s="50">
        <f t="shared" si="86"/>
        <v>0.65030935419200586</v>
      </c>
      <c r="M447" s="49">
        <f t="shared" si="81"/>
        <v>6.5030935419200589E-3</v>
      </c>
      <c r="N447" s="62">
        <v>8857323</v>
      </c>
      <c r="O447" s="62">
        <v>93231</v>
      </c>
      <c r="P447" s="49">
        <v>125100</v>
      </c>
      <c r="Q447" s="49">
        <f>P447/N447</f>
        <v>1.4123906286357627E-2</v>
      </c>
      <c r="R447" s="49">
        <v>194</v>
      </c>
      <c r="S447" s="2">
        <f t="shared" si="87"/>
        <v>19.399999999999999</v>
      </c>
      <c r="T447" s="49">
        <f t="shared" si="82"/>
        <v>0.64903616377198581</v>
      </c>
      <c r="U447" s="49">
        <v>2700</v>
      </c>
      <c r="V447" s="52">
        <f t="shared" si="83"/>
        <v>2.1582733812949639</v>
      </c>
      <c r="W447" s="49">
        <f t="shared" si="84"/>
        <v>2.1771229304765792E-2</v>
      </c>
    </row>
    <row r="448" spans="1:23" x14ac:dyDescent="0.25">
      <c r="A448" t="s">
        <v>314</v>
      </c>
      <c r="B448" s="14">
        <v>2.37</v>
      </c>
      <c r="C448" s="14">
        <v>6128283</v>
      </c>
      <c r="D448" s="14">
        <v>191676</v>
      </c>
      <c r="E448" s="14">
        <v>5311</v>
      </c>
      <c r="F448" s="49">
        <v>50.443759630199999</v>
      </c>
      <c r="G448" s="2">
        <f t="shared" si="85"/>
        <v>5.0443759630200002</v>
      </c>
      <c r="H448" s="49">
        <f t="shared" si="78"/>
        <v>0.15473545898834357</v>
      </c>
      <c r="I448" s="48">
        <v>584100</v>
      </c>
      <c r="J448" s="13">
        <f t="shared" si="79"/>
        <v>506.20297724501307</v>
      </c>
      <c r="K448" s="50">
        <f t="shared" si="80"/>
        <v>9.5312177978725856</v>
      </c>
      <c r="L448" s="50">
        <f t="shared" si="86"/>
        <v>9.5312177978725856</v>
      </c>
      <c r="M448" s="49">
        <f t="shared" si="81"/>
        <v>9.5312177978725862E-2</v>
      </c>
      <c r="N448" s="62">
        <v>6128283</v>
      </c>
      <c r="O448" s="62">
        <v>191676</v>
      </c>
      <c r="P448" s="49">
        <v>844200</v>
      </c>
      <c r="Q448" s="49">
        <f>P448/N448</f>
        <v>0.13775473489067003</v>
      </c>
      <c r="R448" s="49">
        <v>60.086864406799997</v>
      </c>
      <c r="S448" s="2">
        <f t="shared" si="87"/>
        <v>6.00868644068</v>
      </c>
      <c r="T448" s="49">
        <f t="shared" si="82"/>
        <v>0.2010234431323554</v>
      </c>
      <c r="U448" s="49">
        <v>424800</v>
      </c>
      <c r="V448" s="52">
        <f t="shared" si="83"/>
        <v>50.319829424307038</v>
      </c>
      <c r="W448" s="49">
        <f t="shared" si="84"/>
        <v>0.50759303917095744</v>
      </c>
    </row>
    <row r="449" spans="1:23" x14ac:dyDescent="0.25">
      <c r="A449" t="s">
        <v>313</v>
      </c>
      <c r="B449" s="14">
        <v>2.1589999999999998</v>
      </c>
      <c r="C449" s="14">
        <v>5539902</v>
      </c>
      <c r="D449" s="14">
        <v>301923</v>
      </c>
      <c r="E449" s="14">
        <v>4954</v>
      </c>
      <c r="F449" s="49">
        <v>62.323211875799998</v>
      </c>
      <c r="G449" s="2">
        <f t="shared" si="85"/>
        <v>6.2323211875800002</v>
      </c>
      <c r="H449" s="49">
        <f t="shared" si="78"/>
        <v>0.19117549655153374</v>
      </c>
      <c r="I449" s="48">
        <v>1333800</v>
      </c>
      <c r="J449" s="13">
        <f t="shared" si="79"/>
        <v>1192.7368390271163</v>
      </c>
      <c r="K449" s="50">
        <f t="shared" si="80"/>
        <v>24.076238171722171</v>
      </c>
      <c r="L449" s="50">
        <f t="shared" si="86"/>
        <v>24.076238171722171</v>
      </c>
      <c r="M449" s="49">
        <f t="shared" si="81"/>
        <v>0.2407623817172217</v>
      </c>
      <c r="N449" s="62">
        <v>5539902</v>
      </c>
      <c r="O449" s="62">
        <v>301923</v>
      </c>
      <c r="P449" s="49">
        <v>857700</v>
      </c>
      <c r="Q449" s="49">
        <f>P449/N449</f>
        <v>0.15482223331748468</v>
      </c>
      <c r="R449" s="49">
        <v>99.799295774599997</v>
      </c>
      <c r="S449" s="2">
        <f t="shared" si="87"/>
        <v>9.9799295774600001</v>
      </c>
      <c r="T449" s="49">
        <f t="shared" si="82"/>
        <v>0.33388325812727904</v>
      </c>
      <c r="U449" s="49">
        <v>255600</v>
      </c>
      <c r="V449" s="52">
        <f t="shared" si="83"/>
        <v>29.800629590766004</v>
      </c>
      <c r="W449" s="49">
        <f t="shared" si="84"/>
        <v>0.30060897098108935</v>
      </c>
    </row>
    <row r="450" spans="1:23" x14ac:dyDescent="0.25">
      <c r="A450" t="s">
        <v>312</v>
      </c>
      <c r="B450" s="14">
        <v>19.021000000000001</v>
      </c>
      <c r="C450" s="14">
        <v>49242354</v>
      </c>
      <c r="D450" s="14">
        <v>865272</v>
      </c>
      <c r="E450" s="14">
        <v>5765</v>
      </c>
      <c r="F450" s="49">
        <v>56.099829742600001</v>
      </c>
      <c r="G450" s="2">
        <f t="shared" si="85"/>
        <v>5.6099829742600003</v>
      </c>
      <c r="H450" s="49">
        <f t="shared" ref="H450:H456" si="91">(G450-G$462)/(G$463-G$462)</f>
        <v>0.17208536730858895</v>
      </c>
      <c r="I450" s="48">
        <v>54975600</v>
      </c>
      <c r="J450" s="13">
        <f t="shared" ref="J450:J458" si="92">L450/100*E450</f>
        <v>5765</v>
      </c>
      <c r="K450" s="50">
        <f t="shared" ref="K450:K458" si="93">I450/C450*100</f>
        <v>111.6429161774029</v>
      </c>
      <c r="L450" s="50">
        <f t="shared" si="86"/>
        <v>100</v>
      </c>
      <c r="M450" s="49">
        <f t="shared" ref="M450:M457" si="94">(L450-L$462)/(L$463-L$462)</f>
        <v>1</v>
      </c>
      <c r="N450" s="62">
        <v>49242354</v>
      </c>
      <c r="O450" s="62">
        <v>865272</v>
      </c>
      <c r="P450" s="49">
        <v>42215400</v>
      </c>
      <c r="Q450" s="49">
        <f>P450/N450</f>
        <v>0.85729857674960053</v>
      </c>
      <c r="R450" s="49">
        <v>62.831577076400002</v>
      </c>
      <c r="S450" s="2">
        <f t="shared" si="87"/>
        <v>6.28315770764</v>
      </c>
      <c r="T450" s="49">
        <f t="shared" ref="T450:T457" si="95">(S450-S$462)/(S$463-S$462)</f>
        <v>0.21020600901757991</v>
      </c>
      <c r="U450" s="49">
        <v>35444700</v>
      </c>
      <c r="V450" s="52">
        <f t="shared" ref="V450:V458" si="96">IF(P450&gt;0,U450/P450*100,0)</f>
        <v>83.961540101479557</v>
      </c>
      <c r="W450" s="49">
        <f t="shared" ref="W450:W457" si="97">(V450-V$462)/(V$463-V$462)</f>
        <v>0.846948286613178</v>
      </c>
    </row>
    <row r="451" spans="1:23" x14ac:dyDescent="0.25">
      <c r="A451" t="s">
        <v>311</v>
      </c>
      <c r="B451" s="14">
        <v>116.294</v>
      </c>
      <c r="C451" s="14">
        <v>301086025</v>
      </c>
      <c r="D451" s="14">
        <v>247230058</v>
      </c>
      <c r="E451" s="14">
        <v>3685</v>
      </c>
      <c r="F451" s="49">
        <v>127.000180439</v>
      </c>
      <c r="G451" s="2">
        <f t="shared" ref="G451:G458" si="98">F451/10</f>
        <v>12.7000180439</v>
      </c>
      <c r="H451" s="49">
        <f>(G451-G$462)/(G$463-G$462)</f>
        <v>0.38957110564110425</v>
      </c>
      <c r="I451" s="48">
        <v>164598300</v>
      </c>
      <c r="J451" s="13">
        <f t="shared" si="92"/>
        <v>2014.5230437048681</v>
      </c>
      <c r="K451" s="50">
        <f t="shared" si="93"/>
        <v>54.668196572723694</v>
      </c>
      <c r="L451" s="50">
        <f t="shared" ref="L451:L458" si="99">IF(K451&gt;100,100,K451)</f>
        <v>54.668196572723694</v>
      </c>
      <c r="M451" s="49">
        <f t="shared" si="94"/>
        <v>0.54668196572723693</v>
      </c>
      <c r="N451" s="62">
        <v>301086025</v>
      </c>
      <c r="O451" s="62">
        <v>247230058</v>
      </c>
      <c r="P451" s="49">
        <v>613654200</v>
      </c>
      <c r="Q451" s="49">
        <v>1</v>
      </c>
      <c r="R451" s="49">
        <v>130.45153339800001</v>
      </c>
      <c r="S451" s="2">
        <f t="shared" ref="S451:S458" si="100">R451/10</f>
        <v>13.045153339800001</v>
      </c>
      <c r="T451" s="49">
        <f t="shared" si="95"/>
        <v>0.4364317669835619</v>
      </c>
      <c r="U451" s="49">
        <v>150812100</v>
      </c>
      <c r="V451" s="52">
        <f t="shared" si="96"/>
        <v>24.576072322164503</v>
      </c>
      <c r="W451" s="49">
        <f t="shared" si="97"/>
        <v>0.24790710508384281</v>
      </c>
    </row>
    <row r="452" spans="1:23" x14ac:dyDescent="0.25">
      <c r="A452" t="s">
        <v>310</v>
      </c>
      <c r="B452" s="14">
        <v>15.143000000000001</v>
      </c>
      <c r="C452" s="14">
        <v>39219210</v>
      </c>
      <c r="D452" s="14">
        <v>14697216</v>
      </c>
      <c r="E452" s="14">
        <v>2853</v>
      </c>
      <c r="F452" s="49">
        <v>102.14722267400001</v>
      </c>
      <c r="G452" s="2">
        <f t="shared" si="98"/>
        <v>10.214722267400001</v>
      </c>
      <c r="H452" s="49">
        <f t="shared" si="91"/>
        <v>0.31333503887730063</v>
      </c>
      <c r="I452" s="48">
        <v>44265600</v>
      </c>
      <c r="J452" s="13">
        <f t="shared" si="92"/>
        <v>2853</v>
      </c>
      <c r="K452" s="50">
        <f t="shared" si="93"/>
        <v>112.86713832328597</v>
      </c>
      <c r="L452" s="50">
        <f t="shared" si="99"/>
        <v>100</v>
      </c>
      <c r="M452" s="49">
        <f t="shared" si="94"/>
        <v>1</v>
      </c>
      <c r="N452" s="62">
        <v>39219210</v>
      </c>
      <c r="O452" s="62">
        <v>14697216</v>
      </c>
      <c r="P452" s="49">
        <v>57481200</v>
      </c>
      <c r="Q452" s="49">
        <v>1</v>
      </c>
      <c r="R452" s="49">
        <v>107.833139864</v>
      </c>
      <c r="S452" s="2">
        <f t="shared" si="100"/>
        <v>10.7833139864</v>
      </c>
      <c r="T452" s="49">
        <f t="shared" si="95"/>
        <v>0.36076086301452864</v>
      </c>
      <c r="U452" s="49">
        <v>33338700</v>
      </c>
      <c r="V452" s="52">
        <f t="shared" si="96"/>
        <v>57.999311079100643</v>
      </c>
      <c r="W452" s="49">
        <f t="shared" si="97"/>
        <v>0.58505855280664842</v>
      </c>
    </row>
    <row r="453" spans="1:23" x14ac:dyDescent="0.25">
      <c r="A453" t="s">
        <v>309</v>
      </c>
      <c r="B453" s="14">
        <v>94.438999999999993</v>
      </c>
      <c r="C453" s="14">
        <v>244595506</v>
      </c>
      <c r="D453" s="14">
        <v>647291507</v>
      </c>
      <c r="E453" s="14">
        <v>3443</v>
      </c>
      <c r="F453" s="49">
        <v>137.10295798000001</v>
      </c>
      <c r="G453" s="2">
        <f t="shared" si="98"/>
        <v>13.710295798000001</v>
      </c>
      <c r="H453" s="49">
        <f t="shared" si="91"/>
        <v>0.42056122079754599</v>
      </c>
      <c r="I453" s="48">
        <v>133114500</v>
      </c>
      <c r="J453" s="13">
        <f t="shared" si="92"/>
        <v>1873.7597881295496</v>
      </c>
      <c r="K453" s="50">
        <f t="shared" si="93"/>
        <v>54.422299974718257</v>
      </c>
      <c r="L453" s="50">
        <f t="shared" si="99"/>
        <v>54.422299974718257</v>
      </c>
      <c r="M453" s="49">
        <f t="shared" si="94"/>
        <v>0.54422299974718258</v>
      </c>
      <c r="N453" s="62">
        <v>244595506</v>
      </c>
      <c r="O453" s="62">
        <v>647291507</v>
      </c>
      <c r="P453" s="49">
        <v>522946800</v>
      </c>
      <c r="Q453" s="49">
        <v>1</v>
      </c>
      <c r="R453" s="49">
        <v>139.13100284000001</v>
      </c>
      <c r="S453" s="2">
        <f t="shared" si="100"/>
        <v>13.913100284</v>
      </c>
      <c r="T453" s="49">
        <f t="shared" si="95"/>
        <v>0.46546934198465395</v>
      </c>
      <c r="U453" s="49">
        <v>126127800</v>
      </c>
      <c r="V453" s="52">
        <f t="shared" si="96"/>
        <v>24.118667520290781</v>
      </c>
      <c r="W453" s="49">
        <f t="shared" si="97"/>
        <v>0.2432931090474747</v>
      </c>
    </row>
    <row r="454" spans="1:23" x14ac:dyDescent="0.25">
      <c r="A454" t="s">
        <v>308</v>
      </c>
      <c r="B454" s="14">
        <v>163.47200000000001</v>
      </c>
      <c r="C454" s="14">
        <v>423401684</v>
      </c>
      <c r="D454" s="14">
        <v>217506622</v>
      </c>
      <c r="E454" s="14">
        <v>7901</v>
      </c>
      <c r="F454" s="49">
        <v>126.45460346500001</v>
      </c>
      <c r="G454" s="2">
        <f t="shared" si="98"/>
        <v>12.6454603465</v>
      </c>
      <c r="H454" s="49">
        <f t="shared" si="91"/>
        <v>0.38789755664110426</v>
      </c>
      <c r="I454" s="48">
        <v>362475900</v>
      </c>
      <c r="J454" s="13">
        <f t="shared" si="92"/>
        <v>6764.0781653102731</v>
      </c>
      <c r="K454" s="50">
        <f t="shared" si="93"/>
        <v>85.610405838631479</v>
      </c>
      <c r="L454" s="50">
        <f t="shared" si="99"/>
        <v>85.610405838631479</v>
      </c>
      <c r="M454" s="49">
        <f t="shared" si="94"/>
        <v>0.85610405838631476</v>
      </c>
      <c r="N454" s="62">
        <v>423401684</v>
      </c>
      <c r="O454" s="62">
        <v>217506622</v>
      </c>
      <c r="P454" s="49">
        <v>771521400</v>
      </c>
      <c r="Q454" s="49">
        <v>1</v>
      </c>
      <c r="R454" s="49">
        <v>128.78860771999999</v>
      </c>
      <c r="S454" s="2">
        <f t="shared" si="100"/>
        <v>12.878860771999999</v>
      </c>
      <c r="T454" s="49">
        <f t="shared" si="95"/>
        <v>0.43086837057795851</v>
      </c>
      <c r="U454" s="49">
        <v>346908600</v>
      </c>
      <c r="V454" s="52">
        <f t="shared" si="96"/>
        <v>44.964222638542495</v>
      </c>
      <c r="W454" s="49">
        <f t="shared" si="97"/>
        <v>0.45356923272940247</v>
      </c>
    </row>
    <row r="455" spans="1:23" x14ac:dyDescent="0.25">
      <c r="A455" t="s">
        <v>307</v>
      </c>
      <c r="B455" s="14">
        <v>372.3</v>
      </c>
      <c r="C455" s="14">
        <v>964252754</v>
      </c>
      <c r="D455" s="14">
        <v>456693585</v>
      </c>
      <c r="E455" s="14">
        <v>3261</v>
      </c>
      <c r="F455" s="49">
        <v>96.340539892899997</v>
      </c>
      <c r="G455" s="2">
        <f t="shared" si="98"/>
        <v>9.634053989289999</v>
      </c>
      <c r="H455" s="49">
        <f t="shared" si="91"/>
        <v>0.29552312850582818</v>
      </c>
      <c r="I455" s="48">
        <v>1096750800</v>
      </c>
      <c r="J455" s="13">
        <f t="shared" si="92"/>
        <v>3261</v>
      </c>
      <c r="K455" s="50">
        <f t="shared" si="93"/>
        <v>113.74100778559975</v>
      </c>
      <c r="L455" s="50">
        <f t="shared" si="99"/>
        <v>100</v>
      </c>
      <c r="M455" s="49">
        <f t="shared" si="94"/>
        <v>1</v>
      </c>
      <c r="N455" s="62">
        <v>964252754</v>
      </c>
      <c r="O455" s="62">
        <v>456693585</v>
      </c>
      <c r="P455" s="49">
        <v>1678158000</v>
      </c>
      <c r="Q455" s="49">
        <v>1</v>
      </c>
      <c r="R455" s="49">
        <v>96.9288157103</v>
      </c>
      <c r="S455" s="2">
        <f t="shared" si="100"/>
        <v>9.69288157103</v>
      </c>
      <c r="T455" s="49">
        <f t="shared" si="95"/>
        <v>0.32427993148234485</v>
      </c>
      <c r="U455" s="49">
        <v>1080807300</v>
      </c>
      <c r="V455" s="52">
        <f t="shared" si="96"/>
        <v>64.404382662419152</v>
      </c>
      <c r="W455" s="49">
        <f t="shared" si="97"/>
        <v>0.64966866353793995</v>
      </c>
    </row>
    <row r="456" spans="1:23" x14ac:dyDescent="0.25">
      <c r="A456" t="s">
        <v>306</v>
      </c>
      <c r="B456" s="14">
        <v>238.76599999999999</v>
      </c>
      <c r="C456" s="14">
        <v>618398299</v>
      </c>
      <c r="D456" s="14">
        <v>45247598</v>
      </c>
      <c r="E456" s="14">
        <v>7307</v>
      </c>
      <c r="F456" s="49">
        <v>53.6852570207</v>
      </c>
      <c r="G456" s="2">
        <f t="shared" si="98"/>
        <v>5.3685257020700003</v>
      </c>
      <c r="H456" s="49">
        <f t="shared" si="91"/>
        <v>0.16467870251748468</v>
      </c>
      <c r="I456" s="48">
        <v>734316300</v>
      </c>
      <c r="J456" s="13">
        <f t="shared" si="92"/>
        <v>7307</v>
      </c>
      <c r="K456" s="50">
        <f t="shared" si="93"/>
        <v>118.74487707800114</v>
      </c>
      <c r="L456" s="50">
        <f t="shared" si="99"/>
        <v>100</v>
      </c>
      <c r="M456" s="49">
        <f t="shared" si="94"/>
        <v>1</v>
      </c>
      <c r="N456" s="62">
        <v>618398299</v>
      </c>
      <c r="O456" s="62">
        <v>45247598</v>
      </c>
      <c r="P456" s="49">
        <v>860095800</v>
      </c>
      <c r="Q456" s="49">
        <v>1</v>
      </c>
      <c r="R456" s="49">
        <v>53.759478613299997</v>
      </c>
      <c r="S456" s="2">
        <f t="shared" si="100"/>
        <v>5.3759478613299994</v>
      </c>
      <c r="T456" s="49">
        <f t="shared" si="95"/>
        <v>0.17985487508019765</v>
      </c>
      <c r="U456" s="49">
        <v>732377700</v>
      </c>
      <c r="V456" s="52">
        <f t="shared" si="96"/>
        <v>85.150712281120306</v>
      </c>
      <c r="W456" s="49">
        <f t="shared" si="97"/>
        <v>0.85894386624186858</v>
      </c>
    </row>
    <row r="457" spans="1:23" x14ac:dyDescent="0.25">
      <c r="A457" t="s">
        <v>305</v>
      </c>
      <c r="B457" s="14">
        <v>103.274</v>
      </c>
      <c r="C457" s="14">
        <v>267478494</v>
      </c>
      <c r="D457" s="14">
        <v>16927231</v>
      </c>
      <c r="E457" s="14">
        <v>2402</v>
      </c>
      <c r="F457" s="49">
        <v>45.537627581899997</v>
      </c>
      <c r="G457" s="2">
        <f t="shared" si="98"/>
        <v>4.5537627581899995</v>
      </c>
      <c r="H457" s="49">
        <f>(G457-G$462)/(G$463-G$462)</f>
        <v>0.13968597417760734</v>
      </c>
      <c r="I457" s="48">
        <v>185704200</v>
      </c>
      <c r="J457" s="13">
        <f t="shared" si="92"/>
        <v>1667.6536559234553</v>
      </c>
      <c r="K457" s="50">
        <f t="shared" si="93"/>
        <v>69.427712569669239</v>
      </c>
      <c r="L457" s="50">
        <f t="shared" si="99"/>
        <v>69.427712569669239</v>
      </c>
      <c r="M457" s="49">
        <f t="shared" si="94"/>
        <v>0.69427712569669242</v>
      </c>
      <c r="N457" s="62">
        <v>267478494</v>
      </c>
      <c r="O457" s="62">
        <v>16927231</v>
      </c>
      <c r="P457" s="49">
        <v>368343900</v>
      </c>
      <c r="Q457" s="49">
        <v>1</v>
      </c>
      <c r="R457" s="49">
        <v>45.950754955599997</v>
      </c>
      <c r="S457" s="2">
        <f t="shared" si="100"/>
        <v>4.5950754955599997</v>
      </c>
      <c r="T457" s="49">
        <f t="shared" si="95"/>
        <v>0.15373042123097519</v>
      </c>
      <c r="U457" s="49">
        <v>182156400</v>
      </c>
      <c r="V457" s="52">
        <f t="shared" si="96"/>
        <v>49.452807552941699</v>
      </c>
      <c r="W457" s="49">
        <f t="shared" si="97"/>
        <v>0.49884709802312366</v>
      </c>
    </row>
    <row r="458" spans="1:23" x14ac:dyDescent="0.25">
      <c r="A458" t="s">
        <v>304</v>
      </c>
      <c r="B458" s="14">
        <v>42.363999999999997</v>
      </c>
      <c r="C458" s="14">
        <v>109775189</v>
      </c>
      <c r="D458" s="14">
        <v>89201</v>
      </c>
      <c r="E458" s="14">
        <v>10764</v>
      </c>
      <c r="F458" s="49">
        <v>0</v>
      </c>
      <c r="G458" s="2">
        <f t="shared" si="98"/>
        <v>0</v>
      </c>
      <c r="H458" s="49">
        <f>(G458-G$462)/(G$463-G$462)</f>
        <v>0</v>
      </c>
      <c r="I458" s="48">
        <v>0</v>
      </c>
      <c r="J458" s="13">
        <f t="shared" si="92"/>
        <v>0</v>
      </c>
      <c r="K458" s="50">
        <f t="shared" si="93"/>
        <v>0</v>
      </c>
      <c r="L458" s="50">
        <f t="shared" si="99"/>
        <v>0</v>
      </c>
      <c r="M458" s="49">
        <f>(L458-L$462)/(L$463-L$462)</f>
        <v>0</v>
      </c>
      <c r="N458" s="62">
        <v>109775189</v>
      </c>
      <c r="O458" s="62">
        <v>89201</v>
      </c>
      <c r="P458" s="49">
        <v>81888300</v>
      </c>
      <c r="Q458" s="49">
        <f>P458/N458</f>
        <v>0.74596364393414982</v>
      </c>
      <c r="R458" s="49">
        <v>0</v>
      </c>
      <c r="S458" s="2">
        <f t="shared" si="100"/>
        <v>0</v>
      </c>
      <c r="T458" s="49">
        <f>(S458-S$462)/(S$463-S$462)</f>
        <v>0</v>
      </c>
      <c r="U458" s="49">
        <v>0</v>
      </c>
      <c r="V458" s="52">
        <f t="shared" si="96"/>
        <v>0</v>
      </c>
      <c r="W458" s="49">
        <f>(V458-V$462)/(V$463-V$462)</f>
        <v>0</v>
      </c>
    </row>
    <row r="459" spans="1:23" x14ac:dyDescent="0.25">
      <c r="I459" s="1"/>
      <c r="J459" s="1"/>
      <c r="K459" s="3"/>
      <c r="L459" s="3"/>
      <c r="M459" s="1"/>
      <c r="N459" s="1"/>
      <c r="O459" s="1"/>
      <c r="V459" s="3"/>
      <c r="W459" s="3"/>
    </row>
    <row r="460" spans="1:23" x14ac:dyDescent="0.25">
      <c r="E460" s="96" t="s">
        <v>671</v>
      </c>
      <c r="F460" s="19">
        <f>AVERAGE(F2:F458)</f>
        <v>27.560215522919787</v>
      </c>
      <c r="G460" s="19">
        <f>AVERAGE(G2:G458)</f>
        <v>2.7560215522919802</v>
      </c>
      <c r="H460" s="19">
        <f t="shared" ref="H460" si="101">AVERAGE(H2:H458)</f>
        <v>8.4540538413864386E-2</v>
      </c>
      <c r="I460" s="19">
        <f t="shared" ref="I460:Q460" si="102">AVERAGE(I2:I458)</f>
        <v>29262462.144420132</v>
      </c>
      <c r="J460" s="19">
        <f t="shared" si="102"/>
        <v>796.78479564279678</v>
      </c>
      <c r="K460" s="19">
        <f t="shared" si="102"/>
        <v>19.170374012526811</v>
      </c>
      <c r="L460" s="19">
        <f t="shared" ref="L460" si="103">AVERAGE(L2:L458)</f>
        <v>17.931249281771347</v>
      </c>
      <c r="M460" s="19">
        <f t="shared" ref="M460:O460" si="104">AVERAGE(M2:M458)</f>
        <v>0.1793124928177135</v>
      </c>
      <c r="N460" s="19">
        <f t="shared" si="104"/>
        <v>39400874.936542667</v>
      </c>
      <c r="O460" s="19">
        <f t="shared" si="104"/>
        <v>24542731.444201313</v>
      </c>
      <c r="P460" s="19">
        <f t="shared" si="102"/>
        <v>51069769.365426697</v>
      </c>
      <c r="Q460" s="19">
        <f t="shared" si="102"/>
        <v>0.25766691469885422</v>
      </c>
      <c r="R460" s="19">
        <f t="shared" ref="R460:V460" si="105">AVERAGE(R2:R458)</f>
        <v>23.053292025794747</v>
      </c>
      <c r="S460" s="19">
        <f t="shared" si="105"/>
        <v>2.3053292025794745</v>
      </c>
      <c r="T460" s="19">
        <f t="shared" si="105"/>
        <v>7.7125877416170774E-2</v>
      </c>
      <c r="U460" s="19">
        <f t="shared" si="105"/>
        <v>25276100.218818381</v>
      </c>
      <c r="V460" s="19">
        <f t="shared" si="105"/>
        <v>14.015819641245928</v>
      </c>
      <c r="W460" s="19">
        <f t="shared" ref="W460" si="106">AVERAGE(W2:W458)</f>
        <v>0.14138228546409645</v>
      </c>
    </row>
    <row r="461" spans="1:23" x14ac:dyDescent="0.25"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x14ac:dyDescent="0.25">
      <c r="E462" s="96" t="s">
        <v>672</v>
      </c>
      <c r="F462" s="16">
        <f>MIN(F2:F458)</f>
        <v>0</v>
      </c>
      <c r="G462" s="16">
        <f t="shared" ref="G462" si="107">MIN(G2:G458)</f>
        <v>0</v>
      </c>
      <c r="H462" s="16">
        <f t="shared" ref="H462" si="108">MIN(H2:H458)</f>
        <v>0</v>
      </c>
      <c r="I462" s="16">
        <f t="shared" ref="I462:Q462" si="109">MIN(I2:I458)</f>
        <v>0</v>
      </c>
      <c r="J462" s="16">
        <f t="shared" si="109"/>
        <v>0</v>
      </c>
      <c r="K462" s="16">
        <f t="shared" si="109"/>
        <v>0</v>
      </c>
      <c r="L462" s="16">
        <f t="shared" ref="L462" si="110">MIN(L2:L458)</f>
        <v>0</v>
      </c>
      <c r="M462" s="16">
        <f t="shared" ref="M462:O462" si="111">MIN(M2:M458)</f>
        <v>0</v>
      </c>
      <c r="N462" s="16">
        <f t="shared" si="111"/>
        <v>162333</v>
      </c>
      <c r="O462" s="16">
        <f t="shared" si="111"/>
        <v>0</v>
      </c>
      <c r="P462" s="16">
        <f t="shared" si="109"/>
        <v>0</v>
      </c>
      <c r="Q462" s="16">
        <f t="shared" si="109"/>
        <v>0</v>
      </c>
      <c r="R462" s="16">
        <f t="shared" ref="R462:V462" si="112">MIN(R2:R458)</f>
        <v>0</v>
      </c>
      <c r="S462" s="16">
        <f t="shared" si="112"/>
        <v>0</v>
      </c>
      <c r="T462" s="16">
        <f t="shared" si="112"/>
        <v>0</v>
      </c>
      <c r="U462" s="16">
        <f t="shared" si="112"/>
        <v>0</v>
      </c>
      <c r="V462" s="16">
        <f t="shared" si="112"/>
        <v>0</v>
      </c>
      <c r="W462" s="16">
        <f t="shared" ref="W462" si="113">MIN(W2:W458)</f>
        <v>0</v>
      </c>
    </row>
    <row r="463" spans="1:23" x14ac:dyDescent="0.25">
      <c r="A463" s="26"/>
      <c r="B463" s="97"/>
      <c r="C463" s="97"/>
      <c r="D463" s="97"/>
      <c r="E463" s="4" t="s">
        <v>673</v>
      </c>
      <c r="F463" s="16">
        <f t="shared" ref="F463:G463" si="114">MAX(F2:F458)</f>
        <v>326</v>
      </c>
      <c r="G463" s="16">
        <f t="shared" si="114"/>
        <v>32.6</v>
      </c>
      <c r="H463" s="16">
        <f t="shared" ref="H463" si="115">MAX(H2:H458)</f>
        <v>1</v>
      </c>
      <c r="I463" s="16">
        <f t="shared" ref="I463:Q463" si="116">MAX(I2:I458)</f>
        <v>1096750800</v>
      </c>
      <c r="J463" s="16">
        <f t="shared" si="116"/>
        <v>9779</v>
      </c>
      <c r="K463" s="51">
        <f t="shared" si="116"/>
        <v>142.06279439364488</v>
      </c>
      <c r="L463" s="51">
        <f t="shared" ref="L463" si="117">MAX(L2:L458)</f>
        <v>100</v>
      </c>
      <c r="M463" s="16">
        <f t="shared" ref="M463:O463" si="118">MAX(M2:M458)</f>
        <v>1</v>
      </c>
      <c r="N463" s="16">
        <f t="shared" si="118"/>
        <v>975983204</v>
      </c>
      <c r="O463" s="16">
        <f t="shared" si="118"/>
        <v>2413325067</v>
      </c>
      <c r="P463" s="16">
        <f t="shared" si="116"/>
        <v>2052161100</v>
      </c>
      <c r="Q463" s="16">
        <f t="shared" si="116"/>
        <v>1</v>
      </c>
      <c r="R463" s="16">
        <f t="shared" ref="R463:V463" si="119">MAX(R2:R458)</f>
        <v>298.90476190499999</v>
      </c>
      <c r="S463" s="16">
        <f t="shared" si="119"/>
        <v>29.890476190499999</v>
      </c>
      <c r="T463" s="16">
        <f t="shared" si="119"/>
        <v>1</v>
      </c>
      <c r="U463" s="16">
        <f t="shared" si="119"/>
        <v>1080807300</v>
      </c>
      <c r="V463" s="16">
        <f t="shared" si="119"/>
        <v>99.134199134199136</v>
      </c>
      <c r="W463" s="16">
        <f t="shared" ref="W463" si="120">MAX(W2:W458)</f>
        <v>1</v>
      </c>
    </row>
    <row r="464" spans="1:23" x14ac:dyDescent="0.25">
      <c r="A464" s="26"/>
      <c r="B464" s="97"/>
      <c r="C464" s="97"/>
      <c r="D464" s="97"/>
      <c r="E464" s="4" t="s">
        <v>674</v>
      </c>
      <c r="F464" s="17">
        <f>_xlfn.STDEV.P(F2:F458)</f>
        <v>40.030548441346504</v>
      </c>
      <c r="G464" s="17">
        <f t="shared" ref="G464" si="121">_xlfn.STDEV.P(G2:G458)</f>
        <v>4.0030548441346472</v>
      </c>
      <c r="H464" s="17">
        <f t="shared" ref="H464" si="122">_xlfn.STDEV.P(H2:H458)</f>
        <v>0.12279309337836351</v>
      </c>
      <c r="I464" s="17">
        <f t="shared" ref="I464:Q464" si="123">_xlfn.STDEV.P(I2:I458)</f>
        <v>110286101.00264826</v>
      </c>
      <c r="J464" s="17">
        <f t="shared" si="123"/>
        <v>1684.118421828425</v>
      </c>
      <c r="K464" s="17">
        <f t="shared" si="123"/>
        <v>35.36721428974608</v>
      </c>
      <c r="L464" s="17">
        <f t="shared" ref="L464" si="124">_xlfn.STDEV.P(L2:L458)</f>
        <v>31.930119487592631</v>
      </c>
      <c r="M464" s="17">
        <f t="shared" ref="M464:O464" si="125">_xlfn.STDEV.P(M2:M458)</f>
        <v>0.31930119487592629</v>
      </c>
      <c r="N464" s="17">
        <f t="shared" si="125"/>
        <v>116739113.97860686</v>
      </c>
      <c r="O464" s="17">
        <f t="shared" si="125"/>
        <v>150141581.9902128</v>
      </c>
      <c r="P464" s="17">
        <f t="shared" si="123"/>
        <v>203466423.97699696</v>
      </c>
      <c r="Q464" s="17">
        <f t="shared" si="123"/>
        <v>0.38008962012503483</v>
      </c>
      <c r="R464" s="17">
        <f t="shared" ref="R464:V464" si="126">_xlfn.STDEV.P(R2:R458)</f>
        <v>43.237264795853555</v>
      </c>
      <c r="S464" s="17">
        <f t="shared" si="126"/>
        <v>4.3237264795853561</v>
      </c>
      <c r="T464" s="17">
        <f t="shared" si="126"/>
        <v>0.14465231172729032</v>
      </c>
      <c r="U464" s="17">
        <f t="shared" si="126"/>
        <v>103576169.94686672</v>
      </c>
      <c r="V464" s="17">
        <f t="shared" si="126"/>
        <v>26.521479908196294</v>
      </c>
      <c r="W464" s="17">
        <f t="shared" ref="W464" si="127">_xlfn.STDEV.P(W2:W458)</f>
        <v>0.2675310855368272</v>
      </c>
    </row>
    <row r="465" spans="1:5" x14ac:dyDescent="0.25">
      <c r="A465" s="26"/>
      <c r="B465" s="97"/>
      <c r="C465" s="97"/>
      <c r="D465" s="97"/>
      <c r="E465" s="4"/>
    </row>
    <row r="466" spans="1:5" x14ac:dyDescent="0.25">
      <c r="A466" s="5"/>
      <c r="B466" s="4"/>
      <c r="C466" s="4"/>
      <c r="D466" s="4"/>
      <c r="E466" s="4"/>
    </row>
  </sheetData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469"/>
  <sheetViews>
    <sheetView tabSelected="1" topLeftCell="BK1" zoomScale="70" zoomScaleNormal="70" workbookViewId="0">
      <pane ySplit="1" topLeftCell="A2" activePane="bottomLeft" state="frozen"/>
      <selection pane="bottomLeft" activeCell="CH3" sqref="CH3"/>
    </sheetView>
  </sheetViews>
  <sheetFormatPr defaultRowHeight="15" x14ac:dyDescent="0.25"/>
  <cols>
    <col min="1" max="1" width="31.140625" customWidth="1"/>
    <col min="15" max="15" width="12" customWidth="1"/>
    <col min="16" max="16" width="11.7109375" customWidth="1"/>
    <col min="17" max="18" width="11.5703125" customWidth="1"/>
    <col min="19" max="19" width="15.5703125" customWidth="1"/>
    <col min="21" max="21" width="14.140625" customWidth="1"/>
    <col min="41" max="41" width="10.140625" customWidth="1"/>
    <col min="42" max="42" width="11.85546875" customWidth="1"/>
    <col min="43" max="43" width="11.7109375" customWidth="1"/>
    <col min="44" max="44" width="10.28515625" customWidth="1"/>
    <col min="55" max="55" width="11.140625" customWidth="1"/>
    <col min="57" max="58" width="14" bestFit="1" customWidth="1"/>
    <col min="59" max="59" width="13.85546875" bestFit="1" customWidth="1"/>
    <col min="60" max="60" width="13.5703125" customWidth="1"/>
    <col min="61" max="61" width="13" customWidth="1"/>
    <col min="62" max="62" width="12.85546875" customWidth="1"/>
    <col min="63" max="63" width="14.5703125" customWidth="1"/>
    <col min="64" max="64" width="14" customWidth="1"/>
    <col min="65" max="65" width="16.85546875" customWidth="1"/>
    <col min="66" max="66" width="15.28515625" customWidth="1"/>
    <col min="67" max="67" width="16.7109375" customWidth="1"/>
    <col min="68" max="68" width="16" customWidth="1"/>
    <col min="69" max="69" width="16.85546875" customWidth="1"/>
    <col min="70" max="70" width="16.42578125" customWidth="1"/>
    <col min="71" max="71" width="16.85546875" customWidth="1"/>
    <col min="72" max="72" width="15.85546875" customWidth="1"/>
    <col min="73" max="73" width="14.42578125" customWidth="1"/>
    <col min="74" max="74" width="12.7109375" customWidth="1"/>
    <col min="75" max="75" width="13.42578125" bestFit="1" customWidth="1"/>
    <col min="76" max="76" width="16" bestFit="1" customWidth="1"/>
    <col min="77" max="78" width="16" customWidth="1"/>
    <col min="79" max="79" width="14.7109375" customWidth="1"/>
    <col min="80" max="80" width="20.85546875" customWidth="1"/>
    <col min="81" max="81" width="18.42578125" customWidth="1"/>
    <col min="82" max="82" width="17.28515625" customWidth="1"/>
    <col min="83" max="83" width="14.28515625" customWidth="1"/>
    <col min="84" max="85" width="15.42578125" customWidth="1"/>
    <col min="86" max="86" width="13.7109375" customWidth="1"/>
  </cols>
  <sheetData>
    <row r="1" spans="1:86" s="20" customFormat="1" ht="15.75" customHeight="1" x14ac:dyDescent="0.25">
      <c r="A1" s="20" t="s">
        <v>540</v>
      </c>
      <c r="B1" s="20" t="s">
        <v>535</v>
      </c>
      <c r="C1" s="20" t="s">
        <v>37</v>
      </c>
      <c r="D1" s="20" t="s">
        <v>36</v>
      </c>
      <c r="E1" s="20" t="s">
        <v>537</v>
      </c>
      <c r="F1" s="21" t="s">
        <v>538</v>
      </c>
      <c r="G1" s="20" t="s">
        <v>35</v>
      </c>
      <c r="H1" s="20" t="s">
        <v>536</v>
      </c>
      <c r="I1" s="20" t="s">
        <v>34</v>
      </c>
      <c r="J1" s="20" t="s">
        <v>33</v>
      </c>
      <c r="K1" s="20" t="s">
        <v>32</v>
      </c>
      <c r="L1" s="20" t="s">
        <v>31</v>
      </c>
      <c r="M1" s="20" t="s">
        <v>30</v>
      </c>
      <c r="N1" s="20" t="s">
        <v>29</v>
      </c>
      <c r="O1" s="46" t="s">
        <v>48</v>
      </c>
      <c r="P1" s="46" t="s">
        <v>46</v>
      </c>
      <c r="Q1" s="46" t="s">
        <v>528</v>
      </c>
      <c r="R1" s="47" t="s">
        <v>47</v>
      </c>
      <c r="S1" s="33" t="s">
        <v>38</v>
      </c>
      <c r="T1" s="20" t="s">
        <v>28</v>
      </c>
      <c r="U1" s="20" t="s">
        <v>27</v>
      </c>
      <c r="V1" s="20" t="s">
        <v>26</v>
      </c>
      <c r="W1" s="20" t="s">
        <v>25</v>
      </c>
      <c r="X1" s="20" t="s">
        <v>24</v>
      </c>
      <c r="Y1" s="20" t="s">
        <v>23</v>
      </c>
      <c r="Z1" s="20" t="s">
        <v>22</v>
      </c>
      <c r="AA1" s="20" t="s">
        <v>21</v>
      </c>
      <c r="AB1" s="20" t="s">
        <v>20</v>
      </c>
      <c r="AC1" s="20" t="s">
        <v>19</v>
      </c>
      <c r="AD1" s="20" t="s">
        <v>18</v>
      </c>
      <c r="AE1" s="20" t="s">
        <v>17</v>
      </c>
      <c r="AF1" s="20" t="s">
        <v>16</v>
      </c>
      <c r="AG1" s="23" t="s">
        <v>49</v>
      </c>
      <c r="AH1" s="23" t="s">
        <v>50</v>
      </c>
      <c r="AI1" s="23" t="s">
        <v>527</v>
      </c>
      <c r="AJ1" s="47" t="s">
        <v>51</v>
      </c>
      <c r="AK1" s="34" t="s">
        <v>39</v>
      </c>
      <c r="AL1" s="20" t="s">
        <v>15</v>
      </c>
      <c r="AM1" s="20" t="s">
        <v>14</v>
      </c>
      <c r="AN1" s="20" t="s">
        <v>13</v>
      </c>
      <c r="AO1" s="20" t="s">
        <v>12</v>
      </c>
      <c r="AP1" s="46" t="s">
        <v>52</v>
      </c>
      <c r="AQ1" s="46" t="s">
        <v>54</v>
      </c>
      <c r="AR1" s="46" t="s">
        <v>526</v>
      </c>
      <c r="AS1" s="47" t="s">
        <v>53</v>
      </c>
      <c r="AT1" s="36" t="s">
        <v>40</v>
      </c>
      <c r="AU1" s="20" t="s">
        <v>11</v>
      </c>
      <c r="AV1" s="20" t="s">
        <v>10</v>
      </c>
      <c r="AW1" s="20" t="s">
        <v>9</v>
      </c>
      <c r="AX1" s="20" t="s">
        <v>8</v>
      </c>
      <c r="AY1" s="20" t="s">
        <v>7</v>
      </c>
      <c r="AZ1" s="23" t="s">
        <v>55</v>
      </c>
      <c r="BA1" s="23" t="s">
        <v>56</v>
      </c>
      <c r="BB1" s="23" t="s">
        <v>529</v>
      </c>
      <c r="BC1" s="47" t="s">
        <v>57</v>
      </c>
      <c r="BD1" s="6" t="s">
        <v>58</v>
      </c>
      <c r="BE1" s="7" t="s">
        <v>60</v>
      </c>
      <c r="BF1" s="7" t="s">
        <v>59</v>
      </c>
      <c r="BG1" s="7" t="s">
        <v>530</v>
      </c>
      <c r="BH1" s="44" t="s">
        <v>61</v>
      </c>
      <c r="BI1" s="8" t="s">
        <v>64</v>
      </c>
      <c r="BJ1" s="8" t="s">
        <v>62</v>
      </c>
      <c r="BK1" s="8" t="s">
        <v>531</v>
      </c>
      <c r="BL1" s="9" t="s">
        <v>63</v>
      </c>
      <c r="BM1" s="43" t="s">
        <v>67</v>
      </c>
      <c r="BN1" s="43" t="s">
        <v>65</v>
      </c>
      <c r="BO1" s="43" t="s">
        <v>532</v>
      </c>
      <c r="BP1" s="9" t="s">
        <v>66</v>
      </c>
      <c r="BQ1" s="10" t="s">
        <v>69</v>
      </c>
      <c r="BR1" s="10" t="s">
        <v>68</v>
      </c>
      <c r="BS1" s="10" t="s">
        <v>533</v>
      </c>
      <c r="BT1" s="9" t="s">
        <v>74</v>
      </c>
      <c r="BU1" s="11" t="s">
        <v>72</v>
      </c>
      <c r="BV1" s="11" t="s">
        <v>70</v>
      </c>
      <c r="BW1" s="11" t="s">
        <v>534</v>
      </c>
      <c r="BX1" s="45" t="s">
        <v>71</v>
      </c>
      <c r="BY1" s="56" t="s">
        <v>546</v>
      </c>
      <c r="BZ1" s="56" t="s">
        <v>547</v>
      </c>
      <c r="CA1" s="15" t="s">
        <v>525</v>
      </c>
      <c r="CB1" s="54" t="s">
        <v>543</v>
      </c>
      <c r="CC1" s="54" t="s">
        <v>544</v>
      </c>
      <c r="CD1" s="54" t="s">
        <v>545</v>
      </c>
      <c r="CE1" s="22" t="s">
        <v>588</v>
      </c>
      <c r="CF1" s="55" t="s">
        <v>548</v>
      </c>
      <c r="CG1" s="55" t="s">
        <v>549</v>
      </c>
      <c r="CH1" s="12" t="s">
        <v>539</v>
      </c>
    </row>
    <row r="2" spans="1:86" x14ac:dyDescent="0.25">
      <c r="A2" t="s">
        <v>6</v>
      </c>
      <c r="B2">
        <v>69.974000000000004</v>
      </c>
      <c r="C2">
        <v>181330636</v>
      </c>
      <c r="D2">
        <v>4197192</v>
      </c>
      <c r="E2">
        <v>8949</v>
      </c>
      <c r="F2" s="32" t="s">
        <v>538</v>
      </c>
      <c r="G2">
        <v>0.39068100358422941</v>
      </c>
      <c r="H2">
        <v>0.33068362480127178</v>
      </c>
      <c r="I2">
        <v>0.13170731707317074</v>
      </c>
      <c r="J2">
        <v>0.61397849462365606</v>
      </c>
      <c r="K2">
        <v>0.70410729253981563</v>
      </c>
      <c r="L2">
        <v>2.6106157112526542E-2</v>
      </c>
      <c r="M2">
        <v>0.61151079136690645</v>
      </c>
      <c r="N2">
        <v>0.23199999999999998</v>
      </c>
      <c r="O2">
        <f>(G2+H2+I2+J2+K2+L2+M2+N2)/8</f>
        <v>0.3800968351376971</v>
      </c>
      <c r="P2">
        <f t="shared" ref="P2:P65" si="0">(G2+H2+I2+J2+K2+L2+N2)/8</f>
        <v>0.30365798621683371</v>
      </c>
      <c r="Q2">
        <f t="shared" ref="Q2:Q65" si="1">(G2+H2+I2+J2+K2+L2+M2+N2)/8</f>
        <v>0.3800968351376971</v>
      </c>
      <c r="R2">
        <f t="shared" ref="R2:R65" si="2">SUM(G2:N2)/8</f>
        <v>0.3800968351376971</v>
      </c>
      <c r="S2" s="19" t="s">
        <v>38</v>
      </c>
      <c r="T2">
        <v>3.0350158955240951E-2</v>
      </c>
      <c r="U2">
        <v>0</v>
      </c>
      <c r="V2">
        <v>5.4971861801132296E-2</v>
      </c>
      <c r="W2">
        <v>0</v>
      </c>
      <c r="X2">
        <v>0.24801600526754564</v>
      </c>
      <c r="Y2">
        <v>0.65716314401424591</v>
      </c>
      <c r="Z2">
        <v>1.5921824471704205E-2</v>
      </c>
      <c r="AA2">
        <v>0.90786532689547172</v>
      </c>
      <c r="AB2">
        <v>1</v>
      </c>
      <c r="AC2">
        <v>0.85880461133695496</v>
      </c>
      <c r="AD2">
        <v>0.59</v>
      </c>
      <c r="AE2">
        <v>9.4929577883553717E-2</v>
      </c>
      <c r="AF2">
        <v>0.34945806584118821</v>
      </c>
      <c r="AG2">
        <f t="shared" ref="AG2:AG65" si="3">(V2+W2+AE2+AF2)/13</f>
        <v>3.8412269655836481E-2</v>
      </c>
      <c r="AH2">
        <f t="shared" ref="AH2:AH65" si="4">(T2+U2+V2+X2+Y2+Z2+AA2+AC2+AD2+AE2+AF2)/13</f>
        <v>0.29288312126669519</v>
      </c>
      <c r="AI2">
        <f t="shared" ref="AI2:AI65" si="5">(T2+V2+W2+X2+Y2+Z2+AA2+AB2+AC2+AE2+AF2)/13</f>
        <v>0.32442158280515671</v>
      </c>
      <c r="AJ2">
        <f>SUM(T2:AF2)/13</f>
        <v>0.36980619818977212</v>
      </c>
      <c r="AK2" s="35" t="s">
        <v>39</v>
      </c>
      <c r="AL2">
        <v>0.14583333333333334</v>
      </c>
      <c r="AM2">
        <v>0.99680193505796988</v>
      </c>
      <c r="AN2">
        <v>5.763239875389408E-2</v>
      </c>
      <c r="AO2">
        <v>0.20430107526881719</v>
      </c>
      <c r="AP2">
        <f t="shared" ref="AP2:AP65" si="6">SUM(AL2:AO2)/4</f>
        <v>0.35114218560350363</v>
      </c>
      <c r="AQ2">
        <f>(AL2+AN2+AO2)/4</f>
        <v>0.10194170183901116</v>
      </c>
      <c r="AR2">
        <f t="shared" ref="AR2:AR65" si="7">SUM(AL2:AO2)/4</f>
        <v>0.35114218560350363</v>
      </c>
      <c r="AS2">
        <f t="shared" ref="AS2:AS65" si="8">SUM(AL2:AO2)/4</f>
        <v>0.35114218560350363</v>
      </c>
      <c r="AT2" s="37" t="s">
        <v>40</v>
      </c>
      <c r="AU2">
        <v>0.81859836717157786</v>
      </c>
      <c r="AV2">
        <v>0.98530634053668964</v>
      </c>
      <c r="AW2">
        <v>0.98505575468343698</v>
      </c>
      <c r="AX2">
        <v>8.6134828137914288E-2</v>
      </c>
      <c r="AY2">
        <v>0.58708832305707481</v>
      </c>
      <c r="AZ2">
        <f>SUM(AU2:AY2)/5</f>
        <v>0.69243672271733869</v>
      </c>
      <c r="BA2">
        <f>SUM(AU2:AY2)/5</f>
        <v>0.69243672271733869</v>
      </c>
      <c r="BB2">
        <f>SUM(AU2:AY2)/5</f>
        <v>0.69243672271733869</v>
      </c>
      <c r="BC2">
        <f>SUM(AU2:AY2)/5</f>
        <v>0.69243672271733869</v>
      </c>
      <c r="BD2" s="6" t="s">
        <v>58</v>
      </c>
      <c r="BE2">
        <f>(O2+AP2)/2</f>
        <v>0.36561951037060036</v>
      </c>
      <c r="BF2">
        <f>(P2+AQ2)/2</f>
        <v>0.20279984402792245</v>
      </c>
      <c r="BG2">
        <f>(Q2+AR2)/2</f>
        <v>0.36561951037060036</v>
      </c>
      <c r="BH2">
        <f>(R2+AS2)/2</f>
        <v>0.36561951037060036</v>
      </c>
      <c r="BI2">
        <f>(AG2+AZ2)/2</f>
        <v>0.36542449618658757</v>
      </c>
      <c r="BJ2">
        <f t="shared" ref="BJ2:BK2" si="9">(AH2+BA2)/2</f>
        <v>0.49265992199201691</v>
      </c>
      <c r="BK2">
        <f t="shared" si="9"/>
        <v>0.50842915276124767</v>
      </c>
      <c r="BL2">
        <f>(AJ2+BC2)/2</f>
        <v>0.53112146045355546</v>
      </c>
      <c r="BM2">
        <f>(AG2+O2)/2</f>
        <v>0.2092545523967668</v>
      </c>
      <c r="BN2">
        <f t="shared" ref="BN2:BP2" si="10">(AH2+P2)/2</f>
        <v>0.29827055374176448</v>
      </c>
      <c r="BO2">
        <f t="shared" si="10"/>
        <v>0.35225920897142693</v>
      </c>
      <c r="BP2">
        <f t="shared" si="10"/>
        <v>0.37495151666373461</v>
      </c>
      <c r="BQ2">
        <f>(AZ2+AP2)/2</f>
        <v>0.52178945416042111</v>
      </c>
      <c r="BR2">
        <f t="shared" ref="BR2:BT2" si="11">(BA2+AQ2)/2</f>
        <v>0.39718921227817494</v>
      </c>
      <c r="BS2">
        <f t="shared" si="11"/>
        <v>0.52178945416042111</v>
      </c>
      <c r="BT2">
        <f t="shared" si="11"/>
        <v>0.52178945416042111</v>
      </c>
      <c r="BU2">
        <f>AVERAGE(BE2,BI2)</f>
        <v>0.36552200327859397</v>
      </c>
      <c r="BV2">
        <f t="shared" ref="BV2:BW2" si="12">AVERAGE(BF2,BJ2)</f>
        <v>0.34772988300996965</v>
      </c>
      <c r="BW2">
        <f t="shared" si="12"/>
        <v>0.43702433156592402</v>
      </c>
      <c r="BX2">
        <f>AVERAGE(BH2,BL2)</f>
        <v>0.44837048541207791</v>
      </c>
      <c r="BY2">
        <v>0.74586127851004702</v>
      </c>
      <c r="BZ2">
        <v>0.74936349814307501</v>
      </c>
      <c r="CA2">
        <v>0.24812279683303401</v>
      </c>
      <c r="CB2">
        <v>0.12138057732607362</v>
      </c>
      <c r="CC2">
        <v>0.13299134089818945</v>
      </c>
      <c r="CD2">
        <f>AVERAGE(CB2:CC2)</f>
        <v>0.12718595911213154</v>
      </c>
      <c r="CE2" s="22" t="s">
        <v>588</v>
      </c>
      <c r="CF2">
        <f t="shared" ref="CF2:CF65" si="13">BG2*BY2*CB2</f>
        <v>3.3100657672962469E-2</v>
      </c>
      <c r="CG2">
        <f t="shared" ref="CG2:CG65" si="14">BK2*BZ2*CC2</f>
        <v>5.0669467944031613E-2</v>
      </c>
      <c r="CH2">
        <f>BW2*CA2*CD2</f>
        <v>1.3791498434282259E-2</v>
      </c>
    </row>
    <row r="3" spans="1:86" x14ac:dyDescent="0.25">
      <c r="A3" t="s">
        <v>5</v>
      </c>
      <c r="B3">
        <v>52.911000000000001</v>
      </c>
      <c r="C3">
        <v>137038854</v>
      </c>
      <c r="D3">
        <v>451106</v>
      </c>
      <c r="E3">
        <v>3717</v>
      </c>
      <c r="F3" s="32" t="s">
        <v>538</v>
      </c>
      <c r="G3">
        <v>0.57706093189964169</v>
      </c>
      <c r="H3">
        <v>0.37519872813990462</v>
      </c>
      <c r="I3">
        <v>0.20975609756097557</v>
      </c>
      <c r="J3">
        <v>0.61612903225806448</v>
      </c>
      <c r="K3">
        <v>0.57474154791841292</v>
      </c>
      <c r="L3">
        <v>0.37050094161958569</v>
      </c>
      <c r="M3">
        <v>0.49100719424460432</v>
      </c>
      <c r="N3">
        <v>0.30599999999999999</v>
      </c>
      <c r="O3">
        <f t="shared" ref="O2:O65" si="15">(G3+H3+I3+J3+K3+L3+M3+N3)/8</f>
        <v>0.44004930920514862</v>
      </c>
      <c r="P3">
        <f t="shared" si="0"/>
        <v>0.3786734099245731</v>
      </c>
      <c r="Q3">
        <f t="shared" si="1"/>
        <v>0.44004930920514862</v>
      </c>
      <c r="R3">
        <f t="shared" si="2"/>
        <v>0.44004930920514862</v>
      </c>
      <c r="S3" s="19" t="s">
        <v>38</v>
      </c>
      <c r="T3">
        <v>0</v>
      </c>
      <c r="U3">
        <v>5.4365606030582674E-3</v>
      </c>
      <c r="V3">
        <v>3.7595653033528915E-2</v>
      </c>
      <c r="W3">
        <v>0</v>
      </c>
      <c r="X3">
        <v>1</v>
      </c>
      <c r="Y3">
        <v>0.21892915373691679</v>
      </c>
      <c r="Z3">
        <v>0.95077387914151734</v>
      </c>
      <c r="AA3">
        <v>1</v>
      </c>
      <c r="AB3">
        <v>1</v>
      </c>
      <c r="AC3">
        <v>0.92417887552741296</v>
      </c>
      <c r="AD3">
        <v>0.02</v>
      </c>
      <c r="AE3">
        <v>6.0804454230797604E-2</v>
      </c>
      <c r="AF3">
        <v>0.5278124406797593</v>
      </c>
      <c r="AG3">
        <f t="shared" si="3"/>
        <v>4.8170195995698911E-2</v>
      </c>
      <c r="AH3">
        <f t="shared" si="4"/>
        <v>0.36504084745792237</v>
      </c>
      <c r="AI3">
        <f t="shared" si="5"/>
        <v>0.44000726587307182</v>
      </c>
      <c r="AJ3">
        <f t="shared" ref="AJ3:AJ66" si="16">SUM(T3:AF3)/13</f>
        <v>0.4419639243809993</v>
      </c>
      <c r="AK3" s="35" t="s">
        <v>39</v>
      </c>
      <c r="AL3">
        <v>0.3263888888888889</v>
      </c>
      <c r="AM3">
        <v>0.98841008840671529</v>
      </c>
      <c r="AN3">
        <v>0.18068535825545171</v>
      </c>
      <c r="AO3">
        <v>0.32795698924731176</v>
      </c>
      <c r="AP3">
        <f t="shared" si="6"/>
        <v>0.45586033119959191</v>
      </c>
      <c r="AQ3">
        <f t="shared" ref="AQ3:AQ66" si="17">(AL3+AN3+AO3)/4</f>
        <v>0.20875780909791308</v>
      </c>
      <c r="AR3">
        <f t="shared" si="7"/>
        <v>0.45586033119959191</v>
      </c>
      <c r="AS3">
        <f t="shared" si="8"/>
        <v>0.45586033119959191</v>
      </c>
      <c r="AT3" s="37" t="s">
        <v>40</v>
      </c>
      <c r="AU3">
        <v>0.99899872091108644</v>
      </c>
      <c r="AV3">
        <v>1</v>
      </c>
      <c r="AW3">
        <v>0.99067744605522867</v>
      </c>
      <c r="AX3">
        <v>0.41086905420878228</v>
      </c>
      <c r="AY3">
        <v>0.62252756385395314</v>
      </c>
      <c r="AZ3">
        <f t="shared" ref="AZ3:AZ66" si="18">SUM(AU3:AY3)/5</f>
        <v>0.80461455700581008</v>
      </c>
      <c r="BA3">
        <f t="shared" ref="BA3:BA66" si="19">SUM(AU3:AY3)/5</f>
        <v>0.80461455700581008</v>
      </c>
      <c r="BB3">
        <f t="shared" ref="BB3:BB66" si="20">SUM(AU3:AY3)/5</f>
        <v>0.80461455700581008</v>
      </c>
      <c r="BC3">
        <f t="shared" ref="BC3:BC66" si="21">SUM(AU3:AY3)/5</f>
        <v>0.80461455700581008</v>
      </c>
      <c r="BD3" s="6" t="s">
        <v>58</v>
      </c>
      <c r="BE3">
        <f t="shared" ref="BE3:BE66" si="22">(O3+AP3)/2</f>
        <v>0.44795482020237026</v>
      </c>
      <c r="BF3">
        <f t="shared" ref="BF3:BF66" si="23">(P3+AQ3)/2</f>
        <v>0.29371560951124309</v>
      </c>
      <c r="BG3">
        <f t="shared" ref="BG3:BG66" si="24">(Q3+AR3)/2</f>
        <v>0.44795482020237026</v>
      </c>
      <c r="BH3">
        <f t="shared" ref="BH3:BH66" si="25">(R3+AS3)/2</f>
        <v>0.44795482020237026</v>
      </c>
      <c r="BI3">
        <f t="shared" ref="BI3:BI66" si="26">(AG3+AZ3)/2</f>
        <v>0.42639237650075451</v>
      </c>
      <c r="BJ3">
        <f t="shared" ref="BJ3:BJ66" si="27">(AH3+BA3)/2</f>
        <v>0.5848277022318662</v>
      </c>
      <c r="BK3">
        <f t="shared" ref="BK3:BK66" si="28">(AI3+BB3)/2</f>
        <v>0.62231091143944095</v>
      </c>
      <c r="BL3">
        <f t="shared" ref="BL3:BL66" si="29">(AJ3+BC3)/2</f>
        <v>0.62328924069340474</v>
      </c>
      <c r="BM3">
        <f t="shared" ref="BM3:BM66" si="30">(AG3+O3)/2</f>
        <v>0.24410975260042378</v>
      </c>
      <c r="BN3">
        <f t="shared" ref="BN3:BN66" si="31">(AH3+P3)/2</f>
        <v>0.37185712869124776</v>
      </c>
      <c r="BO3">
        <f t="shared" ref="BO3:BO66" si="32">(AI3+Q3)/2</f>
        <v>0.44002828753911022</v>
      </c>
      <c r="BP3">
        <f t="shared" ref="BP3:BP66" si="33">(AJ3+R3)/2</f>
        <v>0.44100661679307396</v>
      </c>
      <c r="BQ3">
        <f t="shared" ref="BQ3:BQ66" si="34">(AZ3+AP3)/2</f>
        <v>0.63023744410270099</v>
      </c>
      <c r="BR3">
        <f t="shared" ref="BR3:BR66" si="35">(BA3+AQ3)/2</f>
        <v>0.50668618305186164</v>
      </c>
      <c r="BS3">
        <f t="shared" ref="BS3:BS66" si="36">(BB3+AR3)/2</f>
        <v>0.63023744410270099</v>
      </c>
      <c r="BT3">
        <f t="shared" ref="BT3:BT66" si="37">(BC3+AS3)/2</f>
        <v>0.63023744410270099</v>
      </c>
      <c r="BU3">
        <f t="shared" ref="BU3:BU66" si="38">AVERAGE(BE3,BI3)</f>
        <v>0.43717359835156239</v>
      </c>
      <c r="BV3">
        <f t="shared" ref="BV3:BV66" si="39">AVERAGE(BF3,BJ3)</f>
        <v>0.43927165587155464</v>
      </c>
      <c r="BW3">
        <f t="shared" ref="BW3:BW66" si="40">AVERAGE(BG3,BK3)</f>
        <v>0.53513286582090558</v>
      </c>
      <c r="BX3">
        <f t="shared" ref="BX3:BX66" si="41">AVERAGE(BH3,BL3)</f>
        <v>0.53562203044788748</v>
      </c>
      <c r="BY3">
        <v>0</v>
      </c>
      <c r="BZ3">
        <v>0</v>
      </c>
      <c r="CA3">
        <v>0</v>
      </c>
      <c r="CB3">
        <v>0</v>
      </c>
      <c r="CC3">
        <v>0</v>
      </c>
      <c r="CD3">
        <f t="shared" ref="CD3:CD66" si="42">AVERAGE(CB3:CC3)</f>
        <v>0</v>
      </c>
      <c r="CE3" s="22" t="s">
        <v>588</v>
      </c>
      <c r="CF3">
        <f t="shared" si="13"/>
        <v>0</v>
      </c>
      <c r="CG3">
        <f t="shared" si="14"/>
        <v>0</v>
      </c>
      <c r="CH3">
        <f t="shared" ref="CH2:CH65" si="43">BW3*CA3*CD3</f>
        <v>0</v>
      </c>
    </row>
    <row r="4" spans="1:86" x14ac:dyDescent="0.25">
      <c r="A4" t="s">
        <v>4</v>
      </c>
      <c r="B4">
        <v>42.463999999999999</v>
      </c>
      <c r="C4">
        <v>109983145</v>
      </c>
      <c r="D4">
        <v>62621539</v>
      </c>
      <c r="E4">
        <v>4715</v>
      </c>
      <c r="F4" s="32" t="s">
        <v>538</v>
      </c>
      <c r="G4">
        <v>0.62724014336917566</v>
      </c>
      <c r="H4">
        <v>0.20826709062003179</v>
      </c>
      <c r="I4">
        <v>0.19837398373983739</v>
      </c>
      <c r="J4">
        <v>0.53440860215053765</v>
      </c>
      <c r="K4">
        <v>0.7233864207879297</v>
      </c>
      <c r="L4">
        <v>0.16951007423117709</v>
      </c>
      <c r="M4">
        <v>0.66726618705035967</v>
      </c>
      <c r="N4">
        <v>0.19600000000000001</v>
      </c>
      <c r="O4">
        <f t="shared" si="15"/>
        <v>0.41555656274363117</v>
      </c>
      <c r="P4">
        <f t="shared" si="0"/>
        <v>0.3321482893623362</v>
      </c>
      <c r="Q4">
        <f t="shared" si="1"/>
        <v>0.41555656274363117</v>
      </c>
      <c r="R4">
        <f t="shared" si="2"/>
        <v>0.41555656274363117</v>
      </c>
      <c r="S4" s="19" t="s">
        <v>38</v>
      </c>
      <c r="T4">
        <v>0.125334492143723</v>
      </c>
      <c r="U4">
        <v>0.12473903766159827</v>
      </c>
      <c r="V4">
        <v>9.2295331820788484E-3</v>
      </c>
      <c r="W4">
        <v>0</v>
      </c>
      <c r="X4">
        <v>1</v>
      </c>
      <c r="Y4">
        <v>0.80647076060740397</v>
      </c>
      <c r="Z4">
        <v>0.95077387914151734</v>
      </c>
      <c r="AA4">
        <v>0.3580133107138197</v>
      </c>
      <c r="AB4">
        <v>1</v>
      </c>
      <c r="AC4">
        <v>0.80487461408172734</v>
      </c>
      <c r="AD4">
        <v>0.33</v>
      </c>
      <c r="AE4">
        <v>5.0648401191728025E-2</v>
      </c>
      <c r="AF4">
        <v>0.51993315678592422</v>
      </c>
      <c r="AG4">
        <f t="shared" si="3"/>
        <v>4.4600853166133159E-2</v>
      </c>
      <c r="AH4">
        <f t="shared" si="4"/>
        <v>0.39077055273150157</v>
      </c>
      <c r="AI4">
        <f t="shared" si="5"/>
        <v>0.43271370368060941</v>
      </c>
      <c r="AJ4">
        <f t="shared" si="16"/>
        <v>0.4676936296545785</v>
      </c>
      <c r="AK4" s="35" t="s">
        <v>39</v>
      </c>
      <c r="AL4">
        <v>0.27083333333333331</v>
      </c>
      <c r="AM4">
        <v>0.99847973058318895</v>
      </c>
      <c r="AN4">
        <v>6.0747663551401862E-2</v>
      </c>
      <c r="AO4">
        <v>0.22580645161290316</v>
      </c>
      <c r="AP4">
        <f t="shared" si="6"/>
        <v>0.38896679477020685</v>
      </c>
      <c r="AQ4">
        <f t="shared" si="17"/>
        <v>0.13934686212440958</v>
      </c>
      <c r="AR4">
        <f t="shared" si="7"/>
        <v>0.38896679477020685</v>
      </c>
      <c r="AS4">
        <f t="shared" si="8"/>
        <v>0.38896679477020685</v>
      </c>
      <c r="AT4" s="37" t="s">
        <v>40</v>
      </c>
      <c r="AU4">
        <v>0.61186248649214503</v>
      </c>
      <c r="AV4">
        <v>0.98940275469009731</v>
      </c>
      <c r="AW4">
        <v>0.99832071816517631</v>
      </c>
      <c r="AX4">
        <v>0.14769694189370552</v>
      </c>
      <c r="AY4">
        <v>0.51434586799426962</v>
      </c>
      <c r="AZ4">
        <f t="shared" si="18"/>
        <v>0.65232575384707869</v>
      </c>
      <c r="BA4">
        <f t="shared" si="19"/>
        <v>0.65232575384707869</v>
      </c>
      <c r="BB4">
        <f t="shared" si="20"/>
        <v>0.65232575384707869</v>
      </c>
      <c r="BC4">
        <f t="shared" si="21"/>
        <v>0.65232575384707869</v>
      </c>
      <c r="BD4" s="6" t="s">
        <v>58</v>
      </c>
      <c r="BE4">
        <f t="shared" si="22"/>
        <v>0.40226167875691898</v>
      </c>
      <c r="BF4">
        <f t="shared" si="23"/>
        <v>0.23574757574337291</v>
      </c>
      <c r="BG4">
        <f t="shared" si="24"/>
        <v>0.40226167875691898</v>
      </c>
      <c r="BH4">
        <f t="shared" si="25"/>
        <v>0.40226167875691898</v>
      </c>
      <c r="BI4">
        <f t="shared" si="26"/>
        <v>0.34846330350660593</v>
      </c>
      <c r="BJ4">
        <f t="shared" si="27"/>
        <v>0.52154815328929016</v>
      </c>
      <c r="BK4">
        <f t="shared" si="28"/>
        <v>0.54251972876384402</v>
      </c>
      <c r="BL4">
        <f t="shared" si="29"/>
        <v>0.5600096917508286</v>
      </c>
      <c r="BM4">
        <f t="shared" si="30"/>
        <v>0.23007870795488217</v>
      </c>
      <c r="BN4">
        <f t="shared" si="31"/>
        <v>0.36145942104691886</v>
      </c>
      <c r="BO4">
        <f t="shared" si="32"/>
        <v>0.42413513321212026</v>
      </c>
      <c r="BP4">
        <f t="shared" si="33"/>
        <v>0.44162509619910484</v>
      </c>
      <c r="BQ4">
        <f t="shared" si="34"/>
        <v>0.52064627430864274</v>
      </c>
      <c r="BR4">
        <f t="shared" si="35"/>
        <v>0.39583630798574415</v>
      </c>
      <c r="BS4">
        <f t="shared" si="36"/>
        <v>0.52064627430864274</v>
      </c>
      <c r="BT4">
        <f t="shared" si="37"/>
        <v>0.52064627430864274</v>
      </c>
      <c r="BU4">
        <f t="shared" si="38"/>
        <v>0.37536249113176245</v>
      </c>
      <c r="BV4">
        <f t="shared" si="39"/>
        <v>0.37864786451633153</v>
      </c>
      <c r="BW4">
        <f t="shared" si="40"/>
        <v>0.4723907037603815</v>
      </c>
      <c r="BX4">
        <f t="shared" si="41"/>
        <v>0.48113568525387379</v>
      </c>
      <c r="BY4">
        <v>0.5200587780973166</v>
      </c>
      <c r="BZ4">
        <v>0</v>
      </c>
      <c r="CA4">
        <v>8.6676463016219424E-2</v>
      </c>
      <c r="CB4">
        <v>6.0802157399386506E-2</v>
      </c>
      <c r="CC4">
        <v>0</v>
      </c>
      <c r="CD4">
        <f t="shared" si="42"/>
        <v>3.0401078699693253E-2</v>
      </c>
      <c r="CE4" s="22" t="s">
        <v>588</v>
      </c>
      <c r="CF4">
        <f t="shared" si="13"/>
        <v>1.2719794128827067E-2</v>
      </c>
      <c r="CG4">
        <f t="shared" si="14"/>
        <v>0</v>
      </c>
      <c r="CH4">
        <f t="shared" si="43"/>
        <v>1.2447768905827852E-3</v>
      </c>
    </row>
    <row r="5" spans="1:86" x14ac:dyDescent="0.25">
      <c r="A5" t="s">
        <v>3</v>
      </c>
      <c r="B5">
        <v>55.255000000000003</v>
      </c>
      <c r="C5">
        <v>143108590</v>
      </c>
      <c r="D5">
        <v>27461</v>
      </c>
      <c r="E5">
        <v>3408</v>
      </c>
      <c r="F5" s="32" t="s">
        <v>538</v>
      </c>
      <c r="G5">
        <v>0.64874551971326178</v>
      </c>
      <c r="H5">
        <v>0.29570747217806043</v>
      </c>
      <c r="I5">
        <v>0.28455284552845528</v>
      </c>
      <c r="J5">
        <v>0.67634408602150542</v>
      </c>
      <c r="K5">
        <v>0.48728695166247554</v>
      </c>
      <c r="L5">
        <v>0.31028638497652583</v>
      </c>
      <c r="M5">
        <v>0.37769784172661869</v>
      </c>
      <c r="N5">
        <v>0.11900000000000001</v>
      </c>
      <c r="O5">
        <f t="shared" si="15"/>
        <v>0.39995263772586287</v>
      </c>
      <c r="P5">
        <f t="shared" si="0"/>
        <v>0.35274040751003555</v>
      </c>
      <c r="Q5">
        <f t="shared" si="1"/>
        <v>0.39995263772586287</v>
      </c>
      <c r="R5">
        <f t="shared" si="2"/>
        <v>0.39995263772586287</v>
      </c>
      <c r="S5" s="19" t="s">
        <v>38</v>
      </c>
      <c r="T5">
        <v>3.3048967362715276E-3</v>
      </c>
      <c r="U5">
        <v>9.8483321273388769E-2</v>
      </c>
      <c r="V5">
        <v>1.4978776583793613E-2</v>
      </c>
      <c r="W5">
        <v>0</v>
      </c>
      <c r="X5">
        <v>1</v>
      </c>
      <c r="Y5">
        <v>0.33811452314581747</v>
      </c>
      <c r="Z5">
        <v>0.95077387914151734</v>
      </c>
      <c r="AA5">
        <v>1</v>
      </c>
      <c r="AB5">
        <v>1</v>
      </c>
      <c r="AC5">
        <v>0.88324099967056757</v>
      </c>
      <c r="AD5">
        <v>0.28000000000000003</v>
      </c>
      <c r="AE5">
        <v>5.8887473477188354E-2</v>
      </c>
      <c r="AF5">
        <v>0.52887670414409249</v>
      </c>
      <c r="AG5">
        <f t="shared" si="3"/>
        <v>4.6364842631159572E-2</v>
      </c>
      <c r="AH5">
        <f t="shared" si="4"/>
        <v>0.39666619801327985</v>
      </c>
      <c r="AI5">
        <f t="shared" si="5"/>
        <v>0.44447517329994218</v>
      </c>
      <c r="AJ5">
        <f t="shared" si="16"/>
        <v>0.47358927493635677</v>
      </c>
      <c r="AK5" s="35" t="s">
        <v>39</v>
      </c>
      <c r="AL5">
        <v>0.22222222222222224</v>
      </c>
      <c r="AM5">
        <v>0.99205422043460501</v>
      </c>
      <c r="AN5">
        <v>0.14330218068535824</v>
      </c>
      <c r="AO5">
        <v>0.33333333333333326</v>
      </c>
      <c r="AP5">
        <f t="shared" si="6"/>
        <v>0.42272798916887971</v>
      </c>
      <c r="AQ5">
        <f t="shared" si="17"/>
        <v>0.17471443406022844</v>
      </c>
      <c r="AR5">
        <f t="shared" si="7"/>
        <v>0.42272798916887971</v>
      </c>
      <c r="AS5">
        <f t="shared" si="8"/>
        <v>0.42272798916887971</v>
      </c>
      <c r="AT5" s="37" t="s">
        <v>40</v>
      </c>
      <c r="AU5">
        <v>0.99930249198797461</v>
      </c>
      <c r="AV5">
        <v>0.99971800047494652</v>
      </c>
      <c r="AW5">
        <v>0.97791179324826438</v>
      </c>
      <c r="AX5">
        <v>0.21943884166546601</v>
      </c>
      <c r="AY5">
        <v>0.61264177675059162</v>
      </c>
      <c r="AZ5">
        <f t="shared" si="18"/>
        <v>0.76180258082544872</v>
      </c>
      <c r="BA5">
        <f t="shared" si="19"/>
        <v>0.76180258082544872</v>
      </c>
      <c r="BB5">
        <f t="shared" si="20"/>
        <v>0.76180258082544872</v>
      </c>
      <c r="BC5">
        <f t="shared" si="21"/>
        <v>0.76180258082544872</v>
      </c>
      <c r="BD5" s="6" t="s">
        <v>58</v>
      </c>
      <c r="BE5">
        <f t="shared" si="22"/>
        <v>0.41134031344737132</v>
      </c>
      <c r="BF5">
        <f t="shared" si="23"/>
        <v>0.26372742078513201</v>
      </c>
      <c r="BG5">
        <f t="shared" si="24"/>
        <v>0.41134031344737132</v>
      </c>
      <c r="BH5">
        <f t="shared" si="25"/>
        <v>0.41134031344737132</v>
      </c>
      <c r="BI5">
        <f t="shared" si="26"/>
        <v>0.40408371172830415</v>
      </c>
      <c r="BJ5">
        <f t="shared" si="27"/>
        <v>0.57923438941936434</v>
      </c>
      <c r="BK5">
        <f t="shared" si="28"/>
        <v>0.60313887706269542</v>
      </c>
      <c r="BL5">
        <f t="shared" si="29"/>
        <v>0.61769592788090277</v>
      </c>
      <c r="BM5">
        <f t="shared" si="30"/>
        <v>0.22315874017851123</v>
      </c>
      <c r="BN5">
        <f t="shared" si="31"/>
        <v>0.3747033027616577</v>
      </c>
      <c r="BO5">
        <f t="shared" si="32"/>
        <v>0.4222139055129025</v>
      </c>
      <c r="BP5">
        <f t="shared" si="33"/>
        <v>0.43677095633110985</v>
      </c>
      <c r="BQ5">
        <f t="shared" si="34"/>
        <v>0.59226528499716424</v>
      </c>
      <c r="BR5">
        <f t="shared" si="35"/>
        <v>0.46825850744283859</v>
      </c>
      <c r="BS5">
        <f t="shared" si="36"/>
        <v>0.59226528499716424</v>
      </c>
      <c r="BT5">
        <f t="shared" si="37"/>
        <v>0.59226528499716424</v>
      </c>
      <c r="BU5">
        <f t="shared" si="38"/>
        <v>0.40771201258783774</v>
      </c>
      <c r="BV5">
        <f t="shared" si="39"/>
        <v>0.42148090510224817</v>
      </c>
      <c r="BW5">
        <f t="shared" si="40"/>
        <v>0.50723959525503337</v>
      </c>
      <c r="BX5">
        <f t="shared" si="41"/>
        <v>0.51451812066413705</v>
      </c>
      <c r="BY5">
        <v>5.0625891848979858E-2</v>
      </c>
      <c r="BZ5">
        <v>0</v>
      </c>
      <c r="CA5">
        <v>8.437648641496643E-3</v>
      </c>
      <c r="CB5">
        <v>1.4592081697975462E-2</v>
      </c>
      <c r="CC5">
        <v>0</v>
      </c>
      <c r="CD5">
        <f t="shared" si="42"/>
        <v>7.296040848987731E-3</v>
      </c>
      <c r="CE5" s="22" t="s">
        <v>588</v>
      </c>
      <c r="CF5">
        <f t="shared" si="13"/>
        <v>3.0387237079228008E-4</v>
      </c>
      <c r="CG5">
        <f t="shared" si="14"/>
        <v>0</v>
      </c>
      <c r="CH5">
        <f t="shared" si="43"/>
        <v>3.1226394409306303E-5</v>
      </c>
    </row>
    <row r="6" spans="1:86" x14ac:dyDescent="0.25">
      <c r="A6" t="s">
        <v>2</v>
      </c>
      <c r="B6">
        <v>52.704000000000001</v>
      </c>
      <c r="C6">
        <v>136503129</v>
      </c>
      <c r="D6">
        <v>33249</v>
      </c>
      <c r="E6">
        <v>3144</v>
      </c>
      <c r="F6" s="32" t="s">
        <v>538</v>
      </c>
      <c r="G6">
        <v>0.65591397849462363</v>
      </c>
      <c r="H6">
        <v>0.32432432432432429</v>
      </c>
      <c r="I6">
        <v>0.2032520325203252</v>
      </c>
      <c r="J6">
        <v>0.5849462365591398</v>
      </c>
      <c r="K6">
        <v>0.74797429449566899</v>
      </c>
      <c r="L6">
        <v>0.15643765903307888</v>
      </c>
      <c r="M6">
        <v>0.36330935251798557</v>
      </c>
      <c r="N6">
        <v>0.3</v>
      </c>
      <c r="O6">
        <f t="shared" si="15"/>
        <v>0.41701973474314324</v>
      </c>
      <c r="P6">
        <f t="shared" si="0"/>
        <v>0.37160606567839505</v>
      </c>
      <c r="Q6">
        <f t="shared" si="1"/>
        <v>0.41701973474314324</v>
      </c>
      <c r="R6">
        <f t="shared" si="2"/>
        <v>0.41701973474314324</v>
      </c>
      <c r="S6" s="19" t="s">
        <v>38</v>
      </c>
      <c r="T6">
        <v>3.9487226402579879E-2</v>
      </c>
      <c r="U6">
        <v>0.12236494224387172</v>
      </c>
      <c r="V6">
        <v>2.6404060617335027E-2</v>
      </c>
      <c r="W6">
        <v>0</v>
      </c>
      <c r="X6">
        <v>1</v>
      </c>
      <c r="Y6">
        <v>0.34710836946149626</v>
      </c>
      <c r="Z6">
        <v>0.95077387914151734</v>
      </c>
      <c r="AA6">
        <v>0.61708469267910737</v>
      </c>
      <c r="AB6">
        <v>1</v>
      </c>
      <c r="AC6">
        <v>0.91030791925053078</v>
      </c>
      <c r="AD6">
        <v>0.16</v>
      </c>
      <c r="AE6">
        <v>5.4583566072532251E-2</v>
      </c>
      <c r="AF6">
        <v>0.53042019735552315</v>
      </c>
      <c r="AG6">
        <f t="shared" si="3"/>
        <v>4.703137108041465E-2</v>
      </c>
      <c r="AH6">
        <f t="shared" si="4"/>
        <v>0.36604114255573034</v>
      </c>
      <c r="AI6">
        <f t="shared" si="5"/>
        <v>0.42124383930620163</v>
      </c>
      <c r="AJ6">
        <f t="shared" si="16"/>
        <v>0.44296421947880726</v>
      </c>
      <c r="AK6" s="35" t="s">
        <v>39</v>
      </c>
      <c r="AL6">
        <v>4.8611111111111105E-2</v>
      </c>
      <c r="AM6">
        <v>0.9946003755871482</v>
      </c>
      <c r="AN6">
        <v>9.3457943925233641E-2</v>
      </c>
      <c r="AO6">
        <v>0.24193548387096772</v>
      </c>
      <c r="AP6">
        <f t="shared" si="6"/>
        <v>0.34465122862361519</v>
      </c>
      <c r="AQ6">
        <f t="shared" si="17"/>
        <v>9.6001134726828113E-2</v>
      </c>
      <c r="AR6">
        <f t="shared" si="7"/>
        <v>0.34465122862361519</v>
      </c>
      <c r="AS6">
        <f t="shared" si="8"/>
        <v>0.34465122862361519</v>
      </c>
      <c r="AT6" s="37" t="s">
        <v>40</v>
      </c>
      <c r="AU6">
        <v>0.90467494457826592</v>
      </c>
      <c r="AV6">
        <v>0.99247506530515317</v>
      </c>
      <c r="AW6">
        <v>0.99532025065759033</v>
      </c>
      <c r="AX6">
        <v>0.32063008515381519</v>
      </c>
      <c r="AY6">
        <v>0.71542546876360391</v>
      </c>
      <c r="AZ6">
        <f t="shared" si="18"/>
        <v>0.78570516289168568</v>
      </c>
      <c r="BA6">
        <f t="shared" si="19"/>
        <v>0.78570516289168568</v>
      </c>
      <c r="BB6">
        <f t="shared" si="20"/>
        <v>0.78570516289168568</v>
      </c>
      <c r="BC6">
        <f t="shared" si="21"/>
        <v>0.78570516289168568</v>
      </c>
      <c r="BD6" s="6" t="s">
        <v>58</v>
      </c>
      <c r="BE6">
        <f t="shared" si="22"/>
        <v>0.38083548168337922</v>
      </c>
      <c r="BF6">
        <f t="shared" si="23"/>
        <v>0.23380360020261159</v>
      </c>
      <c r="BG6">
        <f t="shared" si="24"/>
        <v>0.38083548168337922</v>
      </c>
      <c r="BH6">
        <f t="shared" si="25"/>
        <v>0.38083548168337922</v>
      </c>
      <c r="BI6">
        <f t="shared" si="26"/>
        <v>0.41636826698605017</v>
      </c>
      <c r="BJ6">
        <f t="shared" si="27"/>
        <v>0.57587315272370798</v>
      </c>
      <c r="BK6">
        <f t="shared" si="28"/>
        <v>0.60347450109894363</v>
      </c>
      <c r="BL6">
        <f t="shared" si="29"/>
        <v>0.61433469118524653</v>
      </c>
      <c r="BM6">
        <f t="shared" si="30"/>
        <v>0.23202555291177895</v>
      </c>
      <c r="BN6">
        <f t="shared" si="31"/>
        <v>0.36882360411706272</v>
      </c>
      <c r="BO6">
        <f t="shared" si="32"/>
        <v>0.41913178702467246</v>
      </c>
      <c r="BP6">
        <f t="shared" si="33"/>
        <v>0.42999197711097525</v>
      </c>
      <c r="BQ6">
        <f t="shared" si="34"/>
        <v>0.56517819575765049</v>
      </c>
      <c r="BR6">
        <f t="shared" si="35"/>
        <v>0.44085314880925691</v>
      </c>
      <c r="BS6">
        <f t="shared" si="36"/>
        <v>0.56517819575765049</v>
      </c>
      <c r="BT6">
        <f t="shared" si="37"/>
        <v>0.56517819575765049</v>
      </c>
      <c r="BU6">
        <f t="shared" si="38"/>
        <v>0.39860187433471472</v>
      </c>
      <c r="BV6">
        <f t="shared" si="39"/>
        <v>0.40483837646315979</v>
      </c>
      <c r="BW6">
        <f t="shared" si="40"/>
        <v>0.49215499139116142</v>
      </c>
      <c r="BX6">
        <f t="shared" si="41"/>
        <v>0.49758508643431287</v>
      </c>
      <c r="BY6">
        <v>0.18863303858770883</v>
      </c>
      <c r="BZ6">
        <v>0</v>
      </c>
      <c r="CA6">
        <v>3.1438839764618143E-2</v>
      </c>
      <c r="CB6">
        <v>2.9865571049631896E-2</v>
      </c>
      <c r="CC6">
        <v>0</v>
      </c>
      <c r="CD6">
        <f t="shared" si="42"/>
        <v>1.4932785524815948E-2</v>
      </c>
      <c r="CE6" s="22" t="s">
        <v>588</v>
      </c>
      <c r="CF6">
        <f t="shared" si="13"/>
        <v>2.145487495704835E-3</v>
      </c>
      <c r="CG6">
        <f t="shared" si="14"/>
        <v>0</v>
      </c>
      <c r="CH6">
        <f t="shared" si="43"/>
        <v>2.3105173378958931E-4</v>
      </c>
    </row>
    <row r="7" spans="1:86" x14ac:dyDescent="0.25">
      <c r="A7" t="s">
        <v>1</v>
      </c>
      <c r="B7">
        <v>78.155000000000001</v>
      </c>
      <c r="C7">
        <v>202420563</v>
      </c>
      <c r="D7">
        <v>982539</v>
      </c>
      <c r="E7">
        <v>3290</v>
      </c>
      <c r="F7" s="32" t="s">
        <v>538</v>
      </c>
      <c r="G7">
        <v>0.43727598566308251</v>
      </c>
      <c r="H7">
        <v>0.44992050874403805</v>
      </c>
      <c r="I7">
        <v>0.40813008130081296</v>
      </c>
      <c r="J7">
        <v>0.7129032258064516</v>
      </c>
      <c r="K7">
        <v>0.58368259290304547</v>
      </c>
      <c r="L7">
        <v>0</v>
      </c>
      <c r="M7">
        <v>0.64568345323741005</v>
      </c>
      <c r="N7">
        <v>0.24199999999999999</v>
      </c>
      <c r="O7">
        <f t="shared" si="15"/>
        <v>0.43494948095685504</v>
      </c>
      <c r="P7">
        <f t="shared" si="0"/>
        <v>0.35423904930217881</v>
      </c>
      <c r="Q7">
        <f t="shared" si="1"/>
        <v>0.43494948095685504</v>
      </c>
      <c r="R7">
        <f t="shared" si="2"/>
        <v>0.43494948095685504</v>
      </c>
      <c r="S7" s="19" t="s">
        <v>38</v>
      </c>
      <c r="T7">
        <v>2.5409967294101502E-2</v>
      </c>
      <c r="U7">
        <v>0.106688358730389</v>
      </c>
      <c r="V7">
        <v>2.5819639150857856E-2</v>
      </c>
      <c r="W7">
        <v>0</v>
      </c>
      <c r="X7">
        <v>1</v>
      </c>
      <c r="Y7">
        <v>0.37730575320645277</v>
      </c>
      <c r="Z7">
        <v>0.95077387914151734</v>
      </c>
      <c r="AA7">
        <v>0.96229601983557356</v>
      </c>
      <c r="AB7">
        <v>1</v>
      </c>
      <c r="AC7">
        <v>0.87252772623240726</v>
      </c>
      <c r="AD7">
        <v>0.33</v>
      </c>
      <c r="AE7">
        <v>5.7370025212350774E-2</v>
      </c>
      <c r="AF7">
        <v>0.5289731724698068</v>
      </c>
      <c r="AG7">
        <f t="shared" si="3"/>
        <v>4.708944898715503E-2</v>
      </c>
      <c r="AH7">
        <f t="shared" si="4"/>
        <v>0.402858810867189</v>
      </c>
      <c r="AI7">
        <f t="shared" si="5"/>
        <v>0.44619047558023606</v>
      </c>
      <c r="AJ7">
        <f t="shared" si="16"/>
        <v>0.47978188779026598</v>
      </c>
      <c r="AK7" s="35" t="s">
        <v>39</v>
      </c>
      <c r="AL7">
        <v>0.13194444444444445</v>
      </c>
      <c r="AM7">
        <v>0.99334441869448431</v>
      </c>
      <c r="AN7">
        <v>0.1822429906542056</v>
      </c>
      <c r="AO7">
        <v>0.24193548387096772</v>
      </c>
      <c r="AP7">
        <f t="shared" si="6"/>
        <v>0.38736683441602554</v>
      </c>
      <c r="AQ7">
        <f t="shared" si="17"/>
        <v>0.13903072974240444</v>
      </c>
      <c r="AR7">
        <f t="shared" si="7"/>
        <v>0.38736683441602554</v>
      </c>
      <c r="AS7">
        <f t="shared" si="8"/>
        <v>0.38736683441602554</v>
      </c>
      <c r="AT7" s="37" t="s">
        <v>40</v>
      </c>
      <c r="AU7">
        <v>0.9947526058846814</v>
      </c>
      <c r="AV7">
        <v>0.99861968653526478</v>
      </c>
      <c r="AW7">
        <v>0.99596026224334744</v>
      </c>
      <c r="AX7">
        <v>0.21724933461733864</v>
      </c>
      <c r="AY7">
        <v>0.79341158592086625</v>
      </c>
      <c r="AZ7">
        <f t="shared" si="18"/>
        <v>0.79999869504029975</v>
      </c>
      <c r="BA7">
        <f t="shared" si="19"/>
        <v>0.79999869504029975</v>
      </c>
      <c r="BB7">
        <f t="shared" si="20"/>
        <v>0.79999869504029975</v>
      </c>
      <c r="BC7">
        <f t="shared" si="21"/>
        <v>0.79999869504029975</v>
      </c>
      <c r="BD7" s="6" t="s">
        <v>58</v>
      </c>
      <c r="BE7">
        <f t="shared" si="22"/>
        <v>0.41115815768644026</v>
      </c>
      <c r="BF7">
        <f t="shared" si="23"/>
        <v>0.24663488952229162</v>
      </c>
      <c r="BG7">
        <f t="shared" si="24"/>
        <v>0.41115815768644026</v>
      </c>
      <c r="BH7">
        <f t="shared" si="25"/>
        <v>0.41115815768644026</v>
      </c>
      <c r="BI7">
        <f t="shared" si="26"/>
        <v>0.4235440720137274</v>
      </c>
      <c r="BJ7">
        <f t="shared" si="27"/>
        <v>0.60142875295374432</v>
      </c>
      <c r="BK7">
        <f t="shared" si="28"/>
        <v>0.62309458531026785</v>
      </c>
      <c r="BL7">
        <f t="shared" si="29"/>
        <v>0.63989029141528286</v>
      </c>
      <c r="BM7">
        <f t="shared" si="30"/>
        <v>0.24101946497200505</v>
      </c>
      <c r="BN7">
        <f t="shared" si="31"/>
        <v>0.37854893008468393</v>
      </c>
      <c r="BO7">
        <f t="shared" si="32"/>
        <v>0.44056997826854555</v>
      </c>
      <c r="BP7">
        <f t="shared" si="33"/>
        <v>0.45736568437356051</v>
      </c>
      <c r="BQ7">
        <f t="shared" si="34"/>
        <v>0.59368276472816262</v>
      </c>
      <c r="BR7">
        <f t="shared" si="35"/>
        <v>0.46951471239135212</v>
      </c>
      <c r="BS7">
        <f t="shared" si="36"/>
        <v>0.59368276472816262</v>
      </c>
      <c r="BT7">
        <f t="shared" si="37"/>
        <v>0.59368276472816262</v>
      </c>
      <c r="BU7">
        <f t="shared" si="38"/>
        <v>0.4173511148500838</v>
      </c>
      <c r="BV7">
        <f t="shared" si="39"/>
        <v>0.42403182123801797</v>
      </c>
      <c r="BW7">
        <f t="shared" si="40"/>
        <v>0.51712637149835405</v>
      </c>
      <c r="BX7">
        <f t="shared" si="41"/>
        <v>0.52552422455086156</v>
      </c>
      <c r="BY7">
        <v>0.30406149991787151</v>
      </c>
      <c r="BZ7">
        <v>0.36477634465232855</v>
      </c>
      <c r="CA7">
        <v>0.11094660130332724</v>
      </c>
      <c r="CB7">
        <v>3.5253444376993862E-2</v>
      </c>
      <c r="CC7">
        <v>3.7282816792132162E-2</v>
      </c>
      <c r="CD7">
        <f t="shared" si="42"/>
        <v>3.6268130584563012E-2</v>
      </c>
      <c r="CE7" s="22" t="s">
        <v>588</v>
      </c>
      <c r="CF7">
        <f t="shared" si="13"/>
        <v>4.4072927630084031E-3</v>
      </c>
      <c r="CG7">
        <f t="shared" si="14"/>
        <v>8.4740175878847638E-3</v>
      </c>
      <c r="CH7">
        <f t="shared" si="43"/>
        <v>2.0808264478974557E-3</v>
      </c>
    </row>
    <row r="8" spans="1:86" x14ac:dyDescent="0.25">
      <c r="A8" t="s">
        <v>0</v>
      </c>
      <c r="B8">
        <v>57.17</v>
      </c>
      <c r="C8">
        <v>148069249</v>
      </c>
      <c r="D8">
        <v>2890255</v>
      </c>
      <c r="E8">
        <v>4235</v>
      </c>
      <c r="F8" s="32" t="s">
        <v>538</v>
      </c>
      <c r="G8">
        <v>0.58064516129032273</v>
      </c>
      <c r="H8">
        <v>0.31478537360890296</v>
      </c>
      <c r="I8">
        <v>0.28780487804878047</v>
      </c>
      <c r="J8">
        <v>0.53440860215053765</v>
      </c>
      <c r="K8">
        <v>0.56468287231070136</v>
      </c>
      <c r="L8">
        <v>0.33679716646989377</v>
      </c>
      <c r="M8">
        <v>0.64928057553956831</v>
      </c>
      <c r="N8">
        <v>0.22399999999999998</v>
      </c>
      <c r="O8">
        <f t="shared" si="15"/>
        <v>0.43655057867733837</v>
      </c>
      <c r="P8">
        <f t="shared" si="0"/>
        <v>0.35539050673489236</v>
      </c>
      <c r="Q8">
        <f t="shared" si="1"/>
        <v>0.43655057867733837</v>
      </c>
      <c r="R8">
        <f t="shared" si="2"/>
        <v>0.43655057867733837</v>
      </c>
      <c r="S8" s="19" t="s">
        <v>38</v>
      </c>
      <c r="T8">
        <v>5.7040916680008234E-2</v>
      </c>
      <c r="U8">
        <v>0.116451562996714</v>
      </c>
      <c r="V8">
        <v>1.489577048381055E-2</v>
      </c>
      <c r="W8">
        <v>0</v>
      </c>
      <c r="X8">
        <v>1</v>
      </c>
      <c r="Y8">
        <v>0.55391423912961812</v>
      </c>
      <c r="Z8">
        <v>0.95077387914151734</v>
      </c>
      <c r="AA8">
        <v>0.68703327678454906</v>
      </c>
      <c r="AB8">
        <v>1</v>
      </c>
      <c r="AC8">
        <v>0.79970539244718708</v>
      </c>
      <c r="AD8">
        <v>0.6</v>
      </c>
      <c r="AE8">
        <v>5.6903341422578739E-2</v>
      </c>
      <c r="AF8">
        <v>0.53153425092345086</v>
      </c>
      <c r="AG8">
        <f t="shared" si="3"/>
        <v>4.6410258679218476E-2</v>
      </c>
      <c r="AH8">
        <f t="shared" si="4"/>
        <v>0.41294251000072563</v>
      </c>
      <c r="AI8">
        <f t="shared" si="5"/>
        <v>0.43475392823174769</v>
      </c>
      <c r="AJ8">
        <f t="shared" si="16"/>
        <v>0.48986558692380255</v>
      </c>
      <c r="AK8" s="35" t="s">
        <v>39</v>
      </c>
      <c r="AL8">
        <v>6.25E-2</v>
      </c>
      <c r="AM8">
        <v>0.99456632647880328</v>
      </c>
      <c r="AN8">
        <v>4.8286604361370715E-2</v>
      </c>
      <c r="AO8">
        <v>0.26881720430107525</v>
      </c>
      <c r="AP8">
        <f t="shared" si="6"/>
        <v>0.34354253378531235</v>
      </c>
      <c r="AQ8">
        <f t="shared" si="17"/>
        <v>9.4900952165611493E-2</v>
      </c>
      <c r="AR8">
        <f t="shared" si="7"/>
        <v>0.34354253378531235</v>
      </c>
      <c r="AS8">
        <f t="shared" si="8"/>
        <v>0.34354253378531235</v>
      </c>
      <c r="AT8" s="37" t="s">
        <v>40</v>
      </c>
      <c r="AU8">
        <v>0.98372427510116578</v>
      </c>
      <c r="AV8">
        <v>0.99256411778674902</v>
      </c>
      <c r="AW8">
        <v>0.99562003650448194</v>
      </c>
      <c r="AX8">
        <v>9.57553894099894E-2</v>
      </c>
      <c r="AY8">
        <v>0.79341158592086625</v>
      </c>
      <c r="AZ8">
        <f t="shared" si="18"/>
        <v>0.77221508094465052</v>
      </c>
      <c r="BA8">
        <f t="shared" si="19"/>
        <v>0.77221508094465052</v>
      </c>
      <c r="BB8">
        <f t="shared" si="20"/>
        <v>0.77221508094465052</v>
      </c>
      <c r="BC8">
        <f t="shared" si="21"/>
        <v>0.77221508094465052</v>
      </c>
      <c r="BD8" s="6" t="s">
        <v>58</v>
      </c>
      <c r="BE8">
        <f t="shared" si="22"/>
        <v>0.39004655623132534</v>
      </c>
      <c r="BF8">
        <f t="shared" si="23"/>
        <v>0.22514572945025194</v>
      </c>
      <c r="BG8">
        <f t="shared" si="24"/>
        <v>0.39004655623132534</v>
      </c>
      <c r="BH8">
        <f t="shared" si="25"/>
        <v>0.39004655623132534</v>
      </c>
      <c r="BI8">
        <f t="shared" si="26"/>
        <v>0.40931266981193448</v>
      </c>
      <c r="BJ8">
        <f t="shared" si="27"/>
        <v>0.5925787954726881</v>
      </c>
      <c r="BK8">
        <f t="shared" si="28"/>
        <v>0.60348450458819913</v>
      </c>
      <c r="BL8">
        <f t="shared" si="29"/>
        <v>0.63104033393422654</v>
      </c>
      <c r="BM8">
        <f t="shared" si="30"/>
        <v>0.24148041867827844</v>
      </c>
      <c r="BN8">
        <f t="shared" si="31"/>
        <v>0.38416650836780897</v>
      </c>
      <c r="BO8">
        <f t="shared" si="32"/>
        <v>0.43565225345454306</v>
      </c>
      <c r="BP8">
        <f t="shared" si="33"/>
        <v>0.46320808280057046</v>
      </c>
      <c r="BQ8">
        <f t="shared" si="34"/>
        <v>0.55787880736498141</v>
      </c>
      <c r="BR8">
        <f t="shared" si="35"/>
        <v>0.43355801655513099</v>
      </c>
      <c r="BS8">
        <f t="shared" si="36"/>
        <v>0.55787880736498141</v>
      </c>
      <c r="BT8">
        <f t="shared" si="37"/>
        <v>0.55787880736498141</v>
      </c>
      <c r="BU8">
        <f t="shared" si="38"/>
        <v>0.39967961302162991</v>
      </c>
      <c r="BV8">
        <f t="shared" si="39"/>
        <v>0.40886226246147001</v>
      </c>
      <c r="BW8">
        <f t="shared" si="40"/>
        <v>0.49676553040976223</v>
      </c>
      <c r="BX8">
        <f t="shared" si="41"/>
        <v>0.51054344508277594</v>
      </c>
      <c r="BY8">
        <v>0.29614994535428485</v>
      </c>
      <c r="BZ8">
        <v>0.2595935039516738</v>
      </c>
      <c r="CA8">
        <v>9.2249314416863709E-2</v>
      </c>
      <c r="CB8">
        <v>7.5216804046625771E-2</v>
      </c>
      <c r="CC8">
        <v>7.7575506643717082E-2</v>
      </c>
      <c r="CD8">
        <f t="shared" si="42"/>
        <v>7.6396155345171426E-2</v>
      </c>
      <c r="CE8" s="22" t="s">
        <v>588</v>
      </c>
      <c r="CF8">
        <f t="shared" si="13"/>
        <v>8.6884635002867378E-3</v>
      </c>
      <c r="CG8">
        <f t="shared" si="14"/>
        <v>1.2153029847732911E-2</v>
      </c>
      <c r="CH8">
        <f t="shared" si="43"/>
        <v>3.5009515756888256E-3</v>
      </c>
    </row>
    <row r="9" spans="1:86" x14ac:dyDescent="0.25">
      <c r="A9" t="s">
        <v>303</v>
      </c>
      <c r="B9">
        <v>148.97999999999999</v>
      </c>
      <c r="C9">
        <v>385855916</v>
      </c>
      <c r="D9">
        <v>82972627</v>
      </c>
      <c r="E9">
        <v>6623</v>
      </c>
      <c r="F9" s="32" t="s">
        <v>538</v>
      </c>
      <c r="G9">
        <v>0.53405017921146958</v>
      </c>
      <c r="H9">
        <v>0.36248012718600947</v>
      </c>
      <c r="I9">
        <v>0.35121951219512193</v>
      </c>
      <c r="J9">
        <v>0.71720430107526889</v>
      </c>
      <c r="K9">
        <v>0.44453758032970092</v>
      </c>
      <c r="L9">
        <v>0.31190215914238262</v>
      </c>
      <c r="M9">
        <v>0.58633093525179858</v>
      </c>
      <c r="N9">
        <v>0.34799999999999998</v>
      </c>
      <c r="O9">
        <f t="shared" si="15"/>
        <v>0.45696559929896902</v>
      </c>
      <c r="P9">
        <f t="shared" si="0"/>
        <v>0.38367423239249421</v>
      </c>
      <c r="Q9">
        <f t="shared" si="1"/>
        <v>0.45696559929896902</v>
      </c>
      <c r="R9">
        <f t="shared" si="2"/>
        <v>0.45696559929896902</v>
      </c>
      <c r="S9" s="19" t="s">
        <v>38</v>
      </c>
      <c r="T9">
        <v>4.7686572284609931E-3</v>
      </c>
      <c r="U9">
        <v>0.29965848906500414</v>
      </c>
      <c r="V9">
        <v>5.4036298742876059E-3</v>
      </c>
      <c r="W9">
        <v>0</v>
      </c>
      <c r="X9">
        <v>0.99966480612559072</v>
      </c>
      <c r="Y9">
        <v>0.44162640599289205</v>
      </c>
      <c r="Z9">
        <v>0.91383959954402361</v>
      </c>
      <c r="AA9">
        <v>0.99215116794988911</v>
      </c>
      <c r="AB9">
        <v>1</v>
      </c>
      <c r="AC9">
        <v>0.83953968465881346</v>
      </c>
      <c r="AD9">
        <v>0.03</v>
      </c>
      <c r="AE9">
        <v>0.10149480925324779</v>
      </c>
      <c r="AF9">
        <v>0.39193835985174985</v>
      </c>
      <c r="AG9">
        <f t="shared" si="3"/>
        <v>3.8372061459945019E-2</v>
      </c>
      <c r="AH9">
        <f t="shared" si="4"/>
        <v>0.38616043150338153</v>
      </c>
      <c r="AI9">
        <f t="shared" si="5"/>
        <v>0.4377251631137658</v>
      </c>
      <c r="AJ9">
        <f t="shared" si="16"/>
        <v>0.46308350842645846</v>
      </c>
      <c r="AK9" s="35" t="s">
        <v>39</v>
      </c>
      <c r="AL9">
        <v>9.0277777777777776E-2</v>
      </c>
      <c r="AM9">
        <v>0.99679812408322011</v>
      </c>
      <c r="AN9">
        <v>0.17757009345794392</v>
      </c>
      <c r="AO9">
        <v>0.31182795698924726</v>
      </c>
      <c r="AP9">
        <f t="shared" si="6"/>
        <v>0.39411848807704725</v>
      </c>
      <c r="AQ9">
        <f t="shared" si="17"/>
        <v>0.14491895705624225</v>
      </c>
      <c r="AR9">
        <f t="shared" si="7"/>
        <v>0.39411848807704725</v>
      </c>
      <c r="AS9">
        <f t="shared" si="8"/>
        <v>0.39411848807704725</v>
      </c>
      <c r="AT9" s="37" t="s">
        <v>40</v>
      </c>
      <c r="AU9">
        <v>0.72428818647437077</v>
      </c>
      <c r="AV9">
        <v>0.9994063167893612</v>
      </c>
      <c r="AW9">
        <v>0.98999384747816321</v>
      </c>
      <c r="AX9">
        <v>9.8864299850620618E-2</v>
      </c>
      <c r="AY9">
        <v>0.87620208480089912</v>
      </c>
      <c r="AZ9">
        <f t="shared" si="18"/>
        <v>0.73775094707868294</v>
      </c>
      <c r="BA9">
        <f t="shared" si="19"/>
        <v>0.73775094707868294</v>
      </c>
      <c r="BB9">
        <f t="shared" si="20"/>
        <v>0.73775094707868294</v>
      </c>
      <c r="BC9">
        <f t="shared" si="21"/>
        <v>0.73775094707868294</v>
      </c>
      <c r="BD9" s="6" t="s">
        <v>58</v>
      </c>
      <c r="BE9">
        <f t="shared" si="22"/>
        <v>0.42554204368800813</v>
      </c>
      <c r="BF9">
        <f t="shared" si="23"/>
        <v>0.26429659472436823</v>
      </c>
      <c r="BG9">
        <f t="shared" si="24"/>
        <v>0.42554204368800813</v>
      </c>
      <c r="BH9">
        <f t="shared" si="25"/>
        <v>0.42554204368800813</v>
      </c>
      <c r="BI9">
        <f t="shared" si="26"/>
        <v>0.38806150426931396</v>
      </c>
      <c r="BJ9">
        <f t="shared" si="27"/>
        <v>0.56195568929103223</v>
      </c>
      <c r="BK9">
        <f t="shared" si="28"/>
        <v>0.58773805509622434</v>
      </c>
      <c r="BL9">
        <f t="shared" si="29"/>
        <v>0.60041722775257067</v>
      </c>
      <c r="BM9">
        <f t="shared" si="30"/>
        <v>0.24766883037945703</v>
      </c>
      <c r="BN9">
        <f t="shared" si="31"/>
        <v>0.38491733194793787</v>
      </c>
      <c r="BO9">
        <f t="shared" si="32"/>
        <v>0.44734538120636741</v>
      </c>
      <c r="BP9">
        <f t="shared" si="33"/>
        <v>0.46002455386271374</v>
      </c>
      <c r="BQ9">
        <f t="shared" si="34"/>
        <v>0.56593471757786507</v>
      </c>
      <c r="BR9">
        <f t="shared" si="35"/>
        <v>0.44133495206746259</v>
      </c>
      <c r="BS9">
        <f t="shared" si="36"/>
        <v>0.56593471757786507</v>
      </c>
      <c r="BT9">
        <f t="shared" si="37"/>
        <v>0.56593471757786507</v>
      </c>
      <c r="BU9">
        <f t="shared" si="38"/>
        <v>0.40680177397866102</v>
      </c>
      <c r="BV9">
        <f t="shared" si="39"/>
        <v>0.41312614200770026</v>
      </c>
      <c r="BW9">
        <f t="shared" si="40"/>
        <v>0.50664004939211627</v>
      </c>
      <c r="BX9">
        <f t="shared" si="41"/>
        <v>0.51297963572028937</v>
      </c>
      <c r="BY9">
        <v>0.21750113583848743</v>
      </c>
      <c r="BZ9">
        <v>0</v>
      </c>
      <c r="CA9">
        <v>3.6250189306414576E-2</v>
      </c>
      <c r="CB9">
        <v>0.15720180423312882</v>
      </c>
      <c r="CC9">
        <v>0</v>
      </c>
      <c r="CD9">
        <f t="shared" si="42"/>
        <v>7.8600902116564411E-2</v>
      </c>
      <c r="CE9" s="22" t="s">
        <v>588</v>
      </c>
      <c r="CF9">
        <f t="shared" si="13"/>
        <v>1.4549950990271079E-2</v>
      </c>
      <c r="CG9">
        <f t="shared" si="14"/>
        <v>0</v>
      </c>
      <c r="CH9">
        <f t="shared" si="43"/>
        <v>1.4435682673634143E-3</v>
      </c>
    </row>
    <row r="10" spans="1:86" x14ac:dyDescent="0.25">
      <c r="A10" t="s">
        <v>302</v>
      </c>
      <c r="B10">
        <v>49.744999999999997</v>
      </c>
      <c r="C10">
        <v>128839686</v>
      </c>
      <c r="D10">
        <v>5675250</v>
      </c>
      <c r="E10">
        <v>5865</v>
      </c>
      <c r="F10" s="32" t="s">
        <v>538</v>
      </c>
      <c r="G10">
        <v>0.18637992831541222</v>
      </c>
      <c r="H10">
        <v>0.31955484896661368</v>
      </c>
      <c r="I10">
        <v>0.33495934959349588</v>
      </c>
      <c r="J10">
        <v>0.52365591397849465</v>
      </c>
      <c r="K10">
        <v>0.43056719754121253</v>
      </c>
      <c r="L10">
        <v>0.69394305200341011</v>
      </c>
      <c r="M10">
        <v>0.74640287769784175</v>
      </c>
      <c r="N10">
        <v>0.151</v>
      </c>
      <c r="O10">
        <f t="shared" si="15"/>
        <v>0.42330789601206009</v>
      </c>
      <c r="P10">
        <f t="shared" si="0"/>
        <v>0.33000753629982987</v>
      </c>
      <c r="Q10">
        <f t="shared" si="1"/>
        <v>0.42330789601206009</v>
      </c>
      <c r="R10">
        <f t="shared" si="2"/>
        <v>0.42330789601206009</v>
      </c>
      <c r="S10" s="19" t="s">
        <v>38</v>
      </c>
      <c r="T10">
        <v>8.4097614527822884E-2</v>
      </c>
      <c r="U10">
        <v>0.67254346265622011</v>
      </c>
      <c r="V10">
        <v>3.7919722209068862E-2</v>
      </c>
      <c r="W10">
        <v>0</v>
      </c>
      <c r="X10">
        <v>0.99966480612559072</v>
      </c>
      <c r="Y10">
        <v>0.63188720499507856</v>
      </c>
      <c r="Z10">
        <v>0.91383959954402361</v>
      </c>
      <c r="AA10">
        <v>0.93018765496541822</v>
      </c>
      <c r="AB10">
        <v>1</v>
      </c>
      <c r="AC10">
        <v>0.79565692795166809</v>
      </c>
      <c r="AD10">
        <v>0</v>
      </c>
      <c r="AE10">
        <v>7.3105595944594606E-2</v>
      </c>
      <c r="AF10">
        <v>0.50538511089189631</v>
      </c>
      <c r="AG10">
        <f t="shared" si="3"/>
        <v>4.741618684965844E-2</v>
      </c>
      <c r="AH10">
        <f t="shared" si="4"/>
        <v>0.4341759769085678</v>
      </c>
      <c r="AI10">
        <f t="shared" si="5"/>
        <v>0.4593649413196278</v>
      </c>
      <c r="AJ10">
        <f t="shared" si="16"/>
        <v>0.51109905383164478</v>
      </c>
      <c r="AK10" s="35" t="s">
        <v>39</v>
      </c>
      <c r="AL10">
        <v>6.9444444444444448E-2</v>
      </c>
      <c r="AM10">
        <v>0.99398153702679382</v>
      </c>
      <c r="AN10">
        <v>9.8130841121495324E-2</v>
      </c>
      <c r="AO10">
        <v>0.37903225806451607</v>
      </c>
      <c r="AP10">
        <f t="shared" si="6"/>
        <v>0.38514727016431244</v>
      </c>
      <c r="AQ10">
        <f t="shared" si="17"/>
        <v>0.13665188590761396</v>
      </c>
      <c r="AR10">
        <f t="shared" si="7"/>
        <v>0.38514727016431244</v>
      </c>
      <c r="AS10">
        <f t="shared" si="8"/>
        <v>0.38514727016431244</v>
      </c>
      <c r="AT10" s="37" t="s">
        <v>40</v>
      </c>
      <c r="AU10">
        <v>0.91553182510612729</v>
      </c>
      <c r="AV10">
        <v>0.99602232248872002</v>
      </c>
      <c r="AW10">
        <v>0.97554830982736029</v>
      </c>
      <c r="AX10">
        <v>0.54231530418034701</v>
      </c>
      <c r="AY10">
        <v>0.97538051178142038</v>
      </c>
      <c r="AZ10">
        <f t="shared" si="18"/>
        <v>0.88095965467679493</v>
      </c>
      <c r="BA10">
        <f t="shared" si="19"/>
        <v>0.88095965467679493</v>
      </c>
      <c r="BB10">
        <f t="shared" si="20"/>
        <v>0.88095965467679493</v>
      </c>
      <c r="BC10">
        <f t="shared" si="21"/>
        <v>0.88095965467679493</v>
      </c>
      <c r="BD10" s="6" t="s">
        <v>58</v>
      </c>
      <c r="BE10">
        <f t="shared" si="22"/>
        <v>0.40422758308818629</v>
      </c>
      <c r="BF10">
        <f t="shared" si="23"/>
        <v>0.23332971110372192</v>
      </c>
      <c r="BG10">
        <f t="shared" si="24"/>
        <v>0.40422758308818629</v>
      </c>
      <c r="BH10">
        <f t="shared" si="25"/>
        <v>0.40422758308818629</v>
      </c>
      <c r="BI10">
        <f t="shared" si="26"/>
        <v>0.46418792076322668</v>
      </c>
      <c r="BJ10">
        <f t="shared" si="27"/>
        <v>0.65756781579268142</v>
      </c>
      <c r="BK10">
        <f t="shared" si="28"/>
        <v>0.67016229799821136</v>
      </c>
      <c r="BL10">
        <f t="shared" si="29"/>
        <v>0.69602935425421986</v>
      </c>
      <c r="BM10">
        <f t="shared" si="30"/>
        <v>0.23536204143085926</v>
      </c>
      <c r="BN10">
        <f t="shared" si="31"/>
        <v>0.38209175660419881</v>
      </c>
      <c r="BO10">
        <f t="shared" si="32"/>
        <v>0.44133641866584394</v>
      </c>
      <c r="BP10">
        <f t="shared" si="33"/>
        <v>0.46720347492185244</v>
      </c>
      <c r="BQ10">
        <f t="shared" si="34"/>
        <v>0.63305346242055371</v>
      </c>
      <c r="BR10">
        <f t="shared" si="35"/>
        <v>0.50880577029220442</v>
      </c>
      <c r="BS10">
        <f t="shared" si="36"/>
        <v>0.63305346242055371</v>
      </c>
      <c r="BT10">
        <f t="shared" si="37"/>
        <v>0.63305346242055371</v>
      </c>
      <c r="BU10">
        <f t="shared" si="38"/>
        <v>0.43420775192570649</v>
      </c>
      <c r="BV10">
        <f t="shared" si="39"/>
        <v>0.44544876344820167</v>
      </c>
      <c r="BW10">
        <f t="shared" si="40"/>
        <v>0.53719494054319883</v>
      </c>
      <c r="BX10">
        <f t="shared" si="41"/>
        <v>0.55012846867120313</v>
      </c>
      <c r="BY10">
        <v>1</v>
      </c>
      <c r="BZ10">
        <v>0.93573571012080692</v>
      </c>
      <c r="CA10">
        <v>0.32416174735634751</v>
      </c>
      <c r="CB10">
        <v>0.23657864618527605</v>
      </c>
      <c r="CC10">
        <v>0.34216222362996485</v>
      </c>
      <c r="CD10">
        <f t="shared" si="42"/>
        <v>0.28937043490762043</v>
      </c>
      <c r="CE10" s="22" t="s">
        <v>588</v>
      </c>
      <c r="CF10">
        <f t="shared" si="13"/>
        <v>9.5631614357749306E-2</v>
      </c>
      <c r="CG10">
        <f t="shared" si="14"/>
        <v>0.21456814907801797</v>
      </c>
      <c r="CH10">
        <f t="shared" si="43"/>
        <v>5.0390403435355842E-2</v>
      </c>
    </row>
    <row r="11" spans="1:86" x14ac:dyDescent="0.25">
      <c r="A11" t="s">
        <v>301</v>
      </c>
      <c r="B11">
        <v>58.152000000000001</v>
      </c>
      <c r="C11">
        <v>150613751</v>
      </c>
      <c r="D11">
        <v>3195976</v>
      </c>
      <c r="E11">
        <v>7327</v>
      </c>
      <c r="F11" s="32" t="s">
        <v>538</v>
      </c>
      <c r="G11">
        <v>0.29390681003584235</v>
      </c>
      <c r="H11">
        <v>0.30524642289348175</v>
      </c>
      <c r="I11">
        <v>0.43089430894308944</v>
      </c>
      <c r="J11">
        <v>0.66989247311827949</v>
      </c>
      <c r="K11">
        <v>0.47694886839899403</v>
      </c>
      <c r="L11">
        <v>0.86593912924798699</v>
      </c>
      <c r="M11">
        <v>0.48201438848920863</v>
      </c>
      <c r="N11">
        <v>0.38299999999999995</v>
      </c>
      <c r="O11">
        <f t="shared" si="15"/>
        <v>0.48848030014086036</v>
      </c>
      <c r="P11">
        <f t="shared" si="0"/>
        <v>0.42822850157970926</v>
      </c>
      <c r="Q11">
        <f t="shared" si="1"/>
        <v>0.48848030014086036</v>
      </c>
      <c r="R11">
        <f t="shared" si="2"/>
        <v>0.48848030014086036</v>
      </c>
      <c r="S11" s="19" t="s">
        <v>38</v>
      </c>
      <c r="T11">
        <v>9.4378244859684837E-2</v>
      </c>
      <c r="U11">
        <v>0.84354589556393089</v>
      </c>
      <c r="V11">
        <v>2.7552204101331881E-2</v>
      </c>
      <c r="W11">
        <v>0</v>
      </c>
      <c r="X11">
        <v>0.99966480612559072</v>
      </c>
      <c r="Y11">
        <v>0.3055653650509802</v>
      </c>
      <c r="Z11">
        <v>0.91383959954402361</v>
      </c>
      <c r="AA11">
        <v>0.97270009134803603</v>
      </c>
      <c r="AB11">
        <v>1</v>
      </c>
      <c r="AC11">
        <v>0.71759742523034142</v>
      </c>
      <c r="AD11">
        <v>0</v>
      </c>
      <c r="AE11">
        <v>7.4369551066290951E-2</v>
      </c>
      <c r="AF11">
        <v>0.4322870150521706</v>
      </c>
      <c r="AG11">
        <f t="shared" si="3"/>
        <v>4.1092982324599493E-2</v>
      </c>
      <c r="AH11">
        <f t="shared" si="4"/>
        <v>0.41396155368787552</v>
      </c>
      <c r="AI11">
        <f t="shared" si="5"/>
        <v>0.42599648479834235</v>
      </c>
      <c r="AJ11">
        <f t="shared" si="16"/>
        <v>0.49088463061095244</v>
      </c>
      <c r="AK11" s="35" t="s">
        <v>39</v>
      </c>
      <c r="AL11">
        <v>0.125</v>
      </c>
      <c r="AM11">
        <v>0.99151134854664158</v>
      </c>
      <c r="AN11">
        <v>0.2289719626168224</v>
      </c>
      <c r="AO11">
        <v>0.34408602150537632</v>
      </c>
      <c r="AP11">
        <f t="shared" si="6"/>
        <v>0.42239233316721009</v>
      </c>
      <c r="AQ11">
        <f t="shared" si="17"/>
        <v>0.17451449603054969</v>
      </c>
      <c r="AR11">
        <f t="shared" si="7"/>
        <v>0.42239233316721009</v>
      </c>
      <c r="AS11">
        <f t="shared" si="8"/>
        <v>0.42239233316721009</v>
      </c>
      <c r="AT11" s="37" t="s">
        <v>40</v>
      </c>
      <c r="AU11">
        <v>0.95334771263353835</v>
      </c>
      <c r="AV11">
        <v>0.99321716931845172</v>
      </c>
      <c r="AW11">
        <v>0.98024154938916774</v>
      </c>
      <c r="AX11">
        <v>0.44736083834423979</v>
      </c>
      <c r="AY11">
        <v>0.98247231742162211</v>
      </c>
      <c r="AZ11">
        <f t="shared" si="18"/>
        <v>0.87132791742140392</v>
      </c>
      <c r="BA11">
        <f t="shared" si="19"/>
        <v>0.87132791742140392</v>
      </c>
      <c r="BB11">
        <f t="shared" si="20"/>
        <v>0.87132791742140392</v>
      </c>
      <c r="BC11">
        <f t="shared" si="21"/>
        <v>0.87132791742140392</v>
      </c>
      <c r="BD11" s="6" t="s">
        <v>58</v>
      </c>
      <c r="BE11">
        <f t="shared" si="22"/>
        <v>0.45543631665403522</v>
      </c>
      <c r="BF11">
        <f t="shared" si="23"/>
        <v>0.30137149880512948</v>
      </c>
      <c r="BG11">
        <f t="shared" si="24"/>
        <v>0.45543631665403522</v>
      </c>
      <c r="BH11">
        <f t="shared" si="25"/>
        <v>0.45543631665403522</v>
      </c>
      <c r="BI11">
        <f t="shared" si="26"/>
        <v>0.45621044987300169</v>
      </c>
      <c r="BJ11">
        <f t="shared" si="27"/>
        <v>0.64264473555463975</v>
      </c>
      <c r="BK11">
        <f t="shared" si="28"/>
        <v>0.64866220110987316</v>
      </c>
      <c r="BL11">
        <f t="shared" si="29"/>
        <v>0.68110627401617818</v>
      </c>
      <c r="BM11">
        <f t="shared" si="30"/>
        <v>0.26478664123272994</v>
      </c>
      <c r="BN11">
        <f t="shared" si="31"/>
        <v>0.42109502763379236</v>
      </c>
      <c r="BO11">
        <f t="shared" si="32"/>
        <v>0.45723839246960135</v>
      </c>
      <c r="BP11">
        <f t="shared" si="33"/>
        <v>0.48968246537590643</v>
      </c>
      <c r="BQ11">
        <f t="shared" si="34"/>
        <v>0.64686012529430703</v>
      </c>
      <c r="BR11">
        <f t="shared" si="35"/>
        <v>0.52292120672597675</v>
      </c>
      <c r="BS11">
        <f t="shared" si="36"/>
        <v>0.64686012529430703</v>
      </c>
      <c r="BT11">
        <f t="shared" si="37"/>
        <v>0.64686012529430703</v>
      </c>
      <c r="BU11">
        <f t="shared" si="38"/>
        <v>0.45582338326351846</v>
      </c>
      <c r="BV11">
        <f t="shared" si="39"/>
        <v>0.47200811717988461</v>
      </c>
      <c r="BW11">
        <f t="shared" si="40"/>
        <v>0.55204925888195422</v>
      </c>
      <c r="BX11">
        <f t="shared" si="41"/>
        <v>0.56827129533510667</v>
      </c>
      <c r="BY11">
        <v>0.94645541362289021</v>
      </c>
      <c r="BZ11">
        <v>0.92338398634301344</v>
      </c>
      <c r="CA11">
        <v>0.31030745556957989</v>
      </c>
      <c r="CB11">
        <v>0.25526051502638031</v>
      </c>
      <c r="CC11">
        <v>0.35217070776361942</v>
      </c>
      <c r="CD11">
        <f t="shared" si="42"/>
        <v>0.30371561139499986</v>
      </c>
      <c r="CE11" s="22" t="s">
        <v>588</v>
      </c>
      <c r="CF11">
        <f t="shared" si="13"/>
        <v>0.110030087747455</v>
      </c>
      <c r="CG11">
        <f t="shared" si="14"/>
        <v>0.21093767760017737</v>
      </c>
      <c r="CH11">
        <f t="shared" si="43"/>
        <v>5.2028003075082638E-2</v>
      </c>
    </row>
    <row r="12" spans="1:86" x14ac:dyDescent="0.25">
      <c r="A12" t="s">
        <v>300</v>
      </c>
      <c r="B12">
        <v>45.116</v>
      </c>
      <c r="C12">
        <v>116850743</v>
      </c>
      <c r="D12">
        <v>1699689</v>
      </c>
      <c r="E12">
        <v>6381</v>
      </c>
      <c r="F12" s="32" t="s">
        <v>538</v>
      </c>
      <c r="G12">
        <v>0.62007168458781359</v>
      </c>
      <c r="H12">
        <v>0.19236883942766297</v>
      </c>
      <c r="I12">
        <v>0.3235772357723577</v>
      </c>
      <c r="J12">
        <v>0.59247311827956994</v>
      </c>
      <c r="K12">
        <v>0.30427493713327747</v>
      </c>
      <c r="L12">
        <v>0.62433850493653043</v>
      </c>
      <c r="M12">
        <v>0.42805755395683454</v>
      </c>
      <c r="N12">
        <v>0.32500000000000001</v>
      </c>
      <c r="O12">
        <f t="shared" si="15"/>
        <v>0.42627023426175586</v>
      </c>
      <c r="P12">
        <f t="shared" si="0"/>
        <v>0.37276304001715155</v>
      </c>
      <c r="Q12">
        <f t="shared" si="1"/>
        <v>0.42627023426175586</v>
      </c>
      <c r="R12">
        <f t="shared" si="2"/>
        <v>0.42627023426175586</v>
      </c>
      <c r="S12" s="19" t="s">
        <v>38</v>
      </c>
      <c r="T12">
        <v>8.8683301694760186E-2</v>
      </c>
      <c r="U12">
        <v>0.93316196544241503</v>
      </c>
      <c r="V12">
        <v>1.5045266401051144E-2</v>
      </c>
      <c r="W12">
        <v>0</v>
      </c>
      <c r="X12">
        <v>0.99966480612559072</v>
      </c>
      <c r="Y12">
        <v>0.44554102080531366</v>
      </c>
      <c r="Z12">
        <v>0.91383959954402361</v>
      </c>
      <c r="AA12">
        <v>0.99687537517943359</v>
      </c>
      <c r="AB12">
        <v>1</v>
      </c>
      <c r="AC12">
        <v>0.7727430071773258</v>
      </c>
      <c r="AD12">
        <v>0</v>
      </c>
      <c r="AE12">
        <v>8.2806757908977111E-2</v>
      </c>
      <c r="AF12">
        <v>0.41420387180293072</v>
      </c>
      <c r="AG12">
        <f t="shared" si="3"/>
        <v>3.9388915085612229E-2</v>
      </c>
      <c r="AH12">
        <f t="shared" si="4"/>
        <v>0.43558192092937087</v>
      </c>
      <c r="AI12">
        <f t="shared" si="5"/>
        <v>0.44072330820303124</v>
      </c>
      <c r="AJ12">
        <f t="shared" si="16"/>
        <v>0.51250499785244774</v>
      </c>
      <c r="AK12" s="35" t="s">
        <v>39</v>
      </c>
      <c r="AL12">
        <v>0.14583333333333334</v>
      </c>
      <c r="AM12">
        <v>0.98464359388080336</v>
      </c>
      <c r="AN12">
        <v>0.11214953271028037</v>
      </c>
      <c r="AO12">
        <v>0.20161290322580647</v>
      </c>
      <c r="AP12">
        <f t="shared" si="6"/>
        <v>0.36105984078755587</v>
      </c>
      <c r="AQ12">
        <f t="shared" si="17"/>
        <v>0.11489894231735504</v>
      </c>
      <c r="AR12">
        <f t="shared" si="7"/>
        <v>0.36105984078755587</v>
      </c>
      <c r="AS12">
        <f t="shared" si="8"/>
        <v>0.36105984078755587</v>
      </c>
      <c r="AT12" s="37" t="s">
        <v>40</v>
      </c>
      <c r="AU12">
        <v>0.96373483058341936</v>
      </c>
      <c r="AV12">
        <v>0.99774400379957251</v>
      </c>
      <c r="AW12">
        <v>0.98551086222680795</v>
      </c>
      <c r="AX12">
        <v>0.52177564282410382</v>
      </c>
      <c r="AY12">
        <v>0.98529004376973794</v>
      </c>
      <c r="AZ12">
        <f t="shared" si="18"/>
        <v>0.89081107664072834</v>
      </c>
      <c r="BA12">
        <f t="shared" si="19"/>
        <v>0.89081107664072834</v>
      </c>
      <c r="BB12">
        <f t="shared" si="20"/>
        <v>0.89081107664072834</v>
      </c>
      <c r="BC12">
        <f t="shared" si="21"/>
        <v>0.89081107664072834</v>
      </c>
      <c r="BD12" s="6" t="s">
        <v>58</v>
      </c>
      <c r="BE12">
        <f t="shared" si="22"/>
        <v>0.39366503752465587</v>
      </c>
      <c r="BF12">
        <f t="shared" si="23"/>
        <v>0.24383099116725329</v>
      </c>
      <c r="BG12">
        <f t="shared" si="24"/>
        <v>0.39366503752465587</v>
      </c>
      <c r="BH12">
        <f t="shared" si="25"/>
        <v>0.39366503752465587</v>
      </c>
      <c r="BI12">
        <f t="shared" si="26"/>
        <v>0.4650999958631703</v>
      </c>
      <c r="BJ12">
        <f t="shared" si="27"/>
        <v>0.6631964987850496</v>
      </c>
      <c r="BK12">
        <f t="shared" si="28"/>
        <v>0.66576719242187976</v>
      </c>
      <c r="BL12">
        <f t="shared" si="29"/>
        <v>0.70165803724658804</v>
      </c>
      <c r="BM12">
        <f t="shared" si="30"/>
        <v>0.23282957467368404</v>
      </c>
      <c r="BN12">
        <f t="shared" si="31"/>
        <v>0.40417248047326121</v>
      </c>
      <c r="BO12">
        <f t="shared" si="32"/>
        <v>0.43349677123239355</v>
      </c>
      <c r="BP12">
        <f t="shared" si="33"/>
        <v>0.46938761605710178</v>
      </c>
      <c r="BQ12">
        <f t="shared" si="34"/>
        <v>0.62593545871414213</v>
      </c>
      <c r="BR12">
        <f t="shared" si="35"/>
        <v>0.50285500947904171</v>
      </c>
      <c r="BS12">
        <f t="shared" si="36"/>
        <v>0.62593545871414213</v>
      </c>
      <c r="BT12">
        <f t="shared" si="37"/>
        <v>0.62593545871414213</v>
      </c>
      <c r="BU12">
        <f t="shared" si="38"/>
        <v>0.42938251669391309</v>
      </c>
      <c r="BV12">
        <f t="shared" si="39"/>
        <v>0.45351374497615143</v>
      </c>
      <c r="BW12">
        <f t="shared" si="40"/>
        <v>0.52971611497326787</v>
      </c>
      <c r="BX12">
        <f t="shared" si="41"/>
        <v>0.54766153738562195</v>
      </c>
      <c r="BY12">
        <v>0.79670096748978314</v>
      </c>
      <c r="BZ12">
        <v>0.95356863359514532</v>
      </c>
      <c r="CA12">
        <v>0.29033559926654268</v>
      </c>
      <c r="CB12">
        <v>0.22814963942177915</v>
      </c>
      <c r="CC12">
        <v>0.29984734058765344</v>
      </c>
      <c r="CD12">
        <f t="shared" si="42"/>
        <v>0.26399849000471631</v>
      </c>
      <c r="CE12" s="22" t="s">
        <v>588</v>
      </c>
      <c r="CF12">
        <f t="shared" si="13"/>
        <v>7.1555328016013525E-2</v>
      </c>
      <c r="CG12">
        <f t="shared" si="14"/>
        <v>0.19035949704380759</v>
      </c>
      <c r="CH12">
        <f t="shared" si="43"/>
        <v>4.0601765429626228E-2</v>
      </c>
    </row>
    <row r="13" spans="1:86" x14ac:dyDescent="0.25">
      <c r="A13" t="s">
        <v>299</v>
      </c>
      <c r="B13">
        <v>169.10400000000001</v>
      </c>
      <c r="C13">
        <v>437978372</v>
      </c>
      <c r="D13">
        <v>646720808</v>
      </c>
      <c r="E13">
        <v>3993</v>
      </c>
      <c r="F13" s="32" t="s">
        <v>538</v>
      </c>
      <c r="G13">
        <v>0.38351254480286745</v>
      </c>
      <c r="H13">
        <v>0.24483306836248009</v>
      </c>
      <c r="I13">
        <v>0.30406504065040652</v>
      </c>
      <c r="J13">
        <v>0.6967741935483871</v>
      </c>
      <c r="K13">
        <v>0.41603799944118464</v>
      </c>
      <c r="L13">
        <v>0.3756854495366892</v>
      </c>
      <c r="M13">
        <v>0.32553956834532377</v>
      </c>
      <c r="N13">
        <v>0.38200000000000001</v>
      </c>
      <c r="O13">
        <f t="shared" si="15"/>
        <v>0.39105598308591732</v>
      </c>
      <c r="P13">
        <f t="shared" si="0"/>
        <v>0.35036353704275186</v>
      </c>
      <c r="Q13">
        <f t="shared" si="1"/>
        <v>0.39105598308591732</v>
      </c>
      <c r="R13">
        <f t="shared" si="2"/>
        <v>0.39105598308591732</v>
      </c>
      <c r="S13" s="19" t="s">
        <v>38</v>
      </c>
      <c r="T13">
        <v>0.53531322187407082</v>
      </c>
      <c r="U13">
        <v>0.90313292434413517</v>
      </c>
      <c r="V13">
        <v>4.4771051037612907E-3</v>
      </c>
      <c r="W13">
        <v>0</v>
      </c>
      <c r="X13">
        <v>0.99966480612559072</v>
      </c>
      <c r="Y13">
        <v>0.79573750291154166</v>
      </c>
      <c r="Z13">
        <v>0.91383959954402361</v>
      </c>
      <c r="AA13">
        <v>0</v>
      </c>
      <c r="AB13">
        <v>0.383961855952553</v>
      </c>
      <c r="AC13">
        <v>0.63249006998721402</v>
      </c>
      <c r="AD13">
        <v>0.18</v>
      </c>
      <c r="AE13">
        <v>2.9657345666255053E-2</v>
      </c>
      <c r="AF13">
        <v>0.91370130294477336</v>
      </c>
      <c r="AG13">
        <f t="shared" si="3"/>
        <v>7.2910442593445354E-2</v>
      </c>
      <c r="AH13">
        <f t="shared" si="4"/>
        <v>0.45446260603856664</v>
      </c>
      <c r="AI13">
        <f t="shared" si="5"/>
        <v>0.40068021616229099</v>
      </c>
      <c r="AJ13">
        <f t="shared" si="16"/>
        <v>0.48399813341953224</v>
      </c>
      <c r="AK13" s="35" t="s">
        <v>39</v>
      </c>
      <c r="AL13">
        <v>6.25E-2</v>
      </c>
      <c r="AM13">
        <v>0.99333763702480793</v>
      </c>
      <c r="AN13">
        <v>0.13395638629283488</v>
      </c>
      <c r="AO13">
        <v>0.23118279569892469</v>
      </c>
      <c r="AP13">
        <f t="shared" si="6"/>
        <v>0.35524420475414187</v>
      </c>
      <c r="AQ13">
        <f t="shared" si="17"/>
        <v>0.10690979549793989</v>
      </c>
      <c r="AR13">
        <f t="shared" si="7"/>
        <v>0.35524420475414187</v>
      </c>
      <c r="AS13">
        <f t="shared" si="8"/>
        <v>0.35524420475414187</v>
      </c>
      <c r="AT13" s="37" t="s">
        <v>40</v>
      </c>
      <c r="AU13">
        <v>7.1382539182320848E-2</v>
      </c>
      <c r="AV13">
        <v>0.96926205176917601</v>
      </c>
      <c r="AW13">
        <v>0.99381117222001092</v>
      </c>
      <c r="AX13">
        <v>0.4758102123916621</v>
      </c>
      <c r="AY13">
        <v>0.99950135741592327</v>
      </c>
      <c r="AZ13">
        <f t="shared" si="18"/>
        <v>0.7019534665958187</v>
      </c>
      <c r="BA13">
        <f t="shared" si="19"/>
        <v>0.7019534665958187</v>
      </c>
      <c r="BB13">
        <f t="shared" si="20"/>
        <v>0.7019534665958187</v>
      </c>
      <c r="BC13">
        <f t="shared" si="21"/>
        <v>0.7019534665958187</v>
      </c>
      <c r="BD13" s="6" t="s">
        <v>58</v>
      </c>
      <c r="BE13">
        <f t="shared" si="22"/>
        <v>0.37315009392002962</v>
      </c>
      <c r="BF13">
        <f t="shared" si="23"/>
        <v>0.22863666627034587</v>
      </c>
      <c r="BG13">
        <f t="shared" si="24"/>
        <v>0.37315009392002962</v>
      </c>
      <c r="BH13">
        <f t="shared" si="25"/>
        <v>0.37315009392002962</v>
      </c>
      <c r="BI13">
        <f t="shared" si="26"/>
        <v>0.38743195459463203</v>
      </c>
      <c r="BJ13">
        <f t="shared" si="27"/>
        <v>0.57820803631719264</v>
      </c>
      <c r="BK13">
        <f t="shared" si="28"/>
        <v>0.55131684137905479</v>
      </c>
      <c r="BL13">
        <f t="shared" si="29"/>
        <v>0.59297580000767547</v>
      </c>
      <c r="BM13">
        <f t="shared" si="30"/>
        <v>0.23198321283968135</v>
      </c>
      <c r="BN13">
        <f t="shared" si="31"/>
        <v>0.40241307154065925</v>
      </c>
      <c r="BO13">
        <f t="shared" si="32"/>
        <v>0.39586809962410419</v>
      </c>
      <c r="BP13">
        <f t="shared" si="33"/>
        <v>0.43752705825272475</v>
      </c>
      <c r="BQ13">
        <f t="shared" si="34"/>
        <v>0.52859883567498023</v>
      </c>
      <c r="BR13">
        <f t="shared" si="35"/>
        <v>0.40443163104687929</v>
      </c>
      <c r="BS13">
        <f t="shared" si="36"/>
        <v>0.52859883567498023</v>
      </c>
      <c r="BT13">
        <f t="shared" si="37"/>
        <v>0.52859883567498023</v>
      </c>
      <c r="BU13">
        <f t="shared" si="38"/>
        <v>0.38029102425733086</v>
      </c>
      <c r="BV13">
        <f t="shared" si="39"/>
        <v>0.40342235129376924</v>
      </c>
      <c r="BW13">
        <f t="shared" si="40"/>
        <v>0.46223346764954221</v>
      </c>
      <c r="BX13">
        <f t="shared" si="41"/>
        <v>0.48306294696385255</v>
      </c>
      <c r="BY13">
        <v>1</v>
      </c>
      <c r="BZ13">
        <v>0.76621729018772156</v>
      </c>
      <c r="CA13">
        <v>0.29405823782497542</v>
      </c>
      <c r="CB13">
        <v>0.35737551386809813</v>
      </c>
      <c r="CC13">
        <v>0.41037070472629417</v>
      </c>
      <c r="CD13">
        <f t="shared" si="42"/>
        <v>0.38387310929719615</v>
      </c>
      <c r="CE13" s="22" t="s">
        <v>588</v>
      </c>
      <c r="CF13">
        <f t="shared" si="13"/>
        <v>0.13335470656459966</v>
      </c>
      <c r="CG13">
        <f t="shared" si="14"/>
        <v>0.1733522796969646</v>
      </c>
      <c r="CH13">
        <f t="shared" si="43"/>
        <v>5.21773992050047E-2</v>
      </c>
    </row>
    <row r="14" spans="1:86" x14ac:dyDescent="0.25">
      <c r="A14" t="s">
        <v>298</v>
      </c>
      <c r="B14">
        <v>0.47199999999999998</v>
      </c>
      <c r="C14">
        <v>1221463</v>
      </c>
      <c r="D14">
        <v>341211</v>
      </c>
      <c r="E14">
        <v>2890</v>
      </c>
      <c r="F14" s="32" t="s">
        <v>538</v>
      </c>
      <c r="G14">
        <v>0.1756272401433692</v>
      </c>
      <c r="H14">
        <v>0.37519872813990462</v>
      </c>
      <c r="I14">
        <v>8.4552845528455281E-2</v>
      </c>
      <c r="J14">
        <v>0.59139784946236562</v>
      </c>
      <c r="K14">
        <v>0.52053646269907783</v>
      </c>
      <c r="L14">
        <v>4.6801384083044989E-2</v>
      </c>
      <c r="M14">
        <v>8.9928057553956831E-3</v>
      </c>
      <c r="N14">
        <v>0.41799999999999998</v>
      </c>
      <c r="O14">
        <f t="shared" si="15"/>
        <v>0.27763841447645166</v>
      </c>
      <c r="P14">
        <f t="shared" si="0"/>
        <v>0.27651431375702723</v>
      </c>
      <c r="Q14">
        <f t="shared" si="1"/>
        <v>0.27763841447645166</v>
      </c>
      <c r="R14">
        <f t="shared" si="2"/>
        <v>0.27763841447645166</v>
      </c>
      <c r="S14" s="19" t="s">
        <v>38</v>
      </c>
      <c r="T14">
        <v>3.3357729341536489E-2</v>
      </c>
      <c r="U14">
        <v>0.24807203265648883</v>
      </c>
      <c r="V14">
        <v>5.6735223094330767E-3</v>
      </c>
      <c r="W14">
        <v>0</v>
      </c>
      <c r="X14">
        <v>0.83791989751577933</v>
      </c>
      <c r="Y14">
        <v>0.98012637969509586</v>
      </c>
      <c r="Z14">
        <v>0.96342942483884697</v>
      </c>
      <c r="AA14">
        <v>1</v>
      </c>
      <c r="AB14">
        <v>1</v>
      </c>
      <c r="AC14">
        <v>0.98509609540458209</v>
      </c>
      <c r="AD14">
        <v>0</v>
      </c>
      <c r="AE14">
        <v>8.056284719548186E-2</v>
      </c>
      <c r="AF14">
        <v>0.39015525176677068</v>
      </c>
      <c r="AG14">
        <f t="shared" si="3"/>
        <v>3.6645509328591203E-2</v>
      </c>
      <c r="AH14">
        <f t="shared" si="4"/>
        <v>0.42495332159415511</v>
      </c>
      <c r="AI14">
        <f t="shared" si="5"/>
        <v>0.48279393446673285</v>
      </c>
      <c r="AJ14">
        <f t="shared" si="16"/>
        <v>0.50187639851723198</v>
      </c>
      <c r="AK14" s="35" t="s">
        <v>39</v>
      </c>
      <c r="AL14">
        <v>0.5625</v>
      </c>
      <c r="AM14">
        <v>0.85953596341799243</v>
      </c>
      <c r="AN14">
        <v>6.6978193146417439E-2</v>
      </c>
      <c r="AO14">
        <v>0.40053763440860207</v>
      </c>
      <c r="AP14">
        <f t="shared" si="6"/>
        <v>0.47238794774325299</v>
      </c>
      <c r="AQ14">
        <f t="shared" si="17"/>
        <v>0.25750395688875488</v>
      </c>
      <c r="AR14">
        <f t="shared" si="7"/>
        <v>0.47238794774325299</v>
      </c>
      <c r="AS14">
        <f t="shared" si="8"/>
        <v>0.47238794774325299</v>
      </c>
      <c r="AT14" s="37" t="s">
        <v>40</v>
      </c>
      <c r="AU14">
        <v>0.74037112116014347</v>
      </c>
      <c r="AV14">
        <v>0.14284018047969604</v>
      </c>
      <c r="AW14">
        <v>0.99277405483394798</v>
      </c>
      <c r="AX14">
        <v>0.57178360466791522</v>
      </c>
      <c r="AY14">
        <v>0.35712702721955314</v>
      </c>
      <c r="AZ14">
        <f t="shared" si="18"/>
        <v>0.56097919767225113</v>
      </c>
      <c r="BA14">
        <f t="shared" si="19"/>
        <v>0.56097919767225113</v>
      </c>
      <c r="BB14">
        <f t="shared" si="20"/>
        <v>0.56097919767225113</v>
      </c>
      <c r="BC14">
        <f t="shared" si="21"/>
        <v>0.56097919767225113</v>
      </c>
      <c r="BD14" s="6" t="s">
        <v>58</v>
      </c>
      <c r="BE14">
        <f t="shared" si="22"/>
        <v>0.37501318110985232</v>
      </c>
      <c r="BF14">
        <f t="shared" si="23"/>
        <v>0.26700913532289106</v>
      </c>
      <c r="BG14">
        <f t="shared" si="24"/>
        <v>0.37501318110985232</v>
      </c>
      <c r="BH14">
        <f t="shared" si="25"/>
        <v>0.37501318110985232</v>
      </c>
      <c r="BI14">
        <f t="shared" si="26"/>
        <v>0.29881235350042118</v>
      </c>
      <c r="BJ14">
        <f t="shared" si="27"/>
        <v>0.49296625963320312</v>
      </c>
      <c r="BK14">
        <f t="shared" si="28"/>
        <v>0.52188656606949202</v>
      </c>
      <c r="BL14">
        <f t="shared" si="29"/>
        <v>0.5314277980947415</v>
      </c>
      <c r="BM14">
        <f t="shared" si="30"/>
        <v>0.15714196190252144</v>
      </c>
      <c r="BN14">
        <f t="shared" si="31"/>
        <v>0.3507338176755912</v>
      </c>
      <c r="BO14">
        <f t="shared" si="32"/>
        <v>0.38021617447159228</v>
      </c>
      <c r="BP14">
        <f t="shared" si="33"/>
        <v>0.38975740649684182</v>
      </c>
      <c r="BQ14">
        <f t="shared" si="34"/>
        <v>0.51668357270775211</v>
      </c>
      <c r="BR14">
        <f t="shared" si="35"/>
        <v>0.40924157728050303</v>
      </c>
      <c r="BS14">
        <f t="shared" si="36"/>
        <v>0.51668357270775211</v>
      </c>
      <c r="BT14">
        <f t="shared" si="37"/>
        <v>0.51668357270775211</v>
      </c>
      <c r="BU14">
        <f t="shared" si="38"/>
        <v>0.33691276730513675</v>
      </c>
      <c r="BV14">
        <f t="shared" si="39"/>
        <v>0.37998769747804706</v>
      </c>
      <c r="BW14">
        <f t="shared" si="40"/>
        <v>0.44844987358967214</v>
      </c>
      <c r="BX14">
        <f t="shared" si="41"/>
        <v>0.45322048960229688</v>
      </c>
      <c r="BY14">
        <v>0.29030760653413162</v>
      </c>
      <c r="BZ14">
        <v>0.41096555070354196</v>
      </c>
      <c r="CA14">
        <v>0.11628583565692317</v>
      </c>
      <c r="CB14">
        <v>0.21104917318067484</v>
      </c>
      <c r="CC14">
        <v>0.24954740973516842</v>
      </c>
      <c r="CD14">
        <f t="shared" si="42"/>
        <v>0.23029829145792163</v>
      </c>
      <c r="CE14" s="22" t="s">
        <v>588</v>
      </c>
      <c r="CF14">
        <f t="shared" si="13"/>
        <v>2.2976750218454887E-2</v>
      </c>
      <c r="CG14">
        <f t="shared" si="14"/>
        <v>5.3522279624102553E-2</v>
      </c>
      <c r="CH14">
        <f t="shared" si="43"/>
        <v>1.2009680121950441E-2</v>
      </c>
    </row>
    <row r="15" spans="1:86" x14ac:dyDescent="0.25">
      <c r="A15" t="s">
        <v>297</v>
      </c>
      <c r="B15">
        <v>0.624</v>
      </c>
      <c r="C15">
        <v>1615944</v>
      </c>
      <c r="D15">
        <v>305184</v>
      </c>
      <c r="E15">
        <v>3053</v>
      </c>
      <c r="F15" s="32" t="s">
        <v>538</v>
      </c>
      <c r="G15">
        <v>0.35483870967741937</v>
      </c>
      <c r="H15">
        <v>0.60731319554848961</v>
      </c>
      <c r="I15">
        <v>1.3008130081300813E-2</v>
      </c>
      <c r="J15">
        <v>0.64516129032258063</v>
      </c>
      <c r="K15">
        <v>0.46661078513551268</v>
      </c>
      <c r="L15">
        <v>0</v>
      </c>
      <c r="M15">
        <v>0</v>
      </c>
      <c r="N15">
        <v>0.16800000000000001</v>
      </c>
      <c r="O15">
        <f t="shared" si="15"/>
        <v>0.28186651384566291</v>
      </c>
      <c r="P15">
        <f t="shared" si="0"/>
        <v>0.28186651384566291</v>
      </c>
      <c r="Q15">
        <f t="shared" si="1"/>
        <v>0.28186651384566291</v>
      </c>
      <c r="R15">
        <f t="shared" si="2"/>
        <v>0.28186651384566291</v>
      </c>
      <c r="S15" s="19" t="s">
        <v>38</v>
      </c>
      <c r="T15">
        <v>1.6192850444845964E-2</v>
      </c>
      <c r="U15">
        <v>0.24807203265648883</v>
      </c>
      <c r="V15">
        <v>0</v>
      </c>
      <c r="W15">
        <v>0</v>
      </c>
      <c r="X15">
        <v>0.83791989751577933</v>
      </c>
      <c r="Y15">
        <v>0.97207925404422535</v>
      </c>
      <c r="Z15">
        <v>0.96342942483884697</v>
      </c>
      <c r="AA15">
        <v>0.70729061725172904</v>
      </c>
      <c r="AB15">
        <v>1</v>
      </c>
      <c r="AC15">
        <v>0.97082925276187115</v>
      </c>
      <c r="AD15">
        <v>0</v>
      </c>
      <c r="AE15">
        <v>8.5084229828993538E-2</v>
      </c>
      <c r="AF15">
        <v>0.39015525176677068</v>
      </c>
      <c r="AG15">
        <f t="shared" si="3"/>
        <v>3.6556883199674171E-2</v>
      </c>
      <c r="AH15">
        <f t="shared" si="4"/>
        <v>0.39931175470073471</v>
      </c>
      <c r="AI15">
        <f t="shared" si="5"/>
        <v>0.45715236757331251</v>
      </c>
      <c r="AJ15">
        <f t="shared" si="16"/>
        <v>0.47623483162381164</v>
      </c>
      <c r="AK15" s="35" t="s">
        <v>39</v>
      </c>
      <c r="AL15">
        <v>0.125</v>
      </c>
      <c r="AM15">
        <v>0.86624542435602037</v>
      </c>
      <c r="AN15">
        <v>3.5825545171339561E-2</v>
      </c>
      <c r="AO15">
        <v>0.11559139784946235</v>
      </c>
      <c r="AP15">
        <f t="shared" si="6"/>
        <v>0.28566559184420554</v>
      </c>
      <c r="AQ15">
        <f t="shared" si="17"/>
        <v>6.9104235755200472E-2</v>
      </c>
      <c r="AR15">
        <f t="shared" si="7"/>
        <v>0.28566559184420554</v>
      </c>
      <c r="AS15">
        <f t="shared" si="8"/>
        <v>0.28566559184420554</v>
      </c>
      <c r="AT15" s="37" t="s">
        <v>40</v>
      </c>
      <c r="AU15">
        <v>0.7716613652992883</v>
      </c>
      <c r="AV15">
        <v>0.70584481120873899</v>
      </c>
      <c r="AW15">
        <v>1</v>
      </c>
      <c r="AX15">
        <v>0.4576543649860858</v>
      </c>
      <c r="AY15">
        <v>0.35712702721955314</v>
      </c>
      <c r="AZ15">
        <f t="shared" si="18"/>
        <v>0.65845751374273331</v>
      </c>
      <c r="BA15">
        <f t="shared" si="19"/>
        <v>0.65845751374273331</v>
      </c>
      <c r="BB15">
        <f t="shared" si="20"/>
        <v>0.65845751374273331</v>
      </c>
      <c r="BC15">
        <f t="shared" si="21"/>
        <v>0.65845751374273331</v>
      </c>
      <c r="BD15" s="6" t="s">
        <v>58</v>
      </c>
      <c r="BE15">
        <f t="shared" si="22"/>
        <v>0.28376605284493422</v>
      </c>
      <c r="BF15">
        <f t="shared" si="23"/>
        <v>0.17548537480043169</v>
      </c>
      <c r="BG15">
        <f t="shared" si="24"/>
        <v>0.28376605284493422</v>
      </c>
      <c r="BH15">
        <f t="shared" si="25"/>
        <v>0.28376605284493422</v>
      </c>
      <c r="BI15">
        <f t="shared" si="26"/>
        <v>0.34750719847120376</v>
      </c>
      <c r="BJ15">
        <f t="shared" si="27"/>
        <v>0.52888463422173404</v>
      </c>
      <c r="BK15">
        <f t="shared" si="28"/>
        <v>0.55780494065802289</v>
      </c>
      <c r="BL15">
        <f t="shared" si="29"/>
        <v>0.56734617268327248</v>
      </c>
      <c r="BM15">
        <f t="shared" si="30"/>
        <v>0.15921169852266853</v>
      </c>
      <c r="BN15">
        <f t="shared" si="31"/>
        <v>0.34058913427319881</v>
      </c>
      <c r="BO15">
        <f t="shared" si="32"/>
        <v>0.36950944070948771</v>
      </c>
      <c r="BP15">
        <f t="shared" si="33"/>
        <v>0.37905067273473725</v>
      </c>
      <c r="BQ15">
        <f t="shared" si="34"/>
        <v>0.4720615527934694</v>
      </c>
      <c r="BR15">
        <f t="shared" si="35"/>
        <v>0.36378087474896692</v>
      </c>
      <c r="BS15">
        <f t="shared" si="36"/>
        <v>0.4720615527934694</v>
      </c>
      <c r="BT15">
        <f t="shared" si="37"/>
        <v>0.4720615527934694</v>
      </c>
      <c r="BU15">
        <f t="shared" si="38"/>
        <v>0.31563662565806899</v>
      </c>
      <c r="BV15">
        <f t="shared" si="39"/>
        <v>0.35218500451108287</v>
      </c>
      <c r="BW15">
        <f t="shared" si="40"/>
        <v>0.42078549675147858</v>
      </c>
      <c r="BX15">
        <f t="shared" si="41"/>
        <v>0.42555611276410332</v>
      </c>
      <c r="BY15">
        <v>0.21108404746699144</v>
      </c>
      <c r="BZ15">
        <v>0.12112034558858055</v>
      </c>
      <c r="CA15">
        <v>5.5192622009134169E-2</v>
      </c>
      <c r="CB15">
        <v>0.15937161079355827</v>
      </c>
      <c r="CC15">
        <v>0.2399805972525729</v>
      </c>
      <c r="CD15">
        <f t="shared" si="42"/>
        <v>0.19967610402306557</v>
      </c>
      <c r="CE15" s="22" t="s">
        <v>588</v>
      </c>
      <c r="CF15">
        <f t="shared" si="13"/>
        <v>9.5461183522255102E-3</v>
      </c>
      <c r="CG15">
        <f t="shared" si="14"/>
        <v>1.6213455644796444E-2</v>
      </c>
      <c r="CH15">
        <f t="shared" si="43"/>
        <v>4.6373287311066115E-3</v>
      </c>
    </row>
    <row r="16" spans="1:86" x14ac:dyDescent="0.25">
      <c r="A16" t="s">
        <v>296</v>
      </c>
      <c r="B16">
        <v>0.61</v>
      </c>
      <c r="C16">
        <v>1579223</v>
      </c>
      <c r="D16">
        <v>141834</v>
      </c>
      <c r="E16">
        <v>2715</v>
      </c>
      <c r="F16" s="32" t="s">
        <v>538</v>
      </c>
      <c r="G16">
        <v>0.19354838709677422</v>
      </c>
      <c r="H16">
        <v>0.81875993640699518</v>
      </c>
      <c r="I16">
        <v>0.27804878048780485</v>
      </c>
      <c r="J16">
        <v>0.53978494623655915</v>
      </c>
      <c r="K16">
        <v>0.45459625593741254</v>
      </c>
      <c r="L16">
        <v>0</v>
      </c>
      <c r="M16">
        <v>2.3381294964028777E-2</v>
      </c>
      <c r="N16">
        <v>0.59799999999999998</v>
      </c>
      <c r="O16">
        <f t="shared" si="15"/>
        <v>0.36326495014119681</v>
      </c>
      <c r="P16">
        <f t="shared" si="0"/>
        <v>0.3603422882706932</v>
      </c>
      <c r="Q16">
        <f t="shared" si="1"/>
        <v>0.36326495014119681</v>
      </c>
      <c r="R16">
        <f t="shared" si="2"/>
        <v>0.36326495014119681</v>
      </c>
      <c r="S16" s="19" t="s">
        <v>38</v>
      </c>
      <c r="T16">
        <v>4.1808659058161605E-2</v>
      </c>
      <c r="U16">
        <v>0.24807203265648883</v>
      </c>
      <c r="V16">
        <v>0</v>
      </c>
      <c r="W16">
        <v>0</v>
      </c>
      <c r="X16">
        <v>0.83791989751577933</v>
      </c>
      <c r="Y16">
        <v>0.70413852176330483</v>
      </c>
      <c r="Z16">
        <v>0.96342942483884697</v>
      </c>
      <c r="AA16">
        <v>0.80291269737700643</v>
      </c>
      <c r="AB16">
        <v>1</v>
      </c>
      <c r="AC16">
        <v>0.99189119889802912</v>
      </c>
      <c r="AD16">
        <v>0</v>
      </c>
      <c r="AE16">
        <v>8.4471391820844871E-2</v>
      </c>
      <c r="AF16">
        <v>0.37532713654002348</v>
      </c>
      <c r="AG16">
        <f t="shared" si="3"/>
        <v>3.5369117566220638E-2</v>
      </c>
      <c r="AH16">
        <f t="shared" si="4"/>
        <v>0.38845930465142192</v>
      </c>
      <c r="AI16">
        <f t="shared" si="5"/>
        <v>0.44629991752399972</v>
      </c>
      <c r="AJ16">
        <f t="shared" si="16"/>
        <v>0.46538238157449885</v>
      </c>
      <c r="AK16" s="35" t="s">
        <v>39</v>
      </c>
      <c r="AL16">
        <v>0.15277777777777779</v>
      </c>
      <c r="AM16">
        <v>0.82627443769211628</v>
      </c>
      <c r="AN16">
        <v>0.14485981308411217</v>
      </c>
      <c r="AO16">
        <v>0.51881720430107525</v>
      </c>
      <c r="AP16">
        <f t="shared" si="6"/>
        <v>0.41068230821377039</v>
      </c>
      <c r="AQ16">
        <f t="shared" si="17"/>
        <v>0.20411369879074132</v>
      </c>
      <c r="AR16">
        <f t="shared" si="7"/>
        <v>0.41068230821377039</v>
      </c>
      <c r="AS16">
        <f t="shared" si="8"/>
        <v>0.41068230821377039</v>
      </c>
      <c r="AT16" s="37" t="s">
        <v>40</v>
      </c>
      <c r="AU16">
        <v>0.91030609808093044</v>
      </c>
      <c r="AV16">
        <v>0.99225243410116359</v>
      </c>
      <c r="AW16">
        <v>1</v>
      </c>
      <c r="AX16">
        <v>0.62113281872019044</v>
      </c>
      <c r="AY16">
        <v>0.35712702721955314</v>
      </c>
      <c r="AZ16">
        <f t="shared" si="18"/>
        <v>0.7761636756243675</v>
      </c>
      <c r="BA16">
        <f t="shared" si="19"/>
        <v>0.7761636756243675</v>
      </c>
      <c r="BB16">
        <f t="shared" si="20"/>
        <v>0.7761636756243675</v>
      </c>
      <c r="BC16">
        <f t="shared" si="21"/>
        <v>0.7761636756243675</v>
      </c>
      <c r="BD16" s="6" t="s">
        <v>58</v>
      </c>
      <c r="BE16">
        <f t="shared" si="22"/>
        <v>0.38697362917748357</v>
      </c>
      <c r="BF16">
        <f t="shared" si="23"/>
        <v>0.28222799353071726</v>
      </c>
      <c r="BG16">
        <f t="shared" si="24"/>
        <v>0.38697362917748357</v>
      </c>
      <c r="BH16">
        <f t="shared" si="25"/>
        <v>0.38697362917748357</v>
      </c>
      <c r="BI16">
        <f t="shared" si="26"/>
        <v>0.40576639659529407</v>
      </c>
      <c r="BJ16">
        <f t="shared" si="27"/>
        <v>0.58231149013789474</v>
      </c>
      <c r="BK16">
        <f t="shared" si="28"/>
        <v>0.61123179657418358</v>
      </c>
      <c r="BL16">
        <f t="shared" si="29"/>
        <v>0.62077302859943317</v>
      </c>
      <c r="BM16">
        <f t="shared" si="30"/>
        <v>0.19931703385370872</v>
      </c>
      <c r="BN16">
        <f t="shared" si="31"/>
        <v>0.37440079646105756</v>
      </c>
      <c r="BO16">
        <f t="shared" si="32"/>
        <v>0.40478243383259827</v>
      </c>
      <c r="BP16">
        <f t="shared" si="33"/>
        <v>0.41432366585784786</v>
      </c>
      <c r="BQ16">
        <f t="shared" si="34"/>
        <v>0.593422991919069</v>
      </c>
      <c r="BR16">
        <f t="shared" si="35"/>
        <v>0.49013868720755438</v>
      </c>
      <c r="BS16">
        <f t="shared" si="36"/>
        <v>0.593422991919069</v>
      </c>
      <c r="BT16">
        <f t="shared" si="37"/>
        <v>0.593422991919069</v>
      </c>
      <c r="BU16">
        <f t="shared" si="38"/>
        <v>0.39637001288638884</v>
      </c>
      <c r="BV16">
        <f t="shared" si="39"/>
        <v>0.432269741834306</v>
      </c>
      <c r="BW16">
        <f t="shared" si="40"/>
        <v>0.49910271287583358</v>
      </c>
      <c r="BX16">
        <f t="shared" si="41"/>
        <v>0.50387332888845837</v>
      </c>
      <c r="BY16">
        <v>5.1860946807385656E-2</v>
      </c>
      <c r="BZ16">
        <v>0</v>
      </c>
      <c r="CA16">
        <v>8.6434911345642761E-3</v>
      </c>
      <c r="CB16">
        <v>0.1378682667027607</v>
      </c>
      <c r="CC16">
        <v>0</v>
      </c>
      <c r="CD16">
        <f t="shared" si="42"/>
        <v>6.893413335138035E-2</v>
      </c>
      <c r="CE16" s="22" t="s">
        <v>588</v>
      </c>
      <c r="CF16">
        <f t="shared" si="13"/>
        <v>2.7668532625395128E-3</v>
      </c>
      <c r="CG16">
        <f t="shared" si="14"/>
        <v>0</v>
      </c>
      <c r="CH16">
        <f t="shared" si="43"/>
        <v>2.9738115324938989E-4</v>
      </c>
    </row>
    <row r="17" spans="1:86" x14ac:dyDescent="0.25">
      <c r="A17" t="s">
        <v>295</v>
      </c>
      <c r="B17">
        <v>0.19500000000000001</v>
      </c>
      <c r="C17">
        <v>505217</v>
      </c>
      <c r="D17">
        <v>0</v>
      </c>
      <c r="E17">
        <v>3579</v>
      </c>
      <c r="F17" s="32" t="s">
        <v>538</v>
      </c>
      <c r="G17">
        <v>0.17921146953405018</v>
      </c>
      <c r="H17">
        <v>0.43561208267090612</v>
      </c>
      <c r="I17">
        <v>0.37398373983739835</v>
      </c>
      <c r="J17">
        <v>0.45161290322580644</v>
      </c>
      <c r="K17">
        <v>0.49734562727018716</v>
      </c>
      <c r="L17">
        <v>7.2147527242246448E-2</v>
      </c>
      <c r="M17">
        <v>0</v>
      </c>
      <c r="N17">
        <v>0.91200000000000003</v>
      </c>
      <c r="O17">
        <f t="shared" si="15"/>
        <v>0.36523916872257434</v>
      </c>
      <c r="P17">
        <f t="shared" si="0"/>
        <v>0.36523916872257434</v>
      </c>
      <c r="Q17">
        <f t="shared" si="1"/>
        <v>0.36523916872257434</v>
      </c>
      <c r="R17">
        <f t="shared" si="2"/>
        <v>0.36523916872257434</v>
      </c>
      <c r="S17" s="19" t="s">
        <v>38</v>
      </c>
      <c r="T17">
        <v>0</v>
      </c>
      <c r="U17">
        <v>0.24807203265648883</v>
      </c>
      <c r="V17">
        <v>0</v>
      </c>
      <c r="W17">
        <v>0</v>
      </c>
      <c r="X17">
        <v>0.83791989751577933</v>
      </c>
      <c r="Y17">
        <v>0.458768812316385</v>
      </c>
      <c r="Z17">
        <v>0.96342942483884697</v>
      </c>
      <c r="AA17">
        <v>0.77886676236460917</v>
      </c>
      <c r="AB17">
        <v>1</v>
      </c>
      <c r="AC17">
        <v>0.99510906363242391</v>
      </c>
      <c r="AD17">
        <v>0</v>
      </c>
      <c r="AE17">
        <v>8.4471391820844871E-2</v>
      </c>
      <c r="AF17">
        <v>0.37139060647458066</v>
      </c>
      <c r="AG17">
        <f t="shared" si="3"/>
        <v>3.5066307561186574E-2</v>
      </c>
      <c r="AH17">
        <f t="shared" si="4"/>
        <v>0.36446369166307374</v>
      </c>
      <c r="AI17">
        <f t="shared" si="5"/>
        <v>0.42230430453565149</v>
      </c>
      <c r="AJ17">
        <f t="shared" si="16"/>
        <v>0.44138676858615072</v>
      </c>
      <c r="AK17" s="35" t="s">
        <v>39</v>
      </c>
      <c r="AL17">
        <v>0.52777777777777779</v>
      </c>
      <c r="AM17">
        <v>0.86474811303464771</v>
      </c>
      <c r="AN17">
        <v>0.22429906542056074</v>
      </c>
      <c r="AO17">
        <v>0.83602150537634401</v>
      </c>
      <c r="AP17">
        <f t="shared" si="6"/>
        <v>0.6132116154023326</v>
      </c>
      <c r="AQ17">
        <f t="shared" si="17"/>
        <v>0.39702458714367062</v>
      </c>
      <c r="AR17">
        <f t="shared" si="7"/>
        <v>0.6132116154023326</v>
      </c>
      <c r="AS17">
        <f t="shared" si="8"/>
        <v>0.6132116154023326</v>
      </c>
      <c r="AT17" s="37" t="s">
        <v>40</v>
      </c>
      <c r="AU17">
        <v>0.99887879623884612</v>
      </c>
      <c r="AV17">
        <v>1</v>
      </c>
      <c r="AW17">
        <v>1</v>
      </c>
      <c r="AX17">
        <v>0.63577218510907718</v>
      </c>
      <c r="AY17">
        <v>0.35712702721955314</v>
      </c>
      <c r="AZ17">
        <f t="shared" si="18"/>
        <v>0.79835560171349518</v>
      </c>
      <c r="BA17">
        <f t="shared" si="19"/>
        <v>0.79835560171349518</v>
      </c>
      <c r="BB17">
        <f t="shared" si="20"/>
        <v>0.79835560171349518</v>
      </c>
      <c r="BC17">
        <f t="shared" si="21"/>
        <v>0.79835560171349518</v>
      </c>
      <c r="BD17" s="6" t="s">
        <v>58</v>
      </c>
      <c r="BE17">
        <f t="shared" si="22"/>
        <v>0.48922539206245347</v>
      </c>
      <c r="BF17">
        <f t="shared" si="23"/>
        <v>0.38113187793312248</v>
      </c>
      <c r="BG17">
        <f t="shared" si="24"/>
        <v>0.48922539206245347</v>
      </c>
      <c r="BH17">
        <f t="shared" si="25"/>
        <v>0.48922539206245347</v>
      </c>
      <c r="BI17">
        <f t="shared" si="26"/>
        <v>0.41671095463734087</v>
      </c>
      <c r="BJ17">
        <f t="shared" si="27"/>
        <v>0.58140964668828443</v>
      </c>
      <c r="BK17">
        <f t="shared" si="28"/>
        <v>0.61032995312457339</v>
      </c>
      <c r="BL17">
        <f t="shared" si="29"/>
        <v>0.61987118514982298</v>
      </c>
      <c r="BM17">
        <f t="shared" si="30"/>
        <v>0.20015273814188045</v>
      </c>
      <c r="BN17">
        <f t="shared" si="31"/>
        <v>0.36485143019282407</v>
      </c>
      <c r="BO17">
        <f t="shared" si="32"/>
        <v>0.39377173662911291</v>
      </c>
      <c r="BP17">
        <f t="shared" si="33"/>
        <v>0.4033129686543625</v>
      </c>
      <c r="BQ17">
        <f t="shared" si="34"/>
        <v>0.70578360855791389</v>
      </c>
      <c r="BR17">
        <f t="shared" si="35"/>
        <v>0.5976900944285829</v>
      </c>
      <c r="BS17">
        <f t="shared" si="36"/>
        <v>0.70578360855791389</v>
      </c>
      <c r="BT17">
        <f t="shared" si="37"/>
        <v>0.70578360855791389</v>
      </c>
      <c r="BU17">
        <f t="shared" si="38"/>
        <v>0.45296817334989714</v>
      </c>
      <c r="BV17">
        <f t="shared" si="39"/>
        <v>0.48127076231070343</v>
      </c>
      <c r="BW17">
        <f t="shared" si="40"/>
        <v>0.5497776725935134</v>
      </c>
      <c r="BX17">
        <f t="shared" si="41"/>
        <v>0.55454828860613825</v>
      </c>
      <c r="BY17">
        <v>7.4819335058004782E-2</v>
      </c>
      <c r="BZ17">
        <v>0</v>
      </c>
      <c r="CA17">
        <v>1.2469889176334131E-2</v>
      </c>
      <c r="CB17">
        <v>0.14460999123588955</v>
      </c>
      <c r="CC17">
        <v>0</v>
      </c>
      <c r="CD17">
        <f t="shared" si="42"/>
        <v>7.2304995617944776E-2</v>
      </c>
      <c r="CE17" s="22" t="s">
        <v>588</v>
      </c>
      <c r="CF17">
        <f t="shared" si="13"/>
        <v>5.2932344934796018E-3</v>
      </c>
      <c r="CG17">
        <f t="shared" si="14"/>
        <v>0</v>
      </c>
      <c r="CH17">
        <f t="shared" si="43"/>
        <v>4.9569894700420328E-4</v>
      </c>
    </row>
    <row r="18" spans="1:86" x14ac:dyDescent="0.25">
      <c r="A18" t="s">
        <v>294</v>
      </c>
      <c r="B18">
        <v>1.1859999999999999</v>
      </c>
      <c r="C18">
        <v>3072575</v>
      </c>
      <c r="D18">
        <v>296200</v>
      </c>
      <c r="E18">
        <v>8158</v>
      </c>
      <c r="F18" s="32" t="s">
        <v>538</v>
      </c>
      <c r="G18">
        <v>0.26523297491039427</v>
      </c>
      <c r="H18">
        <v>0.69157392686804442</v>
      </c>
      <c r="I18">
        <v>4.065040650406504E-2</v>
      </c>
      <c r="J18">
        <v>0.59784946236559144</v>
      </c>
      <c r="K18">
        <v>0.5848002235261246</v>
      </c>
      <c r="L18">
        <v>8.7419465555283168E-2</v>
      </c>
      <c r="M18">
        <v>0</v>
      </c>
      <c r="N18">
        <v>0.24199999999999999</v>
      </c>
      <c r="O18">
        <f t="shared" si="15"/>
        <v>0.31369080746618788</v>
      </c>
      <c r="P18">
        <f t="shared" si="0"/>
        <v>0.31369080746618788</v>
      </c>
      <c r="Q18">
        <f t="shared" si="1"/>
        <v>0.31369080746618788</v>
      </c>
      <c r="R18">
        <f t="shared" si="2"/>
        <v>0.31369080746618788</v>
      </c>
      <c r="S18" s="19" t="s">
        <v>38</v>
      </c>
      <c r="T18">
        <v>9.5213045765386639E-2</v>
      </c>
      <c r="U18">
        <v>0.24807203265648883</v>
      </c>
      <c r="V18">
        <v>8.7070889299783972E-4</v>
      </c>
      <c r="W18">
        <v>0</v>
      </c>
      <c r="X18">
        <v>0.83791989751577933</v>
      </c>
      <c r="Y18">
        <v>0.55018746571894417</v>
      </c>
      <c r="Z18">
        <v>0.96342942483884697</v>
      </c>
      <c r="AA18">
        <v>0.7396393057549262</v>
      </c>
      <c r="AB18">
        <v>1</v>
      </c>
      <c r="AC18">
        <v>0.99549076319902463</v>
      </c>
      <c r="AD18">
        <v>0</v>
      </c>
      <c r="AE18">
        <v>8.4471391820844871E-2</v>
      </c>
      <c r="AF18">
        <v>0.38442316609044991</v>
      </c>
      <c r="AG18">
        <f t="shared" si="3"/>
        <v>3.6135789754176355E-2</v>
      </c>
      <c r="AH18">
        <f t="shared" si="4"/>
        <v>0.3769013232502838</v>
      </c>
      <c r="AI18">
        <f t="shared" si="5"/>
        <v>0.43474193612286161</v>
      </c>
      <c r="AJ18">
        <f t="shared" si="16"/>
        <v>0.45382440017336062</v>
      </c>
      <c r="AK18" s="35" t="s">
        <v>39</v>
      </c>
      <c r="AL18">
        <v>3.4722222222222224E-2</v>
      </c>
      <c r="AM18">
        <v>0.94838167017094044</v>
      </c>
      <c r="AN18">
        <v>4.8286604361370715E-2</v>
      </c>
      <c r="AO18">
        <v>9.1397849462365593E-2</v>
      </c>
      <c r="AP18">
        <f t="shared" si="6"/>
        <v>0.28069708655422471</v>
      </c>
      <c r="AQ18">
        <f t="shared" si="17"/>
        <v>4.3601669011489631E-2</v>
      </c>
      <c r="AR18">
        <f t="shared" si="7"/>
        <v>0.28069708655422471</v>
      </c>
      <c r="AS18">
        <f t="shared" si="8"/>
        <v>0.28069708655422471</v>
      </c>
      <c r="AT18" s="37" t="s">
        <v>40</v>
      </c>
      <c r="AU18">
        <v>0.89086089335582552</v>
      </c>
      <c r="AV18">
        <v>1</v>
      </c>
      <c r="AW18">
        <v>1</v>
      </c>
      <c r="AX18">
        <v>0.59185882513516175</v>
      </c>
      <c r="AY18">
        <v>0.35712702721955314</v>
      </c>
      <c r="AZ18">
        <f t="shared" si="18"/>
        <v>0.76796934914210813</v>
      </c>
      <c r="BA18">
        <f t="shared" si="19"/>
        <v>0.76796934914210813</v>
      </c>
      <c r="BB18">
        <f t="shared" si="20"/>
        <v>0.76796934914210813</v>
      </c>
      <c r="BC18">
        <f t="shared" si="21"/>
        <v>0.76796934914210813</v>
      </c>
      <c r="BD18" s="6" t="s">
        <v>58</v>
      </c>
      <c r="BE18">
        <f t="shared" si="22"/>
        <v>0.29719394701020629</v>
      </c>
      <c r="BF18">
        <f t="shared" si="23"/>
        <v>0.17864623823883877</v>
      </c>
      <c r="BG18">
        <f t="shared" si="24"/>
        <v>0.29719394701020629</v>
      </c>
      <c r="BH18">
        <f t="shared" si="25"/>
        <v>0.29719394701020629</v>
      </c>
      <c r="BI18">
        <f t="shared" si="26"/>
        <v>0.40205256944814222</v>
      </c>
      <c r="BJ18">
        <f t="shared" si="27"/>
        <v>0.57243533619619602</v>
      </c>
      <c r="BK18">
        <f t="shared" si="28"/>
        <v>0.60135564263248487</v>
      </c>
      <c r="BL18">
        <f t="shared" si="29"/>
        <v>0.61089687465773435</v>
      </c>
      <c r="BM18">
        <f t="shared" si="30"/>
        <v>0.17491329861018212</v>
      </c>
      <c r="BN18">
        <f t="shared" si="31"/>
        <v>0.34529606535823587</v>
      </c>
      <c r="BO18">
        <f t="shared" si="32"/>
        <v>0.37421637179452472</v>
      </c>
      <c r="BP18">
        <f t="shared" si="33"/>
        <v>0.38375760381977425</v>
      </c>
      <c r="BQ18">
        <f t="shared" si="34"/>
        <v>0.52433321784816644</v>
      </c>
      <c r="BR18">
        <f t="shared" si="35"/>
        <v>0.40578550907679889</v>
      </c>
      <c r="BS18">
        <f t="shared" si="36"/>
        <v>0.52433321784816644</v>
      </c>
      <c r="BT18">
        <f t="shared" si="37"/>
        <v>0.52433321784816644</v>
      </c>
      <c r="BU18">
        <f t="shared" si="38"/>
        <v>0.34962325822917428</v>
      </c>
      <c r="BV18">
        <f t="shared" si="39"/>
        <v>0.37554078721751738</v>
      </c>
      <c r="BW18">
        <f t="shared" si="40"/>
        <v>0.44927479482134558</v>
      </c>
      <c r="BX18">
        <f t="shared" si="41"/>
        <v>0.45404541083397032</v>
      </c>
      <c r="BY18">
        <v>7.1178083529287325E-2</v>
      </c>
      <c r="BZ18">
        <v>3.5965035846412766E-2</v>
      </c>
      <c r="CA18">
        <v>1.7805288963992711E-2</v>
      </c>
      <c r="CB18">
        <v>0.16390214345214721</v>
      </c>
      <c r="CC18">
        <v>0.3219690935157703</v>
      </c>
      <c r="CD18">
        <f t="shared" si="42"/>
        <v>0.24293561848395875</v>
      </c>
      <c r="CE18" s="22" t="s">
        <v>588</v>
      </c>
      <c r="CF18">
        <f t="shared" si="13"/>
        <v>3.4671360482650864E-3</v>
      </c>
      <c r="CG18">
        <f t="shared" si="14"/>
        <v>6.9634758339215024E-3</v>
      </c>
      <c r="CH18">
        <f t="shared" si="43"/>
        <v>1.943355595837784E-3</v>
      </c>
    </row>
    <row r="19" spans="1:86" x14ac:dyDescent="0.25">
      <c r="A19" t="s">
        <v>293</v>
      </c>
      <c r="B19">
        <v>0.67900000000000005</v>
      </c>
      <c r="C19">
        <v>1757744</v>
      </c>
      <c r="D19">
        <v>301976</v>
      </c>
      <c r="E19">
        <v>3333</v>
      </c>
      <c r="F19" s="32" t="s">
        <v>538</v>
      </c>
      <c r="G19">
        <v>0.34050179211469533</v>
      </c>
      <c r="H19">
        <v>0.78060413354530989</v>
      </c>
      <c r="I19">
        <v>1.6260162601626011E-2</v>
      </c>
      <c r="J19">
        <v>0.89354838709677431</v>
      </c>
      <c r="K19">
        <v>0.37580329701033793</v>
      </c>
      <c r="L19">
        <v>0.14756675667566757</v>
      </c>
      <c r="M19">
        <v>0</v>
      </c>
      <c r="N19">
        <v>2.5000000000000001E-2</v>
      </c>
      <c r="O19">
        <f t="shared" si="15"/>
        <v>0.32241056613055141</v>
      </c>
      <c r="P19">
        <f t="shared" si="0"/>
        <v>0.32241056613055141</v>
      </c>
      <c r="Q19">
        <f t="shared" si="1"/>
        <v>0.32241056613055141</v>
      </c>
      <c r="R19">
        <f t="shared" si="2"/>
        <v>0.32241056613055141</v>
      </c>
      <c r="S19" s="19" t="s">
        <v>38</v>
      </c>
      <c r="T19">
        <v>0.15463257324520277</v>
      </c>
      <c r="U19">
        <v>0.24807203265648883</v>
      </c>
      <c r="V19">
        <v>1.9797661207740565E-2</v>
      </c>
      <c r="W19">
        <v>0</v>
      </c>
      <c r="X19">
        <v>0.83791989751577933</v>
      </c>
      <c r="Y19">
        <v>0.59052828515827516</v>
      </c>
      <c r="Z19">
        <v>0.96342942483884697</v>
      </c>
      <c r="AA19">
        <v>0.75313793553438602</v>
      </c>
      <c r="AB19">
        <v>1</v>
      </c>
      <c r="AC19">
        <v>0.97037004847106623</v>
      </c>
      <c r="AD19">
        <v>0</v>
      </c>
      <c r="AE19">
        <v>8.3742394974662515E-2</v>
      </c>
      <c r="AF19">
        <v>0.39637901471608739</v>
      </c>
      <c r="AG19">
        <f t="shared" si="3"/>
        <v>3.8455313146037728E-2</v>
      </c>
      <c r="AH19">
        <f t="shared" si="4"/>
        <v>0.38600071294757965</v>
      </c>
      <c r="AI19">
        <f t="shared" si="5"/>
        <v>0.44384132582015751</v>
      </c>
      <c r="AJ19">
        <f t="shared" si="16"/>
        <v>0.46292378987065658</v>
      </c>
      <c r="AK19" s="35" t="s">
        <v>39</v>
      </c>
      <c r="AL19">
        <v>0</v>
      </c>
      <c r="AM19">
        <v>0.91699479782826621</v>
      </c>
      <c r="AN19">
        <v>2.0249221183800622E-2</v>
      </c>
      <c r="AO19">
        <v>4.0322580645161282E-2</v>
      </c>
      <c r="AP19">
        <f t="shared" si="6"/>
        <v>0.24439164991430701</v>
      </c>
      <c r="AQ19">
        <f t="shared" si="17"/>
        <v>1.5142950457240477E-2</v>
      </c>
      <c r="AR19">
        <f t="shared" si="7"/>
        <v>0.24439164991430701</v>
      </c>
      <c r="AS19">
        <f t="shared" si="8"/>
        <v>0.24439164991430701</v>
      </c>
      <c r="AT19" s="37" t="s">
        <v>40</v>
      </c>
      <c r="AU19">
        <v>0.78931017524499514</v>
      </c>
      <c r="AV19">
        <v>1</v>
      </c>
      <c r="AW19">
        <v>1</v>
      </c>
      <c r="AX19">
        <v>0.6205641155908066</v>
      </c>
      <c r="AY19">
        <v>0.35712702721955314</v>
      </c>
      <c r="AZ19">
        <f t="shared" si="18"/>
        <v>0.75340026361107093</v>
      </c>
      <c r="BA19">
        <f t="shared" si="19"/>
        <v>0.75340026361107093</v>
      </c>
      <c r="BB19">
        <f t="shared" si="20"/>
        <v>0.75340026361107093</v>
      </c>
      <c r="BC19">
        <f t="shared" si="21"/>
        <v>0.75340026361107093</v>
      </c>
      <c r="BD19" s="6" t="s">
        <v>58</v>
      </c>
      <c r="BE19">
        <f t="shared" si="22"/>
        <v>0.28340110802242924</v>
      </c>
      <c r="BF19">
        <f t="shared" si="23"/>
        <v>0.16877675829389593</v>
      </c>
      <c r="BG19">
        <f t="shared" si="24"/>
        <v>0.28340110802242924</v>
      </c>
      <c r="BH19">
        <f t="shared" si="25"/>
        <v>0.28340110802242924</v>
      </c>
      <c r="BI19">
        <f t="shared" si="26"/>
        <v>0.39592778837855436</v>
      </c>
      <c r="BJ19">
        <f t="shared" si="27"/>
        <v>0.56970048827932529</v>
      </c>
      <c r="BK19">
        <f t="shared" si="28"/>
        <v>0.59862079471561425</v>
      </c>
      <c r="BL19">
        <f t="shared" si="29"/>
        <v>0.60816202674086373</v>
      </c>
      <c r="BM19">
        <f t="shared" si="30"/>
        <v>0.18043293963829457</v>
      </c>
      <c r="BN19">
        <f t="shared" si="31"/>
        <v>0.35420563953906553</v>
      </c>
      <c r="BO19">
        <f t="shared" si="32"/>
        <v>0.38312594597535443</v>
      </c>
      <c r="BP19">
        <f t="shared" si="33"/>
        <v>0.39266717800060402</v>
      </c>
      <c r="BQ19">
        <f t="shared" si="34"/>
        <v>0.49889595676268894</v>
      </c>
      <c r="BR19">
        <f t="shared" si="35"/>
        <v>0.38427160703415569</v>
      </c>
      <c r="BS19">
        <f t="shared" si="36"/>
        <v>0.49889595676268894</v>
      </c>
      <c r="BT19">
        <f t="shared" si="37"/>
        <v>0.49889595676268894</v>
      </c>
      <c r="BU19">
        <f t="shared" si="38"/>
        <v>0.3396644482004918</v>
      </c>
      <c r="BV19">
        <f t="shared" si="39"/>
        <v>0.36923862328661061</v>
      </c>
      <c r="BW19">
        <f t="shared" si="40"/>
        <v>0.44101095136902174</v>
      </c>
      <c r="BX19">
        <f t="shared" si="41"/>
        <v>0.44578156738164648</v>
      </c>
      <c r="BY19">
        <v>2.8161097406675831E-2</v>
      </c>
      <c r="BZ19">
        <v>2.6127109642393485E-2</v>
      </c>
      <c r="CA19">
        <v>9.010333051262788E-3</v>
      </c>
      <c r="CB19">
        <v>0.30635805911871161</v>
      </c>
      <c r="CC19">
        <v>0.42590270899217308</v>
      </c>
      <c r="CD19">
        <f t="shared" si="42"/>
        <v>0.36613038405544235</v>
      </c>
      <c r="CE19" s="22" t="s">
        <v>588</v>
      </c>
      <c r="CF19">
        <f t="shared" si="13"/>
        <v>2.4450088087851619E-3</v>
      </c>
      <c r="CG19">
        <f t="shared" si="14"/>
        <v>6.6612168108321334E-3</v>
      </c>
      <c r="CH19">
        <f t="shared" si="43"/>
        <v>1.4548760330243082E-3</v>
      </c>
    </row>
    <row r="20" spans="1:86" x14ac:dyDescent="0.25">
      <c r="A20" t="s">
        <v>292</v>
      </c>
      <c r="B20">
        <v>0.82</v>
      </c>
      <c r="C20">
        <v>2123889</v>
      </c>
      <c r="D20">
        <v>382483</v>
      </c>
      <c r="E20">
        <v>5827</v>
      </c>
      <c r="F20" s="32" t="s">
        <v>538</v>
      </c>
      <c r="G20">
        <v>0.39784946236559143</v>
      </c>
      <c r="H20">
        <v>0.4260731319554848</v>
      </c>
      <c r="I20">
        <v>0.2032520325203252</v>
      </c>
      <c r="J20">
        <v>0.73333333333333339</v>
      </c>
      <c r="K20">
        <v>0.51578653255099183</v>
      </c>
      <c r="L20">
        <v>1.4771237343401408E-2</v>
      </c>
      <c r="M20">
        <v>8.9928057553956831E-3</v>
      </c>
      <c r="N20">
        <v>0.29299999999999998</v>
      </c>
      <c r="O20">
        <f t="shared" si="15"/>
        <v>0.32413231697806555</v>
      </c>
      <c r="P20">
        <f t="shared" si="0"/>
        <v>0.32300821625864107</v>
      </c>
      <c r="Q20">
        <f t="shared" si="1"/>
        <v>0.32413231697806555</v>
      </c>
      <c r="R20">
        <f t="shared" si="2"/>
        <v>0.32413231697806555</v>
      </c>
      <c r="S20" s="19" t="s">
        <v>38</v>
      </c>
      <c r="T20">
        <v>9.8289229924753571E-2</v>
      </c>
      <c r="U20">
        <v>0.24807203265648883</v>
      </c>
      <c r="V20">
        <v>3.4830392970983197E-3</v>
      </c>
      <c r="W20">
        <v>0</v>
      </c>
      <c r="X20">
        <v>0.83791989751577933</v>
      </c>
      <c r="Y20">
        <v>0.60587117085302533</v>
      </c>
      <c r="Z20">
        <v>0.96342942483884697</v>
      </c>
      <c r="AA20">
        <v>0.69367088607594929</v>
      </c>
      <c r="AB20">
        <v>1</v>
      </c>
      <c r="AC20">
        <v>0.98577571775497341</v>
      </c>
      <c r="AD20">
        <v>0</v>
      </c>
      <c r="AE20">
        <v>7.2896635122050302E-2</v>
      </c>
      <c r="AF20">
        <v>0.39637901471608739</v>
      </c>
      <c r="AG20">
        <f t="shared" si="3"/>
        <v>3.6366053010402771E-2</v>
      </c>
      <c r="AH20">
        <f t="shared" si="4"/>
        <v>0.37736823451961943</v>
      </c>
      <c r="AI20">
        <f t="shared" si="5"/>
        <v>0.43520884739219723</v>
      </c>
      <c r="AJ20">
        <f t="shared" si="16"/>
        <v>0.45429131144269636</v>
      </c>
      <c r="AK20" s="35" t="s">
        <v>39</v>
      </c>
      <c r="AL20">
        <v>5.5555555555555559E-2</v>
      </c>
      <c r="AM20">
        <v>0.94391910122170031</v>
      </c>
      <c r="AN20">
        <v>5.4517133956386292E-2</v>
      </c>
      <c r="AO20">
        <v>0.36559139784946232</v>
      </c>
      <c r="AP20">
        <f t="shared" si="6"/>
        <v>0.35489579714577613</v>
      </c>
      <c r="AQ20">
        <f t="shared" si="17"/>
        <v>0.11891602184035105</v>
      </c>
      <c r="AR20">
        <f t="shared" si="7"/>
        <v>0.35489579714577613</v>
      </c>
      <c r="AS20">
        <f t="shared" si="8"/>
        <v>0.35489579714577613</v>
      </c>
      <c r="AT20" s="37" t="s">
        <v>40</v>
      </c>
      <c r="AU20">
        <v>0.83389182157309394</v>
      </c>
      <c r="AV20">
        <v>1</v>
      </c>
      <c r="AW20">
        <v>1</v>
      </c>
      <c r="AX20">
        <v>0.62473460520628765</v>
      </c>
      <c r="AY20">
        <v>0.35712702721955314</v>
      </c>
      <c r="AZ20">
        <f t="shared" si="18"/>
        <v>0.76315069079978692</v>
      </c>
      <c r="BA20">
        <f t="shared" si="19"/>
        <v>0.76315069079978692</v>
      </c>
      <c r="BB20">
        <f t="shared" si="20"/>
        <v>0.76315069079978692</v>
      </c>
      <c r="BC20">
        <f t="shared" si="21"/>
        <v>0.76315069079978692</v>
      </c>
      <c r="BD20" s="6" t="s">
        <v>58</v>
      </c>
      <c r="BE20">
        <f t="shared" si="22"/>
        <v>0.33951405706192084</v>
      </c>
      <c r="BF20">
        <f t="shared" si="23"/>
        <v>0.22096211904949606</v>
      </c>
      <c r="BG20">
        <f t="shared" si="24"/>
        <v>0.33951405706192084</v>
      </c>
      <c r="BH20">
        <f t="shared" si="25"/>
        <v>0.33951405706192084</v>
      </c>
      <c r="BI20">
        <f t="shared" si="26"/>
        <v>0.39975837190509483</v>
      </c>
      <c r="BJ20">
        <f t="shared" si="27"/>
        <v>0.57025946265970318</v>
      </c>
      <c r="BK20">
        <f t="shared" si="28"/>
        <v>0.59917976909599213</v>
      </c>
      <c r="BL20">
        <f t="shared" si="29"/>
        <v>0.60872100112124161</v>
      </c>
      <c r="BM20">
        <f t="shared" si="30"/>
        <v>0.18024918499423415</v>
      </c>
      <c r="BN20">
        <f t="shared" si="31"/>
        <v>0.35018822538913025</v>
      </c>
      <c r="BO20">
        <f t="shared" si="32"/>
        <v>0.37967058218513139</v>
      </c>
      <c r="BP20">
        <f t="shared" si="33"/>
        <v>0.38921181421038098</v>
      </c>
      <c r="BQ20">
        <f t="shared" si="34"/>
        <v>0.55902324397278158</v>
      </c>
      <c r="BR20">
        <f t="shared" si="35"/>
        <v>0.44103335632006901</v>
      </c>
      <c r="BS20">
        <f t="shared" si="36"/>
        <v>0.55902324397278158</v>
      </c>
      <c r="BT20">
        <f t="shared" si="37"/>
        <v>0.55902324397278158</v>
      </c>
      <c r="BU20">
        <f t="shared" si="38"/>
        <v>0.36963621448350781</v>
      </c>
      <c r="BV20">
        <f t="shared" si="39"/>
        <v>0.3956107908545996</v>
      </c>
      <c r="BW20">
        <f t="shared" si="40"/>
        <v>0.46934691307895648</v>
      </c>
      <c r="BX20">
        <f t="shared" si="41"/>
        <v>0.47411752909158122</v>
      </c>
      <c r="BY20">
        <v>4.9155111213439122E-2</v>
      </c>
      <c r="BZ20">
        <v>0</v>
      </c>
      <c r="CA20">
        <v>8.1925185355731876E-3</v>
      </c>
      <c r="CB20">
        <v>0.1227522741696319</v>
      </c>
      <c r="CC20">
        <v>0</v>
      </c>
      <c r="CD20">
        <f t="shared" si="42"/>
        <v>6.137613708481595E-2</v>
      </c>
      <c r="CE20" s="22" t="s">
        <v>588</v>
      </c>
      <c r="CF20">
        <f t="shared" si="13"/>
        <v>2.0485944421790849E-3</v>
      </c>
      <c r="CG20">
        <f t="shared" si="14"/>
        <v>0</v>
      </c>
      <c r="CH20">
        <f t="shared" si="43"/>
        <v>2.3599942761037167E-4</v>
      </c>
    </row>
    <row r="21" spans="1:86" x14ac:dyDescent="0.25">
      <c r="A21" t="s">
        <v>291</v>
      </c>
      <c r="B21">
        <v>0.64700000000000002</v>
      </c>
      <c r="C21">
        <v>1677730</v>
      </c>
      <c r="D21">
        <v>0</v>
      </c>
      <c r="E21">
        <v>3511</v>
      </c>
      <c r="F21" s="32" t="s">
        <v>538</v>
      </c>
      <c r="G21">
        <v>0.18279569892473119</v>
      </c>
      <c r="H21">
        <v>0.6104928457869635</v>
      </c>
      <c r="I21">
        <v>7.8048780487804878E-2</v>
      </c>
      <c r="J21">
        <v>0.66774193548387106</v>
      </c>
      <c r="K21">
        <v>0.38949427214305665</v>
      </c>
      <c r="L21">
        <v>0.16109826260324697</v>
      </c>
      <c r="M21">
        <v>5.3956834532374095E-3</v>
      </c>
      <c r="N21">
        <v>5.7999999999999996E-2</v>
      </c>
      <c r="O21">
        <f t="shared" si="15"/>
        <v>0.26913343486036395</v>
      </c>
      <c r="P21">
        <f t="shared" si="0"/>
        <v>0.26845897442870925</v>
      </c>
      <c r="Q21">
        <f t="shared" si="1"/>
        <v>0.26913343486036395</v>
      </c>
      <c r="R21">
        <f t="shared" si="2"/>
        <v>0.26913343486036395</v>
      </c>
      <c r="S21" s="19" t="s">
        <v>38</v>
      </c>
      <c r="T21">
        <v>0</v>
      </c>
      <c r="U21">
        <v>0.24807203265648883</v>
      </c>
      <c r="V21">
        <v>0</v>
      </c>
      <c r="W21">
        <v>0</v>
      </c>
      <c r="X21">
        <v>0.83791989751577933</v>
      </c>
      <c r="Y21">
        <v>0.458768812316385</v>
      </c>
      <c r="Z21">
        <v>0.96342942483884697</v>
      </c>
      <c r="AA21">
        <v>0.75018869894297269</v>
      </c>
      <c r="AB21">
        <v>1</v>
      </c>
      <c r="AC21">
        <v>0.98531696146835468</v>
      </c>
      <c r="AD21">
        <v>0</v>
      </c>
      <c r="AE21">
        <v>8.4471391820844871E-2</v>
      </c>
      <c r="AF21">
        <v>0.39008990225580276</v>
      </c>
      <c r="AG21">
        <f t="shared" si="3"/>
        <v>3.6504714928972892E-2</v>
      </c>
      <c r="AH21">
        <f t="shared" si="4"/>
        <v>0.36294285552426736</v>
      </c>
      <c r="AI21">
        <f t="shared" si="5"/>
        <v>0.42078346839684511</v>
      </c>
      <c r="AJ21">
        <f t="shared" si="16"/>
        <v>0.43986593244734429</v>
      </c>
      <c r="AK21" s="35" t="s">
        <v>39</v>
      </c>
      <c r="AL21">
        <v>0.10416666666666666</v>
      </c>
      <c r="AM21">
        <v>0.90911304307892171</v>
      </c>
      <c r="AN21">
        <v>4.0498442367601244E-2</v>
      </c>
      <c r="AO21">
        <v>0.13172043010752688</v>
      </c>
      <c r="AP21">
        <f t="shared" si="6"/>
        <v>0.29637464555517912</v>
      </c>
      <c r="AQ21">
        <f t="shared" si="17"/>
        <v>6.9096384785448689E-2</v>
      </c>
      <c r="AR21">
        <f t="shared" si="7"/>
        <v>0.29637464555517912</v>
      </c>
      <c r="AS21">
        <f t="shared" si="8"/>
        <v>0.29637464555517912</v>
      </c>
      <c r="AT21" s="37" t="s">
        <v>40</v>
      </c>
      <c r="AU21">
        <v>0.97054377090241739</v>
      </c>
      <c r="AV21">
        <v>1</v>
      </c>
      <c r="AW21">
        <v>1</v>
      </c>
      <c r="AX21">
        <v>0.63611340698670749</v>
      </c>
      <c r="AY21">
        <v>0.35712702721955314</v>
      </c>
      <c r="AZ21">
        <f t="shared" si="18"/>
        <v>0.7927568410217356</v>
      </c>
      <c r="BA21">
        <f t="shared" si="19"/>
        <v>0.7927568410217356</v>
      </c>
      <c r="BB21">
        <f t="shared" si="20"/>
        <v>0.7927568410217356</v>
      </c>
      <c r="BC21">
        <f t="shared" si="21"/>
        <v>0.7927568410217356</v>
      </c>
      <c r="BD21" s="6" t="s">
        <v>58</v>
      </c>
      <c r="BE21">
        <f t="shared" si="22"/>
        <v>0.28275404020777151</v>
      </c>
      <c r="BF21">
        <f t="shared" si="23"/>
        <v>0.16877767960707896</v>
      </c>
      <c r="BG21">
        <f t="shared" si="24"/>
        <v>0.28275404020777151</v>
      </c>
      <c r="BH21">
        <f t="shared" si="25"/>
        <v>0.28275404020777151</v>
      </c>
      <c r="BI21">
        <f t="shared" si="26"/>
        <v>0.41463077797535425</v>
      </c>
      <c r="BJ21">
        <f t="shared" si="27"/>
        <v>0.57784984827300145</v>
      </c>
      <c r="BK21">
        <f t="shared" si="28"/>
        <v>0.6067701547092903</v>
      </c>
      <c r="BL21">
        <f t="shared" si="29"/>
        <v>0.61631138673454</v>
      </c>
      <c r="BM21">
        <f t="shared" si="30"/>
        <v>0.15281907489466842</v>
      </c>
      <c r="BN21">
        <f t="shared" si="31"/>
        <v>0.31570091497648833</v>
      </c>
      <c r="BO21">
        <f t="shared" si="32"/>
        <v>0.3449584516286045</v>
      </c>
      <c r="BP21">
        <f t="shared" si="33"/>
        <v>0.35449968365385409</v>
      </c>
      <c r="BQ21">
        <f t="shared" si="34"/>
        <v>0.54456574328845742</v>
      </c>
      <c r="BR21">
        <f t="shared" si="35"/>
        <v>0.43092661290359213</v>
      </c>
      <c r="BS21">
        <f t="shared" si="36"/>
        <v>0.54456574328845742</v>
      </c>
      <c r="BT21">
        <f t="shared" si="37"/>
        <v>0.54456574328845742</v>
      </c>
      <c r="BU21">
        <f t="shared" si="38"/>
        <v>0.34869240909156285</v>
      </c>
      <c r="BV21">
        <f t="shared" si="39"/>
        <v>0.37331376394004023</v>
      </c>
      <c r="BW21">
        <f t="shared" si="40"/>
        <v>0.4447620974585309</v>
      </c>
      <c r="BX21">
        <f t="shared" si="41"/>
        <v>0.44953271347115575</v>
      </c>
      <c r="BY21">
        <v>7.5637915516799478E-2</v>
      </c>
      <c r="BZ21">
        <v>0</v>
      </c>
      <c r="CA21">
        <v>1.2606319252799914E-2</v>
      </c>
      <c r="CB21">
        <v>7.0834964974233125E-2</v>
      </c>
      <c r="CC21">
        <v>0</v>
      </c>
      <c r="CD21">
        <f t="shared" si="42"/>
        <v>3.5417482487116562E-2</v>
      </c>
      <c r="CE21" s="22" t="s">
        <v>588</v>
      </c>
      <c r="CF21">
        <f t="shared" si="13"/>
        <v>1.5149421686567483E-3</v>
      </c>
      <c r="CG21">
        <f t="shared" si="14"/>
        <v>0</v>
      </c>
      <c r="CH21">
        <f t="shared" si="43"/>
        <v>1.985792009564926E-4</v>
      </c>
    </row>
    <row r="22" spans="1:86" x14ac:dyDescent="0.25">
      <c r="A22" t="s">
        <v>290</v>
      </c>
      <c r="B22">
        <v>0.439</v>
      </c>
      <c r="C22">
        <v>1136763</v>
      </c>
      <c r="D22">
        <v>0</v>
      </c>
      <c r="E22">
        <v>3065</v>
      </c>
      <c r="F22" s="32" t="s">
        <v>538</v>
      </c>
      <c r="G22">
        <v>5.0179211469534066E-2</v>
      </c>
      <c r="H22">
        <v>0.77583465818759922</v>
      </c>
      <c r="I22">
        <v>1.6260162601626011E-2</v>
      </c>
      <c r="J22">
        <v>0.64301075268817198</v>
      </c>
      <c r="K22">
        <v>0.17015926236378864</v>
      </c>
      <c r="L22">
        <v>0</v>
      </c>
      <c r="M22">
        <v>0</v>
      </c>
      <c r="N22">
        <v>0</v>
      </c>
      <c r="O22">
        <f t="shared" si="15"/>
        <v>0.20693050591383999</v>
      </c>
      <c r="P22">
        <f t="shared" si="0"/>
        <v>0.20693050591383999</v>
      </c>
      <c r="Q22">
        <f t="shared" si="1"/>
        <v>0.20693050591383999</v>
      </c>
      <c r="R22">
        <f t="shared" si="2"/>
        <v>0.20693050591383999</v>
      </c>
      <c r="S22" s="19" t="s">
        <v>38</v>
      </c>
      <c r="T22">
        <v>2.7113875992040803E-2</v>
      </c>
      <c r="U22">
        <v>0.24807203265648883</v>
      </c>
      <c r="V22">
        <v>0</v>
      </c>
      <c r="W22">
        <v>0</v>
      </c>
      <c r="X22">
        <v>0.83791989751577933</v>
      </c>
      <c r="Y22">
        <v>0.47860862116897462</v>
      </c>
      <c r="Z22">
        <v>0.96342942483884697</v>
      </c>
      <c r="AA22">
        <v>0.88750097872895728</v>
      </c>
      <c r="AB22">
        <v>1</v>
      </c>
      <c r="AC22">
        <v>0.96908659114510765</v>
      </c>
      <c r="AD22">
        <v>0</v>
      </c>
      <c r="AE22">
        <v>8.4471391820844871E-2</v>
      </c>
      <c r="AF22">
        <v>0.39637901471608739</v>
      </c>
      <c r="AG22">
        <f t="shared" si="3"/>
        <v>3.6988492810533249E-2</v>
      </c>
      <c r="AH22">
        <f t="shared" si="4"/>
        <v>0.37635244835254833</v>
      </c>
      <c r="AI22">
        <f t="shared" si="5"/>
        <v>0.43419306122512602</v>
      </c>
      <c r="AJ22">
        <f t="shared" si="16"/>
        <v>0.45327552527562526</v>
      </c>
      <c r="AK22" s="35" t="s">
        <v>39</v>
      </c>
      <c r="AL22">
        <v>4.8611111111111105E-2</v>
      </c>
      <c r="AM22">
        <v>0.90798984351640988</v>
      </c>
      <c r="AN22">
        <v>0</v>
      </c>
      <c r="AO22">
        <v>5.9139784946236562E-2</v>
      </c>
      <c r="AP22">
        <f t="shared" si="6"/>
        <v>0.25393518489343936</v>
      </c>
      <c r="AQ22">
        <f t="shared" si="17"/>
        <v>2.6937724014336917E-2</v>
      </c>
      <c r="AR22">
        <f t="shared" si="7"/>
        <v>0.25393518489343936</v>
      </c>
      <c r="AS22">
        <f t="shared" si="8"/>
        <v>0.25393518489343936</v>
      </c>
      <c r="AT22" s="37" t="s">
        <v>40</v>
      </c>
      <c r="AU22">
        <v>0.98754322240989945</v>
      </c>
      <c r="AV22">
        <v>1</v>
      </c>
      <c r="AW22">
        <v>1</v>
      </c>
      <c r="AX22">
        <v>0.63430777455091403</v>
      </c>
      <c r="AY22">
        <v>0.35712702721955314</v>
      </c>
      <c r="AZ22">
        <f t="shared" si="18"/>
        <v>0.79579560483607337</v>
      </c>
      <c r="BA22">
        <f t="shared" si="19"/>
        <v>0.79579560483607337</v>
      </c>
      <c r="BB22">
        <f t="shared" si="20"/>
        <v>0.79579560483607337</v>
      </c>
      <c r="BC22">
        <f t="shared" si="21"/>
        <v>0.79579560483607337</v>
      </c>
      <c r="BD22" s="6" t="s">
        <v>58</v>
      </c>
      <c r="BE22">
        <f t="shared" si="22"/>
        <v>0.23043284540363967</v>
      </c>
      <c r="BF22">
        <f t="shared" si="23"/>
        <v>0.11693411496408845</v>
      </c>
      <c r="BG22">
        <f t="shared" si="24"/>
        <v>0.23043284540363967</v>
      </c>
      <c r="BH22">
        <f t="shared" si="25"/>
        <v>0.23043284540363967</v>
      </c>
      <c r="BI22">
        <f t="shared" si="26"/>
        <v>0.41639204882330333</v>
      </c>
      <c r="BJ22">
        <f t="shared" si="27"/>
        <v>0.58607402659431085</v>
      </c>
      <c r="BK22">
        <f t="shared" si="28"/>
        <v>0.61499433303059969</v>
      </c>
      <c r="BL22">
        <f t="shared" si="29"/>
        <v>0.62453556505584928</v>
      </c>
      <c r="BM22">
        <f t="shared" si="30"/>
        <v>0.12195949936218661</v>
      </c>
      <c r="BN22">
        <f t="shared" si="31"/>
        <v>0.29164147713319416</v>
      </c>
      <c r="BO22">
        <f t="shared" si="32"/>
        <v>0.32056178356948301</v>
      </c>
      <c r="BP22">
        <f t="shared" si="33"/>
        <v>0.33010301559473265</v>
      </c>
      <c r="BQ22">
        <f t="shared" si="34"/>
        <v>0.52486539486475636</v>
      </c>
      <c r="BR22">
        <f t="shared" si="35"/>
        <v>0.41136666442520514</v>
      </c>
      <c r="BS22">
        <f t="shared" si="36"/>
        <v>0.52486539486475636</v>
      </c>
      <c r="BT22">
        <f t="shared" si="37"/>
        <v>0.52486539486475636</v>
      </c>
      <c r="BU22">
        <f t="shared" si="38"/>
        <v>0.3234124471134715</v>
      </c>
      <c r="BV22">
        <f t="shared" si="39"/>
        <v>0.35150407077919965</v>
      </c>
      <c r="BW22">
        <f t="shared" si="40"/>
        <v>0.42271358921711966</v>
      </c>
      <c r="BX22">
        <f t="shared" si="41"/>
        <v>0.42748420522974451</v>
      </c>
      <c r="BY22">
        <v>6.0962575312532158E-2</v>
      </c>
      <c r="BZ22">
        <v>0.20633187772925765</v>
      </c>
      <c r="CA22">
        <v>4.4251338309664455E-2</v>
      </c>
      <c r="CB22">
        <v>0.18835152577484662</v>
      </c>
      <c r="CC22">
        <v>0.34384791036104523</v>
      </c>
      <c r="CD22">
        <f t="shared" si="42"/>
        <v>0.26609971806794591</v>
      </c>
      <c r="CE22" s="22" t="s">
        <v>588</v>
      </c>
      <c r="CF22">
        <f t="shared" si="13"/>
        <v>2.6459207388125328E-3</v>
      </c>
      <c r="CG22">
        <f t="shared" si="14"/>
        <v>4.3631870720557062E-2</v>
      </c>
      <c r="CH22">
        <f t="shared" si="43"/>
        <v>4.9775660743318203E-3</v>
      </c>
    </row>
    <row r="23" spans="1:86" x14ac:dyDescent="0.25">
      <c r="A23" t="s">
        <v>289</v>
      </c>
      <c r="B23">
        <v>1.0429999999999999</v>
      </c>
      <c r="C23">
        <v>2699901</v>
      </c>
      <c r="D23">
        <v>181157</v>
      </c>
      <c r="E23">
        <v>5987</v>
      </c>
      <c r="F23" s="32" t="s">
        <v>538</v>
      </c>
      <c r="G23">
        <v>0.35125448028673839</v>
      </c>
      <c r="H23">
        <v>0.49125596184419718</v>
      </c>
      <c r="I23">
        <v>0.28455284552845528</v>
      </c>
      <c r="J23">
        <v>0.55913978494623651</v>
      </c>
      <c r="K23">
        <v>0.42777312098351483</v>
      </c>
      <c r="L23">
        <v>9.036646066477369E-2</v>
      </c>
      <c r="M23">
        <v>2.3381294964028777E-2</v>
      </c>
      <c r="N23">
        <v>0.53400000000000003</v>
      </c>
      <c r="O23">
        <f t="shared" si="15"/>
        <v>0.34521549365224313</v>
      </c>
      <c r="P23">
        <f t="shared" si="0"/>
        <v>0.34229283178173953</v>
      </c>
      <c r="Q23">
        <f t="shared" si="1"/>
        <v>0.34521549365224313</v>
      </c>
      <c r="R23">
        <f t="shared" si="2"/>
        <v>0.34521549365224313</v>
      </c>
      <c r="S23" s="19" t="s">
        <v>38</v>
      </c>
      <c r="T23">
        <v>4.6577316286622601E-2</v>
      </c>
      <c r="U23">
        <v>0.24807203265648883</v>
      </c>
      <c r="V23">
        <v>0</v>
      </c>
      <c r="W23">
        <v>0</v>
      </c>
      <c r="X23">
        <v>0.83791989751577933</v>
      </c>
      <c r="Y23">
        <v>0.52289411004500685</v>
      </c>
      <c r="Z23">
        <v>0.96342942483884697</v>
      </c>
      <c r="AA23">
        <v>0.67504110661620775</v>
      </c>
      <c r="AB23">
        <v>1</v>
      </c>
      <c r="AC23">
        <v>0.98219362561723778</v>
      </c>
      <c r="AD23">
        <v>0.01</v>
      </c>
      <c r="AE23">
        <v>8.4471391820844871E-2</v>
      </c>
      <c r="AF23">
        <v>0.39374636298852639</v>
      </c>
      <c r="AG23">
        <f t="shared" si="3"/>
        <v>3.6785981139182404E-2</v>
      </c>
      <c r="AH23">
        <f t="shared" si="4"/>
        <v>0.36648809756812012</v>
      </c>
      <c r="AI23">
        <f t="shared" si="5"/>
        <v>0.42355947967146712</v>
      </c>
      <c r="AJ23">
        <f t="shared" si="16"/>
        <v>0.44341117449119694</v>
      </c>
      <c r="AK23" s="35" t="s">
        <v>39</v>
      </c>
      <c r="AL23">
        <v>0</v>
      </c>
      <c r="AM23">
        <v>0.95962322628536156</v>
      </c>
      <c r="AN23">
        <v>0.14797507788161993</v>
      </c>
      <c r="AO23">
        <v>0.57795698924731176</v>
      </c>
      <c r="AP23">
        <f t="shared" si="6"/>
        <v>0.42138882335357331</v>
      </c>
      <c r="AQ23">
        <f t="shared" si="17"/>
        <v>0.18148301678223291</v>
      </c>
      <c r="AR23">
        <f t="shared" si="7"/>
        <v>0.42138882335357331</v>
      </c>
      <c r="AS23">
        <f t="shared" si="8"/>
        <v>0.42138882335357331</v>
      </c>
      <c r="AT23" s="37" t="s">
        <v>40</v>
      </c>
      <c r="AU23">
        <v>0.87603632917838437</v>
      </c>
      <c r="AV23">
        <v>0.77678995488007596</v>
      </c>
      <c r="AW23">
        <v>0.99741272722116059</v>
      </c>
      <c r="AX23">
        <v>0.64268666732383473</v>
      </c>
      <c r="AY23">
        <v>0.35712702721955314</v>
      </c>
      <c r="AZ23">
        <f t="shared" si="18"/>
        <v>0.73001054116460173</v>
      </c>
      <c r="BA23">
        <f t="shared" si="19"/>
        <v>0.73001054116460173</v>
      </c>
      <c r="BB23">
        <f t="shared" si="20"/>
        <v>0.73001054116460173</v>
      </c>
      <c r="BC23">
        <f t="shared" si="21"/>
        <v>0.73001054116460173</v>
      </c>
      <c r="BD23" s="6" t="s">
        <v>58</v>
      </c>
      <c r="BE23">
        <f t="shared" si="22"/>
        <v>0.38330215850290822</v>
      </c>
      <c r="BF23">
        <f t="shared" si="23"/>
        <v>0.26188792428198621</v>
      </c>
      <c r="BG23">
        <f t="shared" si="24"/>
        <v>0.38330215850290822</v>
      </c>
      <c r="BH23">
        <f t="shared" si="25"/>
        <v>0.38330215850290822</v>
      </c>
      <c r="BI23">
        <f t="shared" si="26"/>
        <v>0.38339826115189207</v>
      </c>
      <c r="BJ23">
        <f t="shared" si="27"/>
        <v>0.5482493193663609</v>
      </c>
      <c r="BK23">
        <f t="shared" si="28"/>
        <v>0.57678501041803443</v>
      </c>
      <c r="BL23">
        <f t="shared" si="29"/>
        <v>0.58671085782789933</v>
      </c>
      <c r="BM23">
        <f t="shared" si="30"/>
        <v>0.19100073739571277</v>
      </c>
      <c r="BN23">
        <f t="shared" si="31"/>
        <v>0.35439046467492985</v>
      </c>
      <c r="BO23">
        <f t="shared" si="32"/>
        <v>0.38438748666185513</v>
      </c>
      <c r="BP23">
        <f t="shared" si="33"/>
        <v>0.39431333407172003</v>
      </c>
      <c r="BQ23">
        <f t="shared" si="34"/>
        <v>0.57569968225908752</v>
      </c>
      <c r="BR23">
        <f t="shared" si="35"/>
        <v>0.45574677897341731</v>
      </c>
      <c r="BS23">
        <f t="shared" si="36"/>
        <v>0.57569968225908752</v>
      </c>
      <c r="BT23">
        <f t="shared" si="37"/>
        <v>0.57569968225908752</v>
      </c>
      <c r="BU23">
        <f t="shared" si="38"/>
        <v>0.38335020982740015</v>
      </c>
      <c r="BV23">
        <f t="shared" si="39"/>
        <v>0.40506862182417358</v>
      </c>
      <c r="BW23">
        <f t="shared" si="40"/>
        <v>0.48004358446047135</v>
      </c>
      <c r="BX23">
        <f t="shared" si="41"/>
        <v>0.4850065081654038</v>
      </c>
      <c r="BY23">
        <v>0.16467270466583772</v>
      </c>
      <c r="BZ23">
        <v>0.48828555154737047</v>
      </c>
      <c r="CA23">
        <v>0.10812177928005508</v>
      </c>
      <c r="CB23">
        <v>0.17841707856226993</v>
      </c>
      <c r="CC23">
        <v>0.28735646438513035</v>
      </c>
      <c r="CD23">
        <f t="shared" si="42"/>
        <v>0.23288677147370013</v>
      </c>
      <c r="CE23" s="22" t="s">
        <v>588</v>
      </c>
      <c r="CF23">
        <f t="shared" si="13"/>
        <v>1.126157950971212E-2</v>
      </c>
      <c r="CG23">
        <f t="shared" si="14"/>
        <v>8.0929863978317723E-2</v>
      </c>
      <c r="CH23">
        <f t="shared" si="43"/>
        <v>1.2087560871683821E-2</v>
      </c>
    </row>
    <row r="24" spans="1:86" x14ac:dyDescent="0.25">
      <c r="A24" t="s">
        <v>288</v>
      </c>
      <c r="B24">
        <v>0.33700000000000002</v>
      </c>
      <c r="C24">
        <v>871711</v>
      </c>
      <c r="D24">
        <v>0</v>
      </c>
      <c r="E24">
        <v>1915</v>
      </c>
      <c r="F24" s="32" t="s">
        <v>538</v>
      </c>
      <c r="G24">
        <v>0.23655913978494625</v>
      </c>
      <c r="H24">
        <v>0.26232114467408585</v>
      </c>
      <c r="I24">
        <v>0.68130081300813017</v>
      </c>
      <c r="J24">
        <v>0.80215053763440869</v>
      </c>
      <c r="K24">
        <v>0.60994691254540379</v>
      </c>
      <c r="L24">
        <v>0.1926266318537859</v>
      </c>
      <c r="M24">
        <v>0</v>
      </c>
      <c r="N24">
        <v>0.38600000000000001</v>
      </c>
      <c r="O24">
        <f t="shared" si="15"/>
        <v>0.3963631474375951</v>
      </c>
      <c r="P24">
        <f t="shared" si="0"/>
        <v>0.3963631474375951</v>
      </c>
      <c r="Q24">
        <f t="shared" si="1"/>
        <v>0.3963631474375951</v>
      </c>
      <c r="R24">
        <f t="shared" si="2"/>
        <v>0.3963631474375951</v>
      </c>
      <c r="S24" s="19" t="s">
        <v>38</v>
      </c>
      <c r="T24">
        <v>0</v>
      </c>
      <c r="U24">
        <v>0.24807203265648883</v>
      </c>
      <c r="V24">
        <v>3.350940193483953E-3</v>
      </c>
      <c r="W24">
        <v>0</v>
      </c>
      <c r="X24">
        <v>0.83791989751577933</v>
      </c>
      <c r="Y24">
        <v>0.458768812316385</v>
      </c>
      <c r="Z24">
        <v>0.96342942483884697</v>
      </c>
      <c r="AA24">
        <v>0.81207568837269994</v>
      </c>
      <c r="AB24">
        <v>1</v>
      </c>
      <c r="AC24">
        <v>0.97577305362341304</v>
      </c>
      <c r="AD24">
        <v>0</v>
      </c>
      <c r="AE24">
        <v>8.3317677844276891E-2</v>
      </c>
      <c r="AF24">
        <v>0.41001839121951511</v>
      </c>
      <c r="AG24">
        <f t="shared" si="3"/>
        <v>3.8206693019790454E-2</v>
      </c>
      <c r="AH24">
        <f t="shared" si="4"/>
        <v>0.36867122450622219</v>
      </c>
      <c r="AI24">
        <f t="shared" si="5"/>
        <v>0.42651183737880005</v>
      </c>
      <c r="AJ24">
        <f t="shared" si="16"/>
        <v>0.44559430142929912</v>
      </c>
      <c r="AK24" s="35" t="s">
        <v>39</v>
      </c>
      <c r="AL24">
        <v>0.56944444444444442</v>
      </c>
      <c r="AM24">
        <v>0.8528843418341866</v>
      </c>
      <c r="AN24">
        <v>0.26635514018691592</v>
      </c>
      <c r="AO24">
        <v>0.41666666666666663</v>
      </c>
      <c r="AP24">
        <f t="shared" si="6"/>
        <v>0.52633764828305341</v>
      </c>
      <c r="AQ24">
        <f t="shared" si="17"/>
        <v>0.31311656282450673</v>
      </c>
      <c r="AR24">
        <f t="shared" si="7"/>
        <v>0.52633764828305341</v>
      </c>
      <c r="AS24">
        <f t="shared" si="8"/>
        <v>0.52633764828305341</v>
      </c>
      <c r="AT24" s="37" t="s">
        <v>40</v>
      </c>
      <c r="AU24">
        <v>0.98124842567381165</v>
      </c>
      <c r="AV24">
        <v>1</v>
      </c>
      <c r="AW24">
        <v>1</v>
      </c>
      <c r="AX24">
        <v>0.64675289469892849</v>
      </c>
      <c r="AY24">
        <v>0.35712702721955314</v>
      </c>
      <c r="AZ24">
        <f t="shared" si="18"/>
        <v>0.79702566951845866</v>
      </c>
      <c r="BA24">
        <f t="shared" si="19"/>
        <v>0.79702566951845866</v>
      </c>
      <c r="BB24">
        <f t="shared" si="20"/>
        <v>0.79702566951845866</v>
      </c>
      <c r="BC24">
        <f t="shared" si="21"/>
        <v>0.79702566951845866</v>
      </c>
      <c r="BD24" s="6" t="s">
        <v>58</v>
      </c>
      <c r="BE24">
        <f t="shared" si="22"/>
        <v>0.46135039786032428</v>
      </c>
      <c r="BF24">
        <f t="shared" si="23"/>
        <v>0.35473985513105089</v>
      </c>
      <c r="BG24">
        <f t="shared" si="24"/>
        <v>0.46135039786032428</v>
      </c>
      <c r="BH24">
        <f t="shared" si="25"/>
        <v>0.46135039786032428</v>
      </c>
      <c r="BI24">
        <f t="shared" si="26"/>
        <v>0.41761618126912453</v>
      </c>
      <c r="BJ24">
        <f t="shared" si="27"/>
        <v>0.5828484470123404</v>
      </c>
      <c r="BK24">
        <f t="shared" si="28"/>
        <v>0.61176875344862935</v>
      </c>
      <c r="BL24">
        <f t="shared" si="29"/>
        <v>0.62130998547387883</v>
      </c>
      <c r="BM24">
        <f t="shared" si="30"/>
        <v>0.21728492022869278</v>
      </c>
      <c r="BN24">
        <f t="shared" si="31"/>
        <v>0.38251718597190865</v>
      </c>
      <c r="BO24">
        <f t="shared" si="32"/>
        <v>0.4114374924081976</v>
      </c>
      <c r="BP24">
        <f t="shared" si="33"/>
        <v>0.42097872443344708</v>
      </c>
      <c r="BQ24">
        <f t="shared" si="34"/>
        <v>0.66168165890075603</v>
      </c>
      <c r="BR24">
        <f t="shared" si="35"/>
        <v>0.55507111617148275</v>
      </c>
      <c r="BS24">
        <f t="shared" si="36"/>
        <v>0.66168165890075603</v>
      </c>
      <c r="BT24">
        <f t="shared" si="37"/>
        <v>0.66168165890075603</v>
      </c>
      <c r="BU24">
        <f t="shared" si="38"/>
        <v>0.43948328956472438</v>
      </c>
      <c r="BV24">
        <f t="shared" si="39"/>
        <v>0.46879415107169564</v>
      </c>
      <c r="BW24">
        <f t="shared" si="40"/>
        <v>0.53655957565447676</v>
      </c>
      <c r="BX24">
        <f t="shared" si="41"/>
        <v>0.54133019166710161</v>
      </c>
      <c r="BY24">
        <v>0.17861424256433611</v>
      </c>
      <c r="BZ24">
        <v>0</v>
      </c>
      <c r="CA24">
        <v>2.9769040427389353E-2</v>
      </c>
      <c r="CB24">
        <v>0.12869250682638037</v>
      </c>
      <c r="CC24">
        <v>0</v>
      </c>
      <c r="CD24">
        <f t="shared" si="42"/>
        <v>6.4346253413190183E-2</v>
      </c>
      <c r="CE24" s="22" t="s">
        <v>588</v>
      </c>
      <c r="CF24">
        <f t="shared" si="13"/>
        <v>1.0604745400123575E-2</v>
      </c>
      <c r="CG24">
        <f t="shared" si="14"/>
        <v>0</v>
      </c>
      <c r="CH24">
        <f t="shared" si="43"/>
        <v>1.0277939353334291E-3</v>
      </c>
    </row>
    <row r="25" spans="1:86" x14ac:dyDescent="0.25">
      <c r="A25" t="s">
        <v>287</v>
      </c>
      <c r="B25">
        <v>0.69099999999999995</v>
      </c>
      <c r="C25">
        <v>1791216</v>
      </c>
      <c r="D25">
        <v>0</v>
      </c>
      <c r="E25">
        <v>4647</v>
      </c>
      <c r="F25" s="32" t="s">
        <v>538</v>
      </c>
      <c r="G25">
        <v>0.26164874551971329</v>
      </c>
      <c r="H25">
        <v>0.54689984101748812</v>
      </c>
      <c r="I25">
        <v>0.28292682926829266</v>
      </c>
      <c r="J25">
        <v>0.62150537634408598</v>
      </c>
      <c r="K25">
        <v>0.43056719754121253</v>
      </c>
      <c r="L25">
        <v>0.34662707122874975</v>
      </c>
      <c r="M25">
        <v>0</v>
      </c>
      <c r="N25">
        <v>0.44600000000000001</v>
      </c>
      <c r="O25">
        <f t="shared" si="15"/>
        <v>0.36702188261494284</v>
      </c>
      <c r="P25">
        <f t="shared" si="0"/>
        <v>0.36702188261494284</v>
      </c>
      <c r="Q25">
        <f t="shared" si="1"/>
        <v>0.36702188261494284</v>
      </c>
      <c r="R25">
        <f t="shared" si="2"/>
        <v>0.36702188261494284</v>
      </c>
      <c r="S25" s="19" t="s">
        <v>38</v>
      </c>
      <c r="T25">
        <v>0</v>
      </c>
      <c r="U25">
        <v>0.24807203265648883</v>
      </c>
      <c r="V25">
        <v>0</v>
      </c>
      <c r="W25">
        <v>0</v>
      </c>
      <c r="X25">
        <v>0.83791989751577933</v>
      </c>
      <c r="Y25">
        <v>0.458768812316385</v>
      </c>
      <c r="Z25">
        <v>0.96342942483884697</v>
      </c>
      <c r="AA25">
        <v>0.76417069033015794</v>
      </c>
      <c r="AB25">
        <v>1</v>
      </c>
      <c r="AC25">
        <v>0.97982823818172426</v>
      </c>
      <c r="AD25">
        <v>7.0000000000000007E-2</v>
      </c>
      <c r="AE25">
        <v>8.4471391820844871E-2</v>
      </c>
      <c r="AF25">
        <v>0.38030925878095156</v>
      </c>
      <c r="AG25">
        <f t="shared" si="3"/>
        <v>3.5752357738599722E-2</v>
      </c>
      <c r="AH25">
        <f t="shared" si="4"/>
        <v>0.36822844203393684</v>
      </c>
      <c r="AI25">
        <f t="shared" si="5"/>
        <v>0.42068443952189927</v>
      </c>
      <c r="AJ25">
        <f t="shared" si="16"/>
        <v>0.44515151895701377</v>
      </c>
      <c r="AK25" s="35" t="s">
        <v>39</v>
      </c>
      <c r="AL25">
        <v>0</v>
      </c>
      <c r="AM25">
        <v>0.93193977666986016</v>
      </c>
      <c r="AN25">
        <v>6.3862928348909651E-2</v>
      </c>
      <c r="AO25">
        <v>0.49731182795698919</v>
      </c>
      <c r="AP25">
        <f t="shared" si="6"/>
        <v>0.37327863324393973</v>
      </c>
      <c r="AQ25">
        <f t="shared" si="17"/>
        <v>0.14029368907647471</v>
      </c>
      <c r="AR25">
        <f t="shared" si="7"/>
        <v>0.37327863324393973</v>
      </c>
      <c r="AS25">
        <f t="shared" si="8"/>
        <v>0.37327863324393973</v>
      </c>
      <c r="AT25" s="37" t="s">
        <v>40</v>
      </c>
      <c r="AU25">
        <v>0.97770623264152035</v>
      </c>
      <c r="AV25">
        <v>1</v>
      </c>
      <c r="AW25">
        <v>1</v>
      </c>
      <c r="AX25">
        <v>0.6520655297659218</v>
      </c>
      <c r="AY25">
        <v>0.35712702721955314</v>
      </c>
      <c r="AZ25">
        <f t="shared" si="18"/>
        <v>0.79737975792539895</v>
      </c>
      <c r="BA25">
        <f t="shared" si="19"/>
        <v>0.79737975792539895</v>
      </c>
      <c r="BB25">
        <f t="shared" si="20"/>
        <v>0.79737975792539895</v>
      </c>
      <c r="BC25">
        <f t="shared" si="21"/>
        <v>0.79737975792539895</v>
      </c>
      <c r="BD25" s="6" t="s">
        <v>58</v>
      </c>
      <c r="BE25">
        <f t="shared" si="22"/>
        <v>0.37015025792944128</v>
      </c>
      <c r="BF25">
        <f t="shared" si="23"/>
        <v>0.25365778584570875</v>
      </c>
      <c r="BG25">
        <f t="shared" si="24"/>
        <v>0.37015025792944128</v>
      </c>
      <c r="BH25">
        <f t="shared" si="25"/>
        <v>0.37015025792944128</v>
      </c>
      <c r="BI25">
        <f t="shared" si="26"/>
        <v>0.41656605783199935</v>
      </c>
      <c r="BJ25">
        <f t="shared" si="27"/>
        <v>0.58280409997966787</v>
      </c>
      <c r="BK25">
        <f t="shared" si="28"/>
        <v>0.60903209872364905</v>
      </c>
      <c r="BL25">
        <f t="shared" si="29"/>
        <v>0.6212656384412063</v>
      </c>
      <c r="BM25">
        <f t="shared" si="30"/>
        <v>0.20138712017677129</v>
      </c>
      <c r="BN25">
        <f t="shared" si="31"/>
        <v>0.36762516232443987</v>
      </c>
      <c r="BO25">
        <f t="shared" si="32"/>
        <v>0.39385316106842105</v>
      </c>
      <c r="BP25">
        <f t="shared" si="33"/>
        <v>0.40608670078597831</v>
      </c>
      <c r="BQ25">
        <f t="shared" si="34"/>
        <v>0.58532919558466934</v>
      </c>
      <c r="BR25">
        <f t="shared" si="35"/>
        <v>0.46883672350093686</v>
      </c>
      <c r="BS25">
        <f t="shared" si="36"/>
        <v>0.58532919558466934</v>
      </c>
      <c r="BT25">
        <f t="shared" si="37"/>
        <v>0.58532919558466934</v>
      </c>
      <c r="BU25">
        <f t="shared" si="38"/>
        <v>0.39335815788072032</v>
      </c>
      <c r="BV25">
        <f t="shared" si="39"/>
        <v>0.41823094291268831</v>
      </c>
      <c r="BW25">
        <f t="shared" si="40"/>
        <v>0.4895911783265452</v>
      </c>
      <c r="BX25">
        <f t="shared" si="41"/>
        <v>0.49570794818532382</v>
      </c>
      <c r="BY25">
        <v>1.8088270761315219E-2</v>
      </c>
      <c r="BZ25">
        <v>0</v>
      </c>
      <c r="CA25">
        <v>3.0147117935525364E-3</v>
      </c>
      <c r="CB25">
        <v>9.8415132924233109E-2</v>
      </c>
      <c r="CC25">
        <v>0</v>
      </c>
      <c r="CD25">
        <f t="shared" si="42"/>
        <v>4.9207566462116555E-2</v>
      </c>
      <c r="CE25" s="22" t="s">
        <v>588</v>
      </c>
      <c r="CF25">
        <f t="shared" si="13"/>
        <v>6.5892652448867721E-4</v>
      </c>
      <c r="CG25">
        <f t="shared" si="14"/>
        <v>0</v>
      </c>
      <c r="CH25">
        <f t="shared" si="43"/>
        <v>7.2629201845313425E-5</v>
      </c>
    </row>
    <row r="26" spans="1:86" x14ac:dyDescent="0.25">
      <c r="A26" t="s">
        <v>286</v>
      </c>
      <c r="B26">
        <v>0.55700000000000005</v>
      </c>
      <c r="C26">
        <v>1441796</v>
      </c>
      <c r="D26">
        <v>0</v>
      </c>
      <c r="E26">
        <v>4561</v>
      </c>
      <c r="F26" s="32" t="s">
        <v>538</v>
      </c>
      <c r="G26">
        <v>0.29032258064516131</v>
      </c>
      <c r="H26">
        <v>0.53895071542130368</v>
      </c>
      <c r="I26">
        <v>0.17723577235772356</v>
      </c>
      <c r="J26">
        <v>0.56129032258064515</v>
      </c>
      <c r="K26">
        <v>0.2919810002794076</v>
      </c>
      <c r="L26">
        <v>0.10244420083315063</v>
      </c>
      <c r="M26">
        <v>0</v>
      </c>
      <c r="N26">
        <v>0.34299999999999997</v>
      </c>
      <c r="O26">
        <f t="shared" si="15"/>
        <v>0.28815307401467399</v>
      </c>
      <c r="P26">
        <f t="shared" si="0"/>
        <v>0.28815307401467399</v>
      </c>
      <c r="Q26">
        <f t="shared" si="1"/>
        <v>0.28815307401467399</v>
      </c>
      <c r="R26">
        <f t="shared" si="2"/>
        <v>0.28815307401467399</v>
      </c>
      <c r="S26" s="19" t="s">
        <v>38</v>
      </c>
      <c r="T26">
        <v>0</v>
      </c>
      <c r="U26">
        <v>0.24807203265648883</v>
      </c>
      <c r="V26">
        <v>4.0529311880084422E-3</v>
      </c>
      <c r="W26">
        <v>0</v>
      </c>
      <c r="X26">
        <v>0.83791989751577933</v>
      </c>
      <c r="Y26">
        <v>0.458768812316385</v>
      </c>
      <c r="Z26">
        <v>0.96342942483884697</v>
      </c>
      <c r="AA26">
        <v>0.76553099308364869</v>
      </c>
      <c r="AB26">
        <v>1</v>
      </c>
      <c r="AC26">
        <v>0.97292188031538296</v>
      </c>
      <c r="AD26">
        <v>0</v>
      </c>
      <c r="AE26">
        <v>8.3190390152791754E-2</v>
      </c>
      <c r="AF26">
        <v>0.43991112466508364</v>
      </c>
      <c r="AG26">
        <f t="shared" si="3"/>
        <v>4.0550342000452599E-2</v>
      </c>
      <c r="AH26">
        <f t="shared" si="4"/>
        <v>0.36721519128710894</v>
      </c>
      <c r="AI26">
        <f t="shared" si="5"/>
        <v>0.42505580415968669</v>
      </c>
      <c r="AJ26">
        <f t="shared" si="16"/>
        <v>0.44413826821018587</v>
      </c>
      <c r="AK26" s="35" t="s">
        <v>39</v>
      </c>
      <c r="AL26">
        <v>0.20138888888888887</v>
      </c>
      <c r="AM26">
        <v>0.93575455550150988</v>
      </c>
      <c r="AN26">
        <v>3.2710280373831772E-2</v>
      </c>
      <c r="AO26">
        <v>0.39516129032258057</v>
      </c>
      <c r="AP26">
        <f t="shared" si="6"/>
        <v>0.39125375377170274</v>
      </c>
      <c r="AQ26">
        <f t="shared" si="17"/>
        <v>0.1573151148963253</v>
      </c>
      <c r="AR26">
        <f t="shared" si="7"/>
        <v>0.39125375377170274</v>
      </c>
      <c r="AS26">
        <f t="shared" si="8"/>
        <v>0.39125375377170274</v>
      </c>
      <c r="AT26" s="37" t="s">
        <v>40</v>
      </c>
      <c r="AU26">
        <v>0.99814391440463479</v>
      </c>
      <c r="AV26">
        <v>1</v>
      </c>
      <c r="AW26">
        <v>1</v>
      </c>
      <c r="AX26">
        <v>0.65024567975189373</v>
      </c>
      <c r="AY26">
        <v>0.35712702721955314</v>
      </c>
      <c r="AZ26">
        <f t="shared" si="18"/>
        <v>0.80110332427521647</v>
      </c>
      <c r="BA26">
        <f t="shared" si="19"/>
        <v>0.80110332427521647</v>
      </c>
      <c r="BB26">
        <f t="shared" si="20"/>
        <v>0.80110332427521647</v>
      </c>
      <c r="BC26">
        <f t="shared" si="21"/>
        <v>0.80110332427521647</v>
      </c>
      <c r="BD26" s="6" t="s">
        <v>58</v>
      </c>
      <c r="BE26">
        <f t="shared" si="22"/>
        <v>0.33970341389318837</v>
      </c>
      <c r="BF26">
        <f t="shared" si="23"/>
        <v>0.22273409445549963</v>
      </c>
      <c r="BG26">
        <f t="shared" si="24"/>
        <v>0.33970341389318837</v>
      </c>
      <c r="BH26">
        <f t="shared" si="25"/>
        <v>0.33970341389318837</v>
      </c>
      <c r="BI26">
        <f t="shared" si="26"/>
        <v>0.42082683313783453</v>
      </c>
      <c r="BJ26">
        <f t="shared" si="27"/>
        <v>0.58415925778116273</v>
      </c>
      <c r="BK26">
        <f t="shared" si="28"/>
        <v>0.61307956421745158</v>
      </c>
      <c r="BL26">
        <f t="shared" si="29"/>
        <v>0.62262079624270117</v>
      </c>
      <c r="BM26">
        <f t="shared" si="30"/>
        <v>0.1643517080075633</v>
      </c>
      <c r="BN26">
        <f t="shared" si="31"/>
        <v>0.32768413265089147</v>
      </c>
      <c r="BO26">
        <f t="shared" si="32"/>
        <v>0.35660443908718031</v>
      </c>
      <c r="BP26">
        <f t="shared" si="33"/>
        <v>0.3661456711124299</v>
      </c>
      <c r="BQ26">
        <f t="shared" si="34"/>
        <v>0.59617853902345963</v>
      </c>
      <c r="BR26">
        <f t="shared" si="35"/>
        <v>0.4792092195857709</v>
      </c>
      <c r="BS26">
        <f t="shared" si="36"/>
        <v>0.59617853902345963</v>
      </c>
      <c r="BT26">
        <f t="shared" si="37"/>
        <v>0.59617853902345963</v>
      </c>
      <c r="BU26">
        <f t="shared" si="38"/>
        <v>0.38026512351551145</v>
      </c>
      <c r="BV26">
        <f t="shared" si="39"/>
        <v>0.40344667611833118</v>
      </c>
      <c r="BW26">
        <f t="shared" si="40"/>
        <v>0.47639148905531997</v>
      </c>
      <c r="BX26">
        <f t="shared" si="41"/>
        <v>0.48116210506794477</v>
      </c>
      <c r="BY26">
        <v>1.9975086628066661E-2</v>
      </c>
      <c r="BZ26">
        <v>0</v>
      </c>
      <c r="CA26">
        <v>3.3291811046777769E-3</v>
      </c>
      <c r="CB26">
        <v>0.19631901840490798</v>
      </c>
      <c r="CC26">
        <v>0</v>
      </c>
      <c r="CD26">
        <f t="shared" si="42"/>
        <v>9.815950920245399E-2</v>
      </c>
      <c r="CE26" s="22" t="s">
        <v>588</v>
      </c>
      <c r="CF26">
        <f t="shared" si="13"/>
        <v>1.3321433365136531E-3</v>
      </c>
      <c r="CG26">
        <f t="shared" si="14"/>
        <v>0</v>
      </c>
      <c r="CH26">
        <f t="shared" si="43"/>
        <v>1.5568034785691103E-4</v>
      </c>
    </row>
    <row r="27" spans="1:86" x14ac:dyDescent="0.25">
      <c r="A27" t="s">
        <v>285</v>
      </c>
      <c r="B27">
        <v>1.43</v>
      </c>
      <c r="C27">
        <v>3702542</v>
      </c>
      <c r="D27">
        <v>70603</v>
      </c>
      <c r="E27">
        <v>7980</v>
      </c>
      <c r="F27" s="32" t="s">
        <v>538</v>
      </c>
      <c r="G27">
        <v>0.29032258064516131</v>
      </c>
      <c r="H27">
        <v>0.52305246422893481</v>
      </c>
      <c r="I27">
        <v>0.1040650406504065</v>
      </c>
      <c r="J27">
        <v>0.55483870967741933</v>
      </c>
      <c r="K27">
        <v>0.46940486169321033</v>
      </c>
      <c r="L27">
        <v>3.2357894736842106E-2</v>
      </c>
      <c r="M27">
        <v>0</v>
      </c>
      <c r="N27">
        <v>0.38400000000000001</v>
      </c>
      <c r="O27">
        <f t="shared" si="15"/>
        <v>0.2947551939539968</v>
      </c>
      <c r="P27">
        <f t="shared" si="0"/>
        <v>0.2947551939539968</v>
      </c>
      <c r="Q27">
        <f t="shared" si="1"/>
        <v>0.2947551939539968</v>
      </c>
      <c r="R27">
        <f t="shared" si="2"/>
        <v>0.2947551939539968</v>
      </c>
      <c r="S27" s="19" t="s">
        <v>38</v>
      </c>
      <c r="T27">
        <v>0.11452782288498045</v>
      </c>
      <c r="U27">
        <v>0.24807203265648883</v>
      </c>
      <c r="V27">
        <v>0.35790887829040746</v>
      </c>
      <c r="W27">
        <v>0</v>
      </c>
      <c r="X27">
        <v>0.83791989751577933</v>
      </c>
      <c r="Y27">
        <v>0.45346792795906565</v>
      </c>
      <c r="Z27">
        <v>0.96342942483884697</v>
      </c>
      <c r="AA27">
        <v>0.75974004958893382</v>
      </c>
      <c r="AB27">
        <v>1</v>
      </c>
      <c r="AC27">
        <v>0.94570921004019193</v>
      </c>
      <c r="AD27">
        <v>0</v>
      </c>
      <c r="AE27">
        <v>8.1574047733535132E-2</v>
      </c>
      <c r="AF27">
        <v>0.54574932549969035</v>
      </c>
      <c r="AG27">
        <f t="shared" si="3"/>
        <v>7.5787096271048682E-2</v>
      </c>
      <c r="AH27">
        <f t="shared" si="4"/>
        <v>0.40831527823137842</v>
      </c>
      <c r="AI27">
        <f t="shared" si="5"/>
        <v>0.46615589110395622</v>
      </c>
      <c r="AJ27">
        <f t="shared" si="16"/>
        <v>0.4852383551544554</v>
      </c>
      <c r="AK27" s="35" t="s">
        <v>39</v>
      </c>
      <c r="AL27">
        <v>0.19444444444444442</v>
      </c>
      <c r="AM27">
        <v>0.97441320183345492</v>
      </c>
      <c r="AN27">
        <v>6.2305295950155763E-2</v>
      </c>
      <c r="AO27">
        <v>0.19892473118279566</v>
      </c>
      <c r="AP27">
        <f t="shared" si="6"/>
        <v>0.35752191835271269</v>
      </c>
      <c r="AQ27">
        <f t="shared" si="17"/>
        <v>0.11391861789434896</v>
      </c>
      <c r="AR27">
        <f t="shared" si="7"/>
        <v>0.35752191835271269</v>
      </c>
      <c r="AS27">
        <f t="shared" si="8"/>
        <v>0.35752191835271269</v>
      </c>
      <c r="AT27" s="37" t="s">
        <v>40</v>
      </c>
      <c r="AU27">
        <v>0.9847269368710192</v>
      </c>
      <c r="AV27">
        <v>1</v>
      </c>
      <c r="AW27">
        <v>1</v>
      </c>
      <c r="AX27">
        <v>0.59105790156127958</v>
      </c>
      <c r="AY27">
        <v>0.35712702721955314</v>
      </c>
      <c r="AZ27">
        <f t="shared" si="18"/>
        <v>0.78658237313037038</v>
      </c>
      <c r="BA27">
        <f t="shared" si="19"/>
        <v>0.78658237313037038</v>
      </c>
      <c r="BB27">
        <f t="shared" si="20"/>
        <v>0.78658237313037038</v>
      </c>
      <c r="BC27">
        <f t="shared" si="21"/>
        <v>0.78658237313037038</v>
      </c>
      <c r="BD27" s="6" t="s">
        <v>58</v>
      </c>
      <c r="BE27">
        <f t="shared" si="22"/>
        <v>0.32613855615335474</v>
      </c>
      <c r="BF27">
        <f t="shared" si="23"/>
        <v>0.20433690592417286</v>
      </c>
      <c r="BG27">
        <f t="shared" si="24"/>
        <v>0.32613855615335474</v>
      </c>
      <c r="BH27">
        <f t="shared" si="25"/>
        <v>0.32613855615335474</v>
      </c>
      <c r="BI27">
        <f t="shared" si="26"/>
        <v>0.4311847347007095</v>
      </c>
      <c r="BJ27">
        <f t="shared" si="27"/>
        <v>0.59744882568087443</v>
      </c>
      <c r="BK27">
        <f t="shared" si="28"/>
        <v>0.62636913211716327</v>
      </c>
      <c r="BL27">
        <f t="shared" si="29"/>
        <v>0.63591036414241287</v>
      </c>
      <c r="BM27">
        <f t="shared" si="30"/>
        <v>0.18527114511252274</v>
      </c>
      <c r="BN27">
        <f t="shared" si="31"/>
        <v>0.35153523609268761</v>
      </c>
      <c r="BO27">
        <f t="shared" si="32"/>
        <v>0.38045554252897651</v>
      </c>
      <c r="BP27">
        <f t="shared" si="33"/>
        <v>0.3899967745542261</v>
      </c>
      <c r="BQ27">
        <f t="shared" si="34"/>
        <v>0.57205214574154151</v>
      </c>
      <c r="BR27">
        <f t="shared" si="35"/>
        <v>0.45025049551235968</v>
      </c>
      <c r="BS27">
        <f t="shared" si="36"/>
        <v>0.57205214574154151</v>
      </c>
      <c r="BT27">
        <f t="shared" si="37"/>
        <v>0.57205214574154151</v>
      </c>
      <c r="BU27">
        <f t="shared" si="38"/>
        <v>0.37866164542703212</v>
      </c>
      <c r="BV27">
        <f t="shared" si="39"/>
        <v>0.40089286580252365</v>
      </c>
      <c r="BW27">
        <f t="shared" si="40"/>
        <v>0.47625384413525901</v>
      </c>
      <c r="BX27">
        <f t="shared" si="41"/>
        <v>0.4810244601478838</v>
      </c>
      <c r="BY27">
        <v>0.14268575481385493</v>
      </c>
      <c r="BZ27">
        <v>0</v>
      </c>
      <c r="CA27">
        <v>2.3780959135642488E-2</v>
      </c>
      <c r="CB27">
        <v>4.8938660758282203E-2</v>
      </c>
      <c r="CC27">
        <v>0</v>
      </c>
      <c r="CD27">
        <f t="shared" si="42"/>
        <v>2.4469330379141101E-2</v>
      </c>
      <c r="CE27" s="22" t="s">
        <v>588</v>
      </c>
      <c r="CF27">
        <f t="shared" si="13"/>
        <v>2.2773765352599416E-3</v>
      </c>
      <c r="CG27">
        <f t="shared" si="14"/>
        <v>0</v>
      </c>
      <c r="CH27">
        <f t="shared" si="43"/>
        <v>2.771340863663956E-4</v>
      </c>
    </row>
    <row r="28" spans="1:86" x14ac:dyDescent="0.25">
      <c r="A28" t="s">
        <v>284</v>
      </c>
      <c r="B28">
        <v>0.40100000000000002</v>
      </c>
      <c r="C28">
        <v>1038382</v>
      </c>
      <c r="D28">
        <v>0</v>
      </c>
      <c r="E28">
        <v>3906</v>
      </c>
      <c r="F28" s="32" t="s">
        <v>538</v>
      </c>
      <c r="G28">
        <v>0.26164874551971329</v>
      </c>
      <c r="H28">
        <v>0.68521462639109687</v>
      </c>
      <c r="I28">
        <v>0.15447154471544716</v>
      </c>
      <c r="J28">
        <v>0.54946236559139783</v>
      </c>
      <c r="K28">
        <v>0.36574462140262631</v>
      </c>
      <c r="L28">
        <v>3.1479774705581158E-2</v>
      </c>
      <c r="M28">
        <v>0</v>
      </c>
      <c r="N28">
        <v>0.29600000000000004</v>
      </c>
      <c r="O28">
        <f t="shared" si="15"/>
        <v>0.29300270979073284</v>
      </c>
      <c r="P28">
        <f t="shared" si="0"/>
        <v>0.29300270979073284</v>
      </c>
      <c r="Q28">
        <f t="shared" si="1"/>
        <v>0.29300270979073284</v>
      </c>
      <c r="R28">
        <f t="shared" si="2"/>
        <v>0.29300270979073284</v>
      </c>
      <c r="S28" s="19" t="s">
        <v>38</v>
      </c>
      <c r="T28">
        <v>0</v>
      </c>
      <c r="U28">
        <v>0.24807203265648883</v>
      </c>
      <c r="V28">
        <v>0</v>
      </c>
      <c r="W28">
        <v>0</v>
      </c>
      <c r="X28">
        <v>0.83791989751577933</v>
      </c>
      <c r="Y28">
        <v>0.458768812316385</v>
      </c>
      <c r="Z28">
        <v>0.96342942483884697</v>
      </c>
      <c r="AA28">
        <v>0.98245522641263217</v>
      </c>
      <c r="AB28">
        <v>1</v>
      </c>
      <c r="AC28">
        <v>0.96255103141017084</v>
      </c>
      <c r="AD28">
        <v>0</v>
      </c>
      <c r="AE28">
        <v>8.3151433035493078E-2</v>
      </c>
      <c r="AF28">
        <v>0.42842517014211956</v>
      </c>
      <c r="AG28">
        <f t="shared" si="3"/>
        <v>3.9352046398277898E-2</v>
      </c>
      <c r="AH28">
        <f t="shared" si="4"/>
        <v>0.3819056175636858</v>
      </c>
      <c r="AI28">
        <f t="shared" si="5"/>
        <v>0.4397462304362636</v>
      </c>
      <c r="AJ28">
        <f t="shared" si="16"/>
        <v>0.45882869448676278</v>
      </c>
      <c r="AK28" s="35" t="s">
        <v>39</v>
      </c>
      <c r="AL28">
        <v>0.375</v>
      </c>
      <c r="AM28">
        <v>0.94448986742911423</v>
      </c>
      <c r="AN28">
        <v>0.11993769470404984</v>
      </c>
      <c r="AO28">
        <v>0.16666666666666666</v>
      </c>
      <c r="AP28">
        <f t="shared" si="6"/>
        <v>0.40152355719995769</v>
      </c>
      <c r="AQ28">
        <f t="shared" si="17"/>
        <v>0.16540109034267914</v>
      </c>
      <c r="AR28">
        <f t="shared" si="7"/>
        <v>0.40152355719995769</v>
      </c>
      <c r="AS28">
        <f t="shared" si="8"/>
        <v>0.40152355719995769</v>
      </c>
      <c r="AT28" s="37" t="s">
        <v>40</v>
      </c>
      <c r="AU28">
        <v>0.99900903649601602</v>
      </c>
      <c r="AV28">
        <v>1</v>
      </c>
      <c r="AW28">
        <v>1</v>
      </c>
      <c r="AX28">
        <v>0.61878691831148247</v>
      </c>
      <c r="AY28">
        <v>0.35712702721955314</v>
      </c>
      <c r="AZ28">
        <f t="shared" si="18"/>
        <v>0.7949845964054103</v>
      </c>
      <c r="BA28">
        <f t="shared" si="19"/>
        <v>0.7949845964054103</v>
      </c>
      <c r="BB28">
        <f t="shared" si="20"/>
        <v>0.7949845964054103</v>
      </c>
      <c r="BC28">
        <f t="shared" si="21"/>
        <v>0.7949845964054103</v>
      </c>
      <c r="BD28" s="6" t="s">
        <v>58</v>
      </c>
      <c r="BE28">
        <f t="shared" si="22"/>
        <v>0.34726313349534527</v>
      </c>
      <c r="BF28">
        <f t="shared" si="23"/>
        <v>0.22920190006670599</v>
      </c>
      <c r="BG28">
        <f t="shared" si="24"/>
        <v>0.34726313349534527</v>
      </c>
      <c r="BH28">
        <f t="shared" si="25"/>
        <v>0.34726313349534527</v>
      </c>
      <c r="BI28">
        <f t="shared" si="26"/>
        <v>0.41716832140184412</v>
      </c>
      <c r="BJ28">
        <f t="shared" si="27"/>
        <v>0.58844510698454799</v>
      </c>
      <c r="BK28">
        <f t="shared" si="28"/>
        <v>0.61736541342083695</v>
      </c>
      <c r="BL28">
        <f t="shared" si="29"/>
        <v>0.62690664544608654</v>
      </c>
      <c r="BM28">
        <f t="shared" si="30"/>
        <v>0.16617737809450536</v>
      </c>
      <c r="BN28">
        <f t="shared" si="31"/>
        <v>0.33745416367720932</v>
      </c>
      <c r="BO28">
        <f t="shared" si="32"/>
        <v>0.36637447011349822</v>
      </c>
      <c r="BP28">
        <f t="shared" si="33"/>
        <v>0.37591570213874781</v>
      </c>
      <c r="BQ28">
        <f t="shared" si="34"/>
        <v>0.59825407680268405</v>
      </c>
      <c r="BR28">
        <f t="shared" si="35"/>
        <v>0.48019284337404472</v>
      </c>
      <c r="BS28">
        <f t="shared" si="36"/>
        <v>0.59825407680268405</v>
      </c>
      <c r="BT28">
        <f t="shared" si="37"/>
        <v>0.59825407680268405</v>
      </c>
      <c r="BU28">
        <f t="shared" si="38"/>
        <v>0.38221572744859467</v>
      </c>
      <c r="BV28">
        <f t="shared" si="39"/>
        <v>0.40882350352562702</v>
      </c>
      <c r="BW28">
        <f t="shared" si="40"/>
        <v>0.48231427345809108</v>
      </c>
      <c r="BX28">
        <f t="shared" si="41"/>
        <v>0.48708488947071593</v>
      </c>
      <c r="BY28">
        <v>1.9934860195958713E-2</v>
      </c>
      <c r="BZ28">
        <v>0</v>
      </c>
      <c r="CA28">
        <v>3.3224766993264522E-3</v>
      </c>
      <c r="CB28">
        <v>0.15204054414509202</v>
      </c>
      <c r="CC28">
        <v>0</v>
      </c>
      <c r="CD28">
        <f t="shared" si="42"/>
        <v>7.6020272072546011E-2</v>
      </c>
      <c r="CE28" s="22" t="s">
        <v>588</v>
      </c>
      <c r="CF28">
        <f t="shared" si="13"/>
        <v>1.0525222592532941E-3</v>
      </c>
      <c r="CG28">
        <f t="shared" si="14"/>
        <v>0</v>
      </c>
      <c r="CH28">
        <f t="shared" si="43"/>
        <v>1.2182080863305579E-4</v>
      </c>
    </row>
    <row r="29" spans="1:86" x14ac:dyDescent="0.25">
      <c r="A29" t="s">
        <v>283</v>
      </c>
      <c r="B29">
        <v>0.71499999999999997</v>
      </c>
      <c r="C29">
        <v>1851199</v>
      </c>
      <c r="D29">
        <v>38406</v>
      </c>
      <c r="E29">
        <v>2087</v>
      </c>
      <c r="F29" s="32" t="s">
        <v>538</v>
      </c>
      <c r="G29">
        <v>0.34767025089605741</v>
      </c>
      <c r="H29">
        <v>0.74721780604133536</v>
      </c>
      <c r="I29">
        <v>0.15609756097560976</v>
      </c>
      <c r="J29">
        <v>0.84946236559139787</v>
      </c>
      <c r="K29">
        <v>0.51327186364906396</v>
      </c>
      <c r="L29">
        <v>7.0700527072352651E-2</v>
      </c>
      <c r="M29">
        <v>1.4388489208633094E-2</v>
      </c>
      <c r="N29">
        <v>0.34600000000000003</v>
      </c>
      <c r="O29">
        <f t="shared" si="15"/>
        <v>0.38060110792930624</v>
      </c>
      <c r="P29">
        <f t="shared" si="0"/>
        <v>0.37880254677822711</v>
      </c>
      <c r="Q29">
        <f t="shared" si="1"/>
        <v>0.38060110792930624</v>
      </c>
      <c r="R29">
        <f t="shared" si="2"/>
        <v>0.38060110792930624</v>
      </c>
      <c r="S29" s="19" t="s">
        <v>38</v>
      </c>
      <c r="T29">
        <v>0</v>
      </c>
      <c r="U29">
        <v>0.24807203265648883</v>
      </c>
      <c r="V29">
        <v>6.1661806393790864E-3</v>
      </c>
      <c r="W29">
        <v>0</v>
      </c>
      <c r="X29">
        <v>0.83791989751577933</v>
      </c>
      <c r="Y29">
        <v>0.458768812316385</v>
      </c>
      <c r="Z29">
        <v>0.96342942483884697</v>
      </c>
      <c r="AA29">
        <v>0.7786590108312671</v>
      </c>
      <c r="AB29">
        <v>1</v>
      </c>
      <c r="AC29">
        <v>0.9754532533018655</v>
      </c>
      <c r="AD29">
        <v>0</v>
      </c>
      <c r="AE29">
        <v>8.3222062408313771E-2</v>
      </c>
      <c r="AF29">
        <v>0.43043233369327416</v>
      </c>
      <c r="AG29">
        <f t="shared" si="3"/>
        <v>3.9986198210843621E-2</v>
      </c>
      <c r="AH29">
        <f t="shared" si="4"/>
        <v>0.36785561601550776</v>
      </c>
      <c r="AI29">
        <f t="shared" si="5"/>
        <v>0.42569622888808556</v>
      </c>
      <c r="AJ29">
        <f t="shared" si="16"/>
        <v>0.44477869293858469</v>
      </c>
      <c r="AK29" s="35" t="s">
        <v>39</v>
      </c>
      <c r="AL29">
        <v>6.9444444444444448E-2</v>
      </c>
      <c r="AM29">
        <v>0.9087339813647981</v>
      </c>
      <c r="AN29">
        <v>2.0249221183800622E-2</v>
      </c>
      <c r="AO29">
        <v>0.35215053763440857</v>
      </c>
      <c r="AP29">
        <f t="shared" si="6"/>
        <v>0.3376445461568629</v>
      </c>
      <c r="AQ29">
        <f t="shared" si="17"/>
        <v>0.1104610508156634</v>
      </c>
      <c r="AR29">
        <f t="shared" si="7"/>
        <v>0.3376445461568629</v>
      </c>
      <c r="AS29">
        <f t="shared" si="8"/>
        <v>0.3376445461568629</v>
      </c>
      <c r="AT29" s="37" t="s">
        <v>40</v>
      </c>
      <c r="AU29">
        <v>0.93722388635845677</v>
      </c>
      <c r="AV29">
        <v>1</v>
      </c>
      <c r="AW29">
        <v>1</v>
      </c>
      <c r="AX29">
        <v>0.64324115287498385</v>
      </c>
      <c r="AY29">
        <v>0.35712702721955314</v>
      </c>
      <c r="AZ29">
        <f t="shared" si="18"/>
        <v>0.7875184132905988</v>
      </c>
      <c r="BA29">
        <f t="shared" si="19"/>
        <v>0.7875184132905988</v>
      </c>
      <c r="BB29">
        <f t="shared" si="20"/>
        <v>0.7875184132905988</v>
      </c>
      <c r="BC29">
        <f t="shared" si="21"/>
        <v>0.7875184132905988</v>
      </c>
      <c r="BD29" s="6" t="s">
        <v>58</v>
      </c>
      <c r="BE29">
        <f t="shared" si="22"/>
        <v>0.35912282704308457</v>
      </c>
      <c r="BF29">
        <f t="shared" si="23"/>
        <v>0.24463179879694524</v>
      </c>
      <c r="BG29">
        <f t="shared" si="24"/>
        <v>0.35912282704308457</v>
      </c>
      <c r="BH29">
        <f t="shared" si="25"/>
        <v>0.35912282704308457</v>
      </c>
      <c r="BI29">
        <f t="shared" si="26"/>
        <v>0.41375230575072119</v>
      </c>
      <c r="BJ29">
        <f t="shared" si="27"/>
        <v>0.57768701465305328</v>
      </c>
      <c r="BK29">
        <f t="shared" si="28"/>
        <v>0.60660732108934212</v>
      </c>
      <c r="BL29">
        <f t="shared" si="29"/>
        <v>0.61614855311459171</v>
      </c>
      <c r="BM29">
        <f t="shared" si="30"/>
        <v>0.21029365307007492</v>
      </c>
      <c r="BN29">
        <f t="shared" si="31"/>
        <v>0.37332908139686743</v>
      </c>
      <c r="BO29">
        <f t="shared" si="32"/>
        <v>0.4031486684086959</v>
      </c>
      <c r="BP29">
        <f t="shared" si="33"/>
        <v>0.41268990043394549</v>
      </c>
      <c r="BQ29">
        <f t="shared" si="34"/>
        <v>0.56258147972373085</v>
      </c>
      <c r="BR29">
        <f t="shared" si="35"/>
        <v>0.44898973205313109</v>
      </c>
      <c r="BS29">
        <f t="shared" si="36"/>
        <v>0.56258147972373085</v>
      </c>
      <c r="BT29">
        <f t="shared" si="37"/>
        <v>0.56258147972373085</v>
      </c>
      <c r="BU29">
        <f t="shared" si="38"/>
        <v>0.38643756639690285</v>
      </c>
      <c r="BV29">
        <f t="shared" si="39"/>
        <v>0.41115940672499929</v>
      </c>
      <c r="BW29">
        <f t="shared" si="40"/>
        <v>0.48286507406621337</v>
      </c>
      <c r="BX29">
        <f t="shared" si="41"/>
        <v>0.48763569007883811</v>
      </c>
      <c r="BY29">
        <v>2.2850055558586622E-2</v>
      </c>
      <c r="BZ29">
        <v>0</v>
      </c>
      <c r="CA29">
        <v>3.8083425930977703E-3</v>
      </c>
      <c r="CB29">
        <v>5.0189270330368095E-2</v>
      </c>
      <c r="CC29">
        <v>0</v>
      </c>
      <c r="CD29">
        <f t="shared" si="42"/>
        <v>2.5094635165184048E-2</v>
      </c>
      <c r="CE29" s="22" t="s">
        <v>588</v>
      </c>
      <c r="CF29">
        <f t="shared" si="13"/>
        <v>4.1185197540722534E-4</v>
      </c>
      <c r="CG29">
        <f t="shared" si="14"/>
        <v>0</v>
      </c>
      <c r="CH29">
        <f t="shared" si="43"/>
        <v>4.614691679138409E-5</v>
      </c>
    </row>
    <row r="30" spans="1:86" x14ac:dyDescent="0.25">
      <c r="A30" t="s">
        <v>282</v>
      </c>
      <c r="B30">
        <v>0.56299999999999994</v>
      </c>
      <c r="C30">
        <v>1458369</v>
      </c>
      <c r="D30">
        <v>133241</v>
      </c>
      <c r="E30">
        <v>5114</v>
      </c>
      <c r="F30" s="32" t="s">
        <v>538</v>
      </c>
      <c r="G30">
        <v>7.8853046594982087E-2</v>
      </c>
      <c r="H30">
        <v>0.5246422893481717</v>
      </c>
      <c r="I30">
        <v>0.40487804878048778</v>
      </c>
      <c r="J30">
        <v>0.71075268817204307</v>
      </c>
      <c r="K30">
        <v>0.60743224364347581</v>
      </c>
      <c r="L30">
        <v>2.8852561595619868E-2</v>
      </c>
      <c r="M30">
        <v>8.9928057553956831E-3</v>
      </c>
      <c r="N30">
        <v>0.60299999999999998</v>
      </c>
      <c r="O30">
        <f t="shared" si="15"/>
        <v>0.37092546048627206</v>
      </c>
      <c r="P30">
        <f t="shared" si="0"/>
        <v>0.36980135976684758</v>
      </c>
      <c r="Q30">
        <f t="shared" si="1"/>
        <v>0.37092546048627206</v>
      </c>
      <c r="R30">
        <f t="shared" si="2"/>
        <v>0.37092546048627206</v>
      </c>
      <c r="S30" s="19" t="s">
        <v>38</v>
      </c>
      <c r="T30">
        <v>0</v>
      </c>
      <c r="U30">
        <v>0.24807203265648883</v>
      </c>
      <c r="V30">
        <v>0</v>
      </c>
      <c r="W30">
        <v>0</v>
      </c>
      <c r="X30">
        <v>0.83791989751577933</v>
      </c>
      <c r="Y30">
        <v>0.54635925795132656</v>
      </c>
      <c r="Z30">
        <v>0.96342942483884697</v>
      </c>
      <c r="AA30">
        <v>0.59205741876549656</v>
      </c>
      <c r="AB30">
        <v>1</v>
      </c>
      <c r="AC30">
        <v>0.97120744296234707</v>
      </c>
      <c r="AD30">
        <v>0</v>
      </c>
      <c r="AE30">
        <v>7.1601793662592367E-2</v>
      </c>
      <c r="AF30">
        <v>0.39637901471608739</v>
      </c>
      <c r="AG30">
        <f t="shared" si="3"/>
        <v>3.5998523721436901E-2</v>
      </c>
      <c r="AH30">
        <f t="shared" si="4"/>
        <v>0.35592509869761274</v>
      </c>
      <c r="AI30">
        <f t="shared" si="5"/>
        <v>0.41376571157019054</v>
      </c>
      <c r="AJ30">
        <f t="shared" si="16"/>
        <v>0.43284817562068972</v>
      </c>
      <c r="AK30" s="35" t="s">
        <v>39</v>
      </c>
      <c r="AL30">
        <v>0.1736111111111111</v>
      </c>
      <c r="AM30">
        <v>0.94923639646203573</v>
      </c>
      <c r="AN30">
        <v>5.1401869158878497E-2</v>
      </c>
      <c r="AO30">
        <v>0.271505376344086</v>
      </c>
      <c r="AP30">
        <f t="shared" si="6"/>
        <v>0.36143868826902781</v>
      </c>
      <c r="AQ30">
        <f t="shared" si="17"/>
        <v>0.1241295891535189</v>
      </c>
      <c r="AR30">
        <f t="shared" si="7"/>
        <v>0.36143868826902781</v>
      </c>
      <c r="AS30">
        <f t="shared" si="8"/>
        <v>0.36143868826902781</v>
      </c>
      <c r="AT30" s="37" t="s">
        <v>40</v>
      </c>
      <c r="AU30">
        <v>0.90173358529821968</v>
      </c>
      <c r="AV30">
        <v>0.69774103538351928</v>
      </c>
      <c r="AW30">
        <v>1</v>
      </c>
      <c r="AX30">
        <v>0.64236440221718394</v>
      </c>
      <c r="AY30">
        <v>0.35712702721955314</v>
      </c>
      <c r="AZ30">
        <f t="shared" si="18"/>
        <v>0.71979321002369512</v>
      </c>
      <c r="BA30">
        <f t="shared" si="19"/>
        <v>0.71979321002369512</v>
      </c>
      <c r="BB30">
        <f t="shared" si="20"/>
        <v>0.71979321002369512</v>
      </c>
      <c r="BC30">
        <f t="shared" si="21"/>
        <v>0.71979321002369512</v>
      </c>
      <c r="BD30" s="6" t="s">
        <v>58</v>
      </c>
      <c r="BE30">
        <f t="shared" si="22"/>
        <v>0.36618207437764994</v>
      </c>
      <c r="BF30">
        <f t="shared" si="23"/>
        <v>0.24696547446018324</v>
      </c>
      <c r="BG30">
        <f t="shared" si="24"/>
        <v>0.36618207437764994</v>
      </c>
      <c r="BH30">
        <f t="shared" si="25"/>
        <v>0.36618207437764994</v>
      </c>
      <c r="BI30">
        <f t="shared" si="26"/>
        <v>0.37789586687256599</v>
      </c>
      <c r="BJ30">
        <f t="shared" si="27"/>
        <v>0.5378591543606539</v>
      </c>
      <c r="BK30">
        <f t="shared" si="28"/>
        <v>0.56677946079694286</v>
      </c>
      <c r="BL30">
        <f t="shared" si="29"/>
        <v>0.57632069282219245</v>
      </c>
      <c r="BM30">
        <f t="shared" si="30"/>
        <v>0.20346199210385449</v>
      </c>
      <c r="BN30">
        <f t="shared" si="31"/>
        <v>0.36286322923223013</v>
      </c>
      <c r="BO30">
        <f t="shared" si="32"/>
        <v>0.39234558602823133</v>
      </c>
      <c r="BP30">
        <f t="shared" si="33"/>
        <v>0.40188681805348092</v>
      </c>
      <c r="BQ30">
        <f t="shared" si="34"/>
        <v>0.54061594914636146</v>
      </c>
      <c r="BR30">
        <f t="shared" si="35"/>
        <v>0.42196139958860701</v>
      </c>
      <c r="BS30">
        <f t="shared" si="36"/>
        <v>0.54061594914636146</v>
      </c>
      <c r="BT30">
        <f t="shared" si="37"/>
        <v>0.54061594914636146</v>
      </c>
      <c r="BU30">
        <f t="shared" si="38"/>
        <v>0.37203897062510793</v>
      </c>
      <c r="BV30">
        <f t="shared" si="39"/>
        <v>0.39241231441041857</v>
      </c>
      <c r="BW30">
        <f t="shared" si="40"/>
        <v>0.4664807675872964</v>
      </c>
      <c r="BX30">
        <f t="shared" si="41"/>
        <v>0.47125138359992119</v>
      </c>
      <c r="BY30">
        <v>0.11416863633277999</v>
      </c>
      <c r="BZ30">
        <v>0.26118995633187775</v>
      </c>
      <c r="CA30">
        <v>6.2182867960225242E-2</v>
      </c>
      <c r="CB30">
        <v>0.23387497927361961</v>
      </c>
      <c r="CC30">
        <v>0.31782698741411675</v>
      </c>
      <c r="CD30">
        <f t="shared" si="42"/>
        <v>0.27585098334386815</v>
      </c>
      <c r="CE30" s="22" t="s">
        <v>588</v>
      </c>
      <c r="CF30">
        <f t="shared" si="13"/>
        <v>9.7774962109942083E-3</v>
      </c>
      <c r="CG30">
        <f t="shared" si="14"/>
        <v>4.7050186349753921E-2</v>
      </c>
      <c r="CH30">
        <f t="shared" si="43"/>
        <v>8.0016403627840085E-3</v>
      </c>
    </row>
    <row r="31" spans="1:86" x14ac:dyDescent="0.25">
      <c r="A31" t="s">
        <v>281</v>
      </c>
      <c r="B31">
        <v>0.61799999999999999</v>
      </c>
      <c r="C31">
        <v>1601134</v>
      </c>
      <c r="D31">
        <v>185101</v>
      </c>
      <c r="E31">
        <v>3779</v>
      </c>
      <c r="F31" s="32" t="s">
        <v>538</v>
      </c>
      <c r="G31">
        <v>0.18996415770609323</v>
      </c>
      <c r="H31">
        <v>0.69475357710651831</v>
      </c>
      <c r="I31">
        <v>5.528455284552846E-2</v>
      </c>
      <c r="J31">
        <v>0.68494623655913978</v>
      </c>
      <c r="K31">
        <v>0.39396479463537287</v>
      </c>
      <c r="L31">
        <v>4.2299020905001324E-2</v>
      </c>
      <c r="M31">
        <v>0</v>
      </c>
      <c r="N31">
        <v>3.6000000000000004E-2</v>
      </c>
      <c r="O31">
        <f t="shared" si="15"/>
        <v>0.26215154246970673</v>
      </c>
      <c r="P31">
        <f t="shared" si="0"/>
        <v>0.26215154246970673</v>
      </c>
      <c r="Q31">
        <f t="shared" si="1"/>
        <v>0.26215154246970673</v>
      </c>
      <c r="R31">
        <f t="shared" si="2"/>
        <v>0.26215154246970673</v>
      </c>
      <c r="S31" s="19" t="s">
        <v>38</v>
      </c>
      <c r="T31">
        <v>2.2791208288543786E-2</v>
      </c>
      <c r="U31">
        <v>0.24807203265648883</v>
      </c>
      <c r="V31">
        <v>0</v>
      </c>
      <c r="W31">
        <v>0</v>
      </c>
      <c r="X31">
        <v>0.83791989751577933</v>
      </c>
      <c r="Y31">
        <v>0.55907236402160931</v>
      </c>
      <c r="Z31">
        <v>0.96342942483884697</v>
      </c>
      <c r="AA31">
        <v>0.7511575101135326</v>
      </c>
      <c r="AB31">
        <v>1</v>
      </c>
      <c r="AC31">
        <v>0.96766753788547399</v>
      </c>
      <c r="AD31">
        <v>0</v>
      </c>
      <c r="AE31">
        <v>6.9843651837295961E-2</v>
      </c>
      <c r="AF31">
        <v>0.39637901471608739</v>
      </c>
      <c r="AG31">
        <f t="shared" si="3"/>
        <v>3.5863282042567952E-2</v>
      </c>
      <c r="AH31">
        <f t="shared" si="4"/>
        <v>0.37048712629797365</v>
      </c>
      <c r="AI31">
        <f t="shared" si="5"/>
        <v>0.4283277391705515</v>
      </c>
      <c r="AJ31">
        <f t="shared" si="16"/>
        <v>0.44741020322105057</v>
      </c>
      <c r="AK31" s="35" t="s">
        <v>39</v>
      </c>
      <c r="AL31">
        <v>0.15277777777777779</v>
      </c>
      <c r="AM31">
        <v>0.92913294157237591</v>
      </c>
      <c r="AN31">
        <v>0</v>
      </c>
      <c r="AO31">
        <v>4.301075268817204E-2</v>
      </c>
      <c r="AP31">
        <f t="shared" si="6"/>
        <v>0.28123036800958146</v>
      </c>
      <c r="AQ31">
        <f t="shared" si="17"/>
        <v>4.8947132616487456E-2</v>
      </c>
      <c r="AR31">
        <f t="shared" si="7"/>
        <v>0.28123036800958146</v>
      </c>
      <c r="AS31">
        <f t="shared" si="8"/>
        <v>0.28123036800958146</v>
      </c>
      <c r="AT31" s="37" t="s">
        <v>40</v>
      </c>
      <c r="AU31">
        <v>0.85021029181328578</v>
      </c>
      <c r="AV31">
        <v>1</v>
      </c>
      <c r="AW31">
        <v>1</v>
      </c>
      <c r="AX31">
        <v>0.61840304369914856</v>
      </c>
      <c r="AY31">
        <v>0.35712702721955314</v>
      </c>
      <c r="AZ31">
        <f t="shared" si="18"/>
        <v>0.7651480725463975</v>
      </c>
      <c r="BA31">
        <f t="shared" si="19"/>
        <v>0.7651480725463975</v>
      </c>
      <c r="BB31">
        <f t="shared" si="20"/>
        <v>0.7651480725463975</v>
      </c>
      <c r="BC31">
        <f t="shared" si="21"/>
        <v>0.7651480725463975</v>
      </c>
      <c r="BD31" s="6" t="s">
        <v>58</v>
      </c>
      <c r="BE31">
        <f t="shared" si="22"/>
        <v>0.27169095523964409</v>
      </c>
      <c r="BF31">
        <f t="shared" si="23"/>
        <v>0.1555493375430971</v>
      </c>
      <c r="BG31">
        <f t="shared" si="24"/>
        <v>0.27169095523964409</v>
      </c>
      <c r="BH31">
        <f t="shared" si="25"/>
        <v>0.27169095523964409</v>
      </c>
      <c r="BI31">
        <f t="shared" si="26"/>
        <v>0.40050567729448272</v>
      </c>
      <c r="BJ31">
        <f t="shared" si="27"/>
        <v>0.56781759942218557</v>
      </c>
      <c r="BK31">
        <f t="shared" si="28"/>
        <v>0.59673790585847453</v>
      </c>
      <c r="BL31">
        <f t="shared" si="29"/>
        <v>0.60627913788372401</v>
      </c>
      <c r="BM31">
        <f t="shared" si="30"/>
        <v>0.14900741225613734</v>
      </c>
      <c r="BN31">
        <f t="shared" si="31"/>
        <v>0.31631933438384019</v>
      </c>
      <c r="BO31">
        <f t="shared" si="32"/>
        <v>0.34523964082012915</v>
      </c>
      <c r="BP31">
        <f t="shared" si="33"/>
        <v>0.35478087284537863</v>
      </c>
      <c r="BQ31">
        <f t="shared" si="34"/>
        <v>0.52318922027798953</v>
      </c>
      <c r="BR31">
        <f t="shared" si="35"/>
        <v>0.40704760258144246</v>
      </c>
      <c r="BS31">
        <f t="shared" si="36"/>
        <v>0.52318922027798953</v>
      </c>
      <c r="BT31">
        <f t="shared" si="37"/>
        <v>0.52318922027798953</v>
      </c>
      <c r="BU31">
        <f t="shared" si="38"/>
        <v>0.33609831626706343</v>
      </c>
      <c r="BV31">
        <f t="shared" si="39"/>
        <v>0.36168346848264132</v>
      </c>
      <c r="BW31">
        <f t="shared" si="40"/>
        <v>0.43421443054905928</v>
      </c>
      <c r="BX31">
        <f t="shared" si="41"/>
        <v>0.43898504656168402</v>
      </c>
      <c r="BY31">
        <v>5.6210161048356987E-2</v>
      </c>
      <c r="BZ31">
        <v>1.9505898815411711E-2</v>
      </c>
      <c r="CA31">
        <v>1.2591196270490436E-2</v>
      </c>
      <c r="CB31">
        <v>0.11371165644171778</v>
      </c>
      <c r="CC31">
        <v>0.35128245977349748</v>
      </c>
      <c r="CD31">
        <f t="shared" si="42"/>
        <v>0.23249705810760762</v>
      </c>
      <c r="CE31" s="22" t="s">
        <v>588</v>
      </c>
      <c r="CF31">
        <f t="shared" si="13"/>
        <v>1.7365808048844932E-3</v>
      </c>
      <c r="CG31">
        <f t="shared" si="14"/>
        <v>4.0888959391788948E-3</v>
      </c>
      <c r="CH31">
        <f t="shared" si="43"/>
        <v>1.2711263109096225E-3</v>
      </c>
    </row>
    <row r="32" spans="1:86" x14ac:dyDescent="0.25">
      <c r="A32" t="s">
        <v>280</v>
      </c>
      <c r="B32">
        <v>0.53600000000000003</v>
      </c>
      <c r="C32">
        <v>1388299</v>
      </c>
      <c r="D32">
        <v>72048</v>
      </c>
      <c r="E32">
        <v>3108</v>
      </c>
      <c r="F32" s="32" t="s">
        <v>538</v>
      </c>
      <c r="G32">
        <v>0.32974910394265239</v>
      </c>
      <c r="H32">
        <v>0.51987281399046104</v>
      </c>
      <c r="I32">
        <v>0.12682926829268293</v>
      </c>
      <c r="J32">
        <v>0.60000000000000009</v>
      </c>
      <c r="K32">
        <v>0.20648225761385852</v>
      </c>
      <c r="L32">
        <v>0</v>
      </c>
      <c r="M32">
        <v>0</v>
      </c>
      <c r="N32">
        <v>0.154</v>
      </c>
      <c r="O32">
        <f t="shared" si="15"/>
        <v>0.24211668047995688</v>
      </c>
      <c r="P32">
        <f t="shared" si="0"/>
        <v>0.24211668047995688</v>
      </c>
      <c r="Q32">
        <f t="shared" si="1"/>
        <v>0.24211668047995688</v>
      </c>
      <c r="R32">
        <f t="shared" si="2"/>
        <v>0.24211668047995688</v>
      </c>
      <c r="S32" s="19" t="s">
        <v>38</v>
      </c>
      <c r="T32">
        <v>0.22038743910527639</v>
      </c>
      <c r="U32">
        <v>0.24807203265648883</v>
      </c>
      <c r="V32">
        <v>3.4262468732247246E-2</v>
      </c>
      <c r="W32">
        <v>0</v>
      </c>
      <c r="X32">
        <v>0.83791989751577933</v>
      </c>
      <c r="Y32">
        <v>0.45271656235207491</v>
      </c>
      <c r="Z32">
        <v>0.96342942483884697</v>
      </c>
      <c r="AA32">
        <v>0.78059976510505025</v>
      </c>
      <c r="AB32">
        <v>1</v>
      </c>
      <c r="AC32">
        <v>0.95590630798854181</v>
      </c>
      <c r="AD32">
        <v>0</v>
      </c>
      <c r="AE32">
        <v>7.9106523872571388E-2</v>
      </c>
      <c r="AF32">
        <v>0.53978073683129546</v>
      </c>
      <c r="AG32">
        <f t="shared" si="3"/>
        <v>5.0242286879701087E-2</v>
      </c>
      <c r="AH32">
        <f t="shared" si="4"/>
        <v>0.39324470453832094</v>
      </c>
      <c r="AI32">
        <f t="shared" si="5"/>
        <v>0.45108531741089869</v>
      </c>
      <c r="AJ32">
        <f t="shared" si="16"/>
        <v>0.47016778146139787</v>
      </c>
      <c r="AK32" s="35" t="s">
        <v>39</v>
      </c>
      <c r="AL32">
        <v>0.24305555555555555</v>
      </c>
      <c r="AM32">
        <v>0.92623497491897733</v>
      </c>
      <c r="AN32">
        <v>2.8037383177570093E-2</v>
      </c>
      <c r="AO32">
        <v>0.31451612903225801</v>
      </c>
      <c r="AP32">
        <f t="shared" si="6"/>
        <v>0.37796101067109023</v>
      </c>
      <c r="AQ32">
        <f t="shared" si="17"/>
        <v>0.14640226694134589</v>
      </c>
      <c r="AR32">
        <f t="shared" si="7"/>
        <v>0.37796101067109023</v>
      </c>
      <c r="AS32">
        <f t="shared" si="8"/>
        <v>0.37796101067109023</v>
      </c>
      <c r="AT32" s="37" t="s">
        <v>40</v>
      </c>
      <c r="AU32">
        <v>0.91316883646526559</v>
      </c>
      <c r="AV32">
        <v>1</v>
      </c>
      <c r="AW32">
        <v>1</v>
      </c>
      <c r="AX32">
        <v>0.55207804123476811</v>
      </c>
      <c r="AY32">
        <v>0.35712702721955314</v>
      </c>
      <c r="AZ32">
        <f t="shared" si="18"/>
        <v>0.76447478098391741</v>
      </c>
      <c r="BA32">
        <f t="shared" si="19"/>
        <v>0.76447478098391741</v>
      </c>
      <c r="BB32">
        <f t="shared" si="20"/>
        <v>0.76447478098391741</v>
      </c>
      <c r="BC32">
        <f t="shared" si="21"/>
        <v>0.76447478098391741</v>
      </c>
      <c r="BD32" s="6" t="s">
        <v>58</v>
      </c>
      <c r="BE32">
        <f t="shared" si="22"/>
        <v>0.31003884557552353</v>
      </c>
      <c r="BF32">
        <f t="shared" si="23"/>
        <v>0.19425947371065139</v>
      </c>
      <c r="BG32">
        <f t="shared" si="24"/>
        <v>0.31003884557552353</v>
      </c>
      <c r="BH32">
        <f t="shared" si="25"/>
        <v>0.31003884557552353</v>
      </c>
      <c r="BI32">
        <f t="shared" si="26"/>
        <v>0.40735853393180926</v>
      </c>
      <c r="BJ32">
        <f t="shared" si="27"/>
        <v>0.57885974276111918</v>
      </c>
      <c r="BK32">
        <f t="shared" si="28"/>
        <v>0.60778004919740802</v>
      </c>
      <c r="BL32">
        <f t="shared" si="29"/>
        <v>0.61732128122265761</v>
      </c>
      <c r="BM32">
        <f t="shared" si="30"/>
        <v>0.14617948367982897</v>
      </c>
      <c r="BN32">
        <f t="shared" si="31"/>
        <v>0.31768069250913888</v>
      </c>
      <c r="BO32">
        <f t="shared" si="32"/>
        <v>0.34660099894542779</v>
      </c>
      <c r="BP32">
        <f t="shared" si="33"/>
        <v>0.35614223097067738</v>
      </c>
      <c r="BQ32">
        <f t="shared" si="34"/>
        <v>0.57121789582750382</v>
      </c>
      <c r="BR32">
        <f t="shared" si="35"/>
        <v>0.45543852396263163</v>
      </c>
      <c r="BS32">
        <f t="shared" si="36"/>
        <v>0.57121789582750382</v>
      </c>
      <c r="BT32">
        <f t="shared" si="37"/>
        <v>0.57121789582750382</v>
      </c>
      <c r="BU32">
        <f t="shared" si="38"/>
        <v>0.35869868975366637</v>
      </c>
      <c r="BV32">
        <f t="shared" si="39"/>
        <v>0.38655960823588531</v>
      </c>
      <c r="BW32">
        <f t="shared" si="40"/>
        <v>0.45890944738646577</v>
      </c>
      <c r="BX32">
        <f t="shared" si="41"/>
        <v>0.46368006339909057</v>
      </c>
      <c r="BY32">
        <v>6.3530982879048389E-2</v>
      </c>
      <c r="BZ32">
        <v>0</v>
      </c>
      <c r="CA32">
        <v>1.0588497146508065E-2</v>
      </c>
      <c r="CB32">
        <v>8.9176161261963177E-2</v>
      </c>
      <c r="CC32">
        <v>0</v>
      </c>
      <c r="CD32">
        <f t="shared" si="42"/>
        <v>4.4588080630981589E-2</v>
      </c>
      <c r="CE32" s="22" t="s">
        <v>588</v>
      </c>
      <c r="CF32">
        <f t="shared" si="13"/>
        <v>1.7565093216832196E-3</v>
      </c>
      <c r="CG32">
        <f t="shared" si="14"/>
        <v>0</v>
      </c>
      <c r="CH32">
        <f t="shared" si="43"/>
        <v>2.166606791498719E-4</v>
      </c>
    </row>
    <row r="33" spans="1:86" x14ac:dyDescent="0.25">
      <c r="A33" t="s">
        <v>279</v>
      </c>
      <c r="B33">
        <v>0.46</v>
      </c>
      <c r="C33">
        <v>1192586</v>
      </c>
      <c r="D33">
        <v>0</v>
      </c>
      <c r="E33">
        <v>4553</v>
      </c>
      <c r="F33" s="32" t="s">
        <v>538</v>
      </c>
      <c r="G33">
        <v>0.20788530465949825</v>
      </c>
      <c r="H33">
        <v>0.26073131955484891</v>
      </c>
      <c r="I33">
        <v>0.34634146341463418</v>
      </c>
      <c r="J33">
        <v>0.54623655913978497</v>
      </c>
      <c r="K33">
        <v>0.36630343671416593</v>
      </c>
      <c r="L33">
        <v>2.4305732484076435E-2</v>
      </c>
      <c r="M33">
        <v>0</v>
      </c>
      <c r="N33">
        <v>0.46200000000000002</v>
      </c>
      <c r="O33">
        <f t="shared" si="15"/>
        <v>0.27672547699587613</v>
      </c>
      <c r="P33">
        <f t="shared" si="0"/>
        <v>0.27672547699587613</v>
      </c>
      <c r="Q33">
        <f t="shared" si="1"/>
        <v>0.27672547699587613</v>
      </c>
      <c r="R33">
        <f t="shared" si="2"/>
        <v>0.27672547699587613</v>
      </c>
      <c r="S33" s="19" t="s">
        <v>38</v>
      </c>
      <c r="T33">
        <v>0</v>
      </c>
      <c r="U33">
        <v>0.24807203265648883</v>
      </c>
      <c r="V33">
        <v>0</v>
      </c>
      <c r="W33">
        <v>0</v>
      </c>
      <c r="X33">
        <v>0.83791989751577933</v>
      </c>
      <c r="Y33">
        <v>0.458768812316385</v>
      </c>
      <c r="Z33">
        <v>0.96342942483884697</v>
      </c>
      <c r="AA33">
        <v>0.67795067206055071</v>
      </c>
      <c r="AB33">
        <v>1</v>
      </c>
      <c r="AC33">
        <v>0.96145200247417772</v>
      </c>
      <c r="AD33">
        <v>0</v>
      </c>
      <c r="AE33">
        <v>8.2449730808120542E-2</v>
      </c>
      <c r="AF33">
        <v>0.53433494425064332</v>
      </c>
      <c r="AG33">
        <f t="shared" si="3"/>
        <v>4.7444975004520301E-2</v>
      </c>
      <c r="AH33">
        <f t="shared" si="4"/>
        <v>0.36649057822469178</v>
      </c>
      <c r="AI33">
        <f t="shared" si="5"/>
        <v>0.42433119109726947</v>
      </c>
      <c r="AJ33">
        <f t="shared" si="16"/>
        <v>0.44341365514776859</v>
      </c>
      <c r="AK33" s="35" t="s">
        <v>39</v>
      </c>
      <c r="AL33">
        <v>0.2986111111111111</v>
      </c>
      <c r="AM33">
        <v>0.94870880873341779</v>
      </c>
      <c r="AN33">
        <v>0.17757009345794392</v>
      </c>
      <c r="AO33">
        <v>0.84139784946236551</v>
      </c>
      <c r="AP33">
        <f t="shared" si="6"/>
        <v>0.5665719656912096</v>
      </c>
      <c r="AQ33">
        <f t="shared" si="17"/>
        <v>0.32939476350785513</v>
      </c>
      <c r="AR33">
        <f t="shared" si="7"/>
        <v>0.5665719656912096</v>
      </c>
      <c r="AS33">
        <f t="shared" si="8"/>
        <v>0.5665719656912096</v>
      </c>
      <c r="AT33" s="37" t="s">
        <v>40</v>
      </c>
      <c r="AU33">
        <v>0.99902625676210577</v>
      </c>
      <c r="AV33">
        <v>1</v>
      </c>
      <c r="AW33">
        <v>1</v>
      </c>
      <c r="AX33">
        <v>0.63212774588827636</v>
      </c>
      <c r="AY33">
        <v>0.35712702721955314</v>
      </c>
      <c r="AZ33">
        <f t="shared" si="18"/>
        <v>0.7976562059739869</v>
      </c>
      <c r="BA33">
        <f t="shared" si="19"/>
        <v>0.7976562059739869</v>
      </c>
      <c r="BB33">
        <f t="shared" si="20"/>
        <v>0.7976562059739869</v>
      </c>
      <c r="BC33">
        <f t="shared" si="21"/>
        <v>0.7976562059739869</v>
      </c>
      <c r="BD33" s="6" t="s">
        <v>58</v>
      </c>
      <c r="BE33">
        <f t="shared" si="22"/>
        <v>0.42164872134354286</v>
      </c>
      <c r="BF33">
        <f t="shared" si="23"/>
        <v>0.30306012025186563</v>
      </c>
      <c r="BG33">
        <f t="shared" si="24"/>
        <v>0.42164872134354286</v>
      </c>
      <c r="BH33">
        <f t="shared" si="25"/>
        <v>0.42164872134354286</v>
      </c>
      <c r="BI33">
        <f t="shared" si="26"/>
        <v>0.42255059048925359</v>
      </c>
      <c r="BJ33">
        <f t="shared" si="27"/>
        <v>0.58207339209933928</v>
      </c>
      <c r="BK33">
        <f t="shared" si="28"/>
        <v>0.61099369853562813</v>
      </c>
      <c r="BL33">
        <f t="shared" si="29"/>
        <v>0.62053493056087772</v>
      </c>
      <c r="BM33">
        <f t="shared" si="30"/>
        <v>0.1620852260001982</v>
      </c>
      <c r="BN33">
        <f t="shared" si="31"/>
        <v>0.32160802761028395</v>
      </c>
      <c r="BO33">
        <f t="shared" si="32"/>
        <v>0.3505283340465728</v>
      </c>
      <c r="BP33">
        <f t="shared" si="33"/>
        <v>0.36006956607182239</v>
      </c>
      <c r="BQ33">
        <f t="shared" si="34"/>
        <v>0.68211408583259825</v>
      </c>
      <c r="BR33">
        <f t="shared" si="35"/>
        <v>0.56352548474092101</v>
      </c>
      <c r="BS33">
        <f t="shared" si="36"/>
        <v>0.68211408583259825</v>
      </c>
      <c r="BT33">
        <f t="shared" si="37"/>
        <v>0.68211408583259825</v>
      </c>
      <c r="BU33">
        <f t="shared" si="38"/>
        <v>0.4220996559163982</v>
      </c>
      <c r="BV33">
        <f t="shared" si="39"/>
        <v>0.44256675617560248</v>
      </c>
      <c r="BW33">
        <f t="shared" si="40"/>
        <v>0.51632120993958552</v>
      </c>
      <c r="BX33">
        <f t="shared" si="41"/>
        <v>0.52109182595221026</v>
      </c>
      <c r="BY33">
        <v>1.2829263466114814E-2</v>
      </c>
      <c r="BZ33">
        <v>0</v>
      </c>
      <c r="CA33">
        <v>2.1382105776858022E-3</v>
      </c>
      <c r="CB33">
        <v>8.282208588957056E-2</v>
      </c>
      <c r="CC33">
        <v>0</v>
      </c>
      <c r="CD33">
        <f t="shared" si="42"/>
        <v>4.141104294478528E-2</v>
      </c>
      <c r="CE33" s="22" t="s">
        <v>588</v>
      </c>
      <c r="CF33">
        <f t="shared" si="13"/>
        <v>4.4802131435338035E-4</v>
      </c>
      <c r="CG33">
        <f t="shared" si="14"/>
        <v>0</v>
      </c>
      <c r="CH33">
        <f t="shared" si="43"/>
        <v>4.5717935214051454E-5</v>
      </c>
    </row>
    <row r="34" spans="1:86" x14ac:dyDescent="0.25">
      <c r="A34" t="s">
        <v>278</v>
      </c>
      <c r="B34">
        <v>0.85399999999999998</v>
      </c>
      <c r="C34">
        <v>2212988</v>
      </c>
      <c r="D34">
        <v>534570</v>
      </c>
      <c r="E34">
        <v>3801</v>
      </c>
      <c r="F34" s="32" t="s">
        <v>538</v>
      </c>
      <c r="G34">
        <v>0.11469534050179213</v>
      </c>
      <c r="H34">
        <v>0.70906200317965007</v>
      </c>
      <c r="I34">
        <v>0.11382113821138212</v>
      </c>
      <c r="J34">
        <v>0.58602150537634412</v>
      </c>
      <c r="K34">
        <v>0.57166806370494549</v>
      </c>
      <c r="L34">
        <v>0</v>
      </c>
      <c r="M34">
        <v>0</v>
      </c>
      <c r="N34">
        <v>0.34</v>
      </c>
      <c r="O34">
        <f t="shared" si="15"/>
        <v>0.30440850637176425</v>
      </c>
      <c r="P34">
        <f t="shared" si="0"/>
        <v>0.30440850637176425</v>
      </c>
      <c r="Q34">
        <f t="shared" si="1"/>
        <v>0.30440850637176425</v>
      </c>
      <c r="R34">
        <f t="shared" si="2"/>
        <v>0.30440850637176425</v>
      </c>
      <c r="S34" s="19" t="s">
        <v>38</v>
      </c>
      <c r="T34">
        <v>0.15398074240102463</v>
      </c>
      <c r="U34">
        <v>0.24807203265648883</v>
      </c>
      <c r="V34">
        <v>1.3841070239467809E-2</v>
      </c>
      <c r="W34">
        <v>0</v>
      </c>
      <c r="X34">
        <v>0.83791989751577933</v>
      </c>
      <c r="Y34">
        <v>0.65080283415106954</v>
      </c>
      <c r="Z34">
        <v>0.96342942483884697</v>
      </c>
      <c r="AA34">
        <v>0.67417669320109619</v>
      </c>
      <c r="AB34">
        <v>1</v>
      </c>
      <c r="AC34">
        <v>0.90345270852877513</v>
      </c>
      <c r="AD34">
        <v>0</v>
      </c>
      <c r="AE34">
        <v>6.1406263633515659E-2</v>
      </c>
      <c r="AF34">
        <v>0.48455106441905837</v>
      </c>
      <c r="AG34">
        <f t="shared" si="3"/>
        <v>4.3061415253233988E-2</v>
      </c>
      <c r="AH34">
        <f t="shared" si="4"/>
        <v>0.38397174858347094</v>
      </c>
      <c r="AI34">
        <f t="shared" si="5"/>
        <v>0.44181236145604874</v>
      </c>
      <c r="AJ34">
        <f t="shared" si="16"/>
        <v>0.46089482550654787</v>
      </c>
      <c r="AK34" s="35" t="s">
        <v>39</v>
      </c>
      <c r="AL34">
        <v>0.20833333333333331</v>
      </c>
      <c r="AM34">
        <v>0.9507439587828439</v>
      </c>
      <c r="AN34">
        <v>1.8691588785046728E-2</v>
      </c>
      <c r="AO34">
        <v>8.3333333333333315E-2</v>
      </c>
      <c r="AP34">
        <f t="shared" si="6"/>
        <v>0.31527555355863929</v>
      </c>
      <c r="AQ34">
        <f t="shared" si="17"/>
        <v>7.758956386292834E-2</v>
      </c>
      <c r="AR34">
        <f t="shared" si="7"/>
        <v>0.31527555355863929</v>
      </c>
      <c r="AS34">
        <f t="shared" si="8"/>
        <v>0.31527555355863929</v>
      </c>
      <c r="AT34" s="37" t="s">
        <v>40</v>
      </c>
      <c r="AU34">
        <v>0.77986694422060088</v>
      </c>
      <c r="AV34">
        <v>1</v>
      </c>
      <c r="AW34">
        <v>1</v>
      </c>
      <c r="AX34">
        <v>0.6152372629455789</v>
      </c>
      <c r="AY34">
        <v>0.35712702721955314</v>
      </c>
      <c r="AZ34">
        <f t="shared" si="18"/>
        <v>0.75044624687714667</v>
      </c>
      <c r="BA34">
        <f t="shared" si="19"/>
        <v>0.75044624687714667</v>
      </c>
      <c r="BB34">
        <f t="shared" si="20"/>
        <v>0.75044624687714667</v>
      </c>
      <c r="BC34">
        <f t="shared" si="21"/>
        <v>0.75044624687714667</v>
      </c>
      <c r="BD34" s="6" t="s">
        <v>58</v>
      </c>
      <c r="BE34">
        <f t="shared" si="22"/>
        <v>0.30984202996520177</v>
      </c>
      <c r="BF34">
        <f t="shared" si="23"/>
        <v>0.19099903511734628</v>
      </c>
      <c r="BG34">
        <f t="shared" si="24"/>
        <v>0.30984202996520177</v>
      </c>
      <c r="BH34">
        <f t="shared" si="25"/>
        <v>0.30984202996520177</v>
      </c>
      <c r="BI34">
        <f t="shared" si="26"/>
        <v>0.39675383106519035</v>
      </c>
      <c r="BJ34">
        <f t="shared" si="27"/>
        <v>0.56720899773030875</v>
      </c>
      <c r="BK34">
        <f t="shared" si="28"/>
        <v>0.59612930416659771</v>
      </c>
      <c r="BL34">
        <f t="shared" si="29"/>
        <v>0.6056705361918473</v>
      </c>
      <c r="BM34">
        <f t="shared" si="30"/>
        <v>0.17373496081249912</v>
      </c>
      <c r="BN34">
        <f t="shared" si="31"/>
        <v>0.34419012747761757</v>
      </c>
      <c r="BO34">
        <f t="shared" si="32"/>
        <v>0.37311043391390653</v>
      </c>
      <c r="BP34">
        <f t="shared" si="33"/>
        <v>0.38265166593915606</v>
      </c>
      <c r="BQ34">
        <f t="shared" si="34"/>
        <v>0.53286090021789301</v>
      </c>
      <c r="BR34">
        <f t="shared" si="35"/>
        <v>0.41401790537003752</v>
      </c>
      <c r="BS34">
        <f t="shared" si="36"/>
        <v>0.53286090021789301</v>
      </c>
      <c r="BT34">
        <f t="shared" si="37"/>
        <v>0.53286090021789301</v>
      </c>
      <c r="BU34">
        <f t="shared" si="38"/>
        <v>0.35329793051519609</v>
      </c>
      <c r="BV34">
        <f t="shared" si="39"/>
        <v>0.37910401642382752</v>
      </c>
      <c r="BW34">
        <f t="shared" si="40"/>
        <v>0.45298566706589971</v>
      </c>
      <c r="BX34">
        <f t="shared" si="41"/>
        <v>0.45775628307852456</v>
      </c>
      <c r="BY34">
        <v>0.15535556451277638</v>
      </c>
      <c r="BZ34">
        <v>7.3024331626401928E-2</v>
      </c>
      <c r="CA34">
        <v>3.7957941807285268E-2</v>
      </c>
      <c r="CB34">
        <v>0.20100054604447853</v>
      </c>
      <c r="CC34">
        <v>0.37719486600495683</v>
      </c>
      <c r="CD34">
        <f t="shared" si="42"/>
        <v>0.28909770602471768</v>
      </c>
      <c r="CE34" s="22" t="s">
        <v>588</v>
      </c>
      <c r="CF34">
        <f t="shared" si="13"/>
        <v>9.6752986627049089E-3</v>
      </c>
      <c r="CG34">
        <f t="shared" si="14"/>
        <v>1.6420025783893774E-2</v>
      </c>
      <c r="CH34">
        <f t="shared" si="43"/>
        <v>4.9708626343384493E-3</v>
      </c>
    </row>
    <row r="35" spans="1:86" x14ac:dyDescent="0.25">
      <c r="A35" t="s">
        <v>277</v>
      </c>
      <c r="B35">
        <v>1.381</v>
      </c>
      <c r="C35">
        <v>3577732</v>
      </c>
      <c r="D35">
        <v>0</v>
      </c>
      <c r="E35">
        <v>5045</v>
      </c>
      <c r="F35" s="32" t="s">
        <v>538</v>
      </c>
      <c r="G35">
        <v>0.27598566308243733</v>
      </c>
      <c r="H35">
        <v>0.30524642289348175</v>
      </c>
      <c r="I35">
        <v>0.5723577235772358</v>
      </c>
      <c r="J35">
        <v>0.60322580645161294</v>
      </c>
      <c r="K35">
        <v>0.4400670578373847</v>
      </c>
      <c r="L35">
        <v>3.1684440039643214E-2</v>
      </c>
      <c r="M35">
        <v>2.1582733812949638E-2</v>
      </c>
      <c r="N35">
        <v>0.83700000000000008</v>
      </c>
      <c r="O35">
        <f t="shared" si="15"/>
        <v>0.38589373096184321</v>
      </c>
      <c r="P35">
        <f t="shared" si="0"/>
        <v>0.38319588923522452</v>
      </c>
      <c r="Q35">
        <f t="shared" si="1"/>
        <v>0.38589373096184321</v>
      </c>
      <c r="R35">
        <f t="shared" si="2"/>
        <v>0.38589373096184321</v>
      </c>
      <c r="S35" s="19" t="s">
        <v>38</v>
      </c>
      <c r="T35">
        <v>5.7749925668412506E-3</v>
      </c>
      <c r="U35">
        <v>0.4243400131323033</v>
      </c>
      <c r="V35">
        <v>5.3211430893207443E-2</v>
      </c>
      <c r="W35">
        <v>0</v>
      </c>
      <c r="X35">
        <v>0.83791989751577933</v>
      </c>
      <c r="Y35">
        <v>0.45849456386983345</v>
      </c>
      <c r="Z35">
        <v>0.96342942483884697</v>
      </c>
      <c r="AA35">
        <v>0.80107007699334465</v>
      </c>
      <c r="AB35">
        <v>1</v>
      </c>
      <c r="AC35">
        <v>0.97032898142066903</v>
      </c>
      <c r="AD35">
        <v>0.76</v>
      </c>
      <c r="AE35">
        <v>8.2250140952016146E-2</v>
      </c>
      <c r="AF35">
        <v>0.43699529172332885</v>
      </c>
      <c r="AG35">
        <f t="shared" si="3"/>
        <v>4.4035143351427108E-2</v>
      </c>
      <c r="AH35">
        <f t="shared" si="4"/>
        <v>0.44567806260816695</v>
      </c>
      <c r="AI35">
        <f t="shared" si="5"/>
        <v>0.43149806159798987</v>
      </c>
      <c r="AJ35">
        <f t="shared" si="16"/>
        <v>0.52260113953124399</v>
      </c>
      <c r="AK35" s="35" t="s">
        <v>39</v>
      </c>
      <c r="AL35">
        <v>0.51388888888888895</v>
      </c>
      <c r="AM35">
        <v>0.93985747832947886</v>
      </c>
      <c r="AN35">
        <v>0.23676012461059187</v>
      </c>
      <c r="AO35">
        <v>0.7876344086021505</v>
      </c>
      <c r="AP35">
        <f t="shared" si="6"/>
        <v>0.61953522510777759</v>
      </c>
      <c r="AQ35">
        <f t="shared" si="17"/>
        <v>0.38457085552540782</v>
      </c>
      <c r="AR35">
        <f t="shared" si="7"/>
        <v>0.61953522510777759</v>
      </c>
      <c r="AS35">
        <f t="shared" si="8"/>
        <v>0.61953522510777759</v>
      </c>
      <c r="AT35" s="37" t="s">
        <v>40</v>
      </c>
      <c r="AU35">
        <v>0.99244623301227075</v>
      </c>
      <c r="AV35">
        <v>1</v>
      </c>
      <c r="AW35">
        <v>1</v>
      </c>
      <c r="AX35">
        <v>0.63808491116857113</v>
      </c>
      <c r="AY35">
        <v>0.35712702721955314</v>
      </c>
      <c r="AZ35">
        <f t="shared" si="18"/>
        <v>0.797531634280079</v>
      </c>
      <c r="BA35">
        <f t="shared" si="19"/>
        <v>0.797531634280079</v>
      </c>
      <c r="BB35">
        <f t="shared" si="20"/>
        <v>0.797531634280079</v>
      </c>
      <c r="BC35">
        <f t="shared" si="21"/>
        <v>0.797531634280079</v>
      </c>
      <c r="BD35" s="6" t="s">
        <v>58</v>
      </c>
      <c r="BE35">
        <f t="shared" si="22"/>
        <v>0.5027144780348104</v>
      </c>
      <c r="BF35">
        <f t="shared" si="23"/>
        <v>0.38388337238031617</v>
      </c>
      <c r="BG35">
        <f t="shared" si="24"/>
        <v>0.5027144780348104</v>
      </c>
      <c r="BH35">
        <f t="shared" si="25"/>
        <v>0.5027144780348104</v>
      </c>
      <c r="BI35">
        <f t="shared" si="26"/>
        <v>0.42078338881575306</v>
      </c>
      <c r="BJ35">
        <f t="shared" si="27"/>
        <v>0.621604848444123</v>
      </c>
      <c r="BK35">
        <f t="shared" si="28"/>
        <v>0.61451484793903444</v>
      </c>
      <c r="BL35">
        <f t="shared" si="29"/>
        <v>0.66006638690566155</v>
      </c>
      <c r="BM35">
        <f t="shared" si="30"/>
        <v>0.21496443715663516</v>
      </c>
      <c r="BN35">
        <f t="shared" si="31"/>
        <v>0.4144369759216957</v>
      </c>
      <c r="BO35">
        <f t="shared" si="32"/>
        <v>0.40869589627991654</v>
      </c>
      <c r="BP35">
        <f t="shared" si="33"/>
        <v>0.4542474352465436</v>
      </c>
      <c r="BQ35">
        <f t="shared" si="34"/>
        <v>0.7085334296939283</v>
      </c>
      <c r="BR35">
        <f t="shared" si="35"/>
        <v>0.59105124490274341</v>
      </c>
      <c r="BS35">
        <f t="shared" si="36"/>
        <v>0.7085334296939283</v>
      </c>
      <c r="BT35">
        <f t="shared" si="37"/>
        <v>0.7085334296939283</v>
      </c>
      <c r="BU35">
        <f t="shared" si="38"/>
        <v>0.46174893342528173</v>
      </c>
      <c r="BV35">
        <f t="shared" si="39"/>
        <v>0.50274411041221956</v>
      </c>
      <c r="BW35">
        <f t="shared" si="40"/>
        <v>0.55861466298692242</v>
      </c>
      <c r="BX35">
        <f t="shared" si="41"/>
        <v>0.58139043247023592</v>
      </c>
      <c r="BY35">
        <v>0.16376296491743933</v>
      </c>
      <c r="BZ35">
        <v>0</v>
      </c>
      <c r="CA35">
        <v>2.7293827486239888E-2</v>
      </c>
      <c r="CB35">
        <v>7.5787132584969316E-2</v>
      </c>
      <c r="CC35">
        <v>0</v>
      </c>
      <c r="CD35">
        <f t="shared" si="42"/>
        <v>3.7893566292484658E-2</v>
      </c>
      <c r="CE35" s="22" t="s">
        <v>588</v>
      </c>
      <c r="CF35">
        <f t="shared" si="13"/>
        <v>6.2392524950040593E-3</v>
      </c>
      <c r="CG35">
        <f t="shared" si="14"/>
        <v>0</v>
      </c>
      <c r="CH35">
        <f t="shared" si="43"/>
        <v>5.7775305898816545E-4</v>
      </c>
    </row>
    <row r="36" spans="1:86" x14ac:dyDescent="0.25">
      <c r="A36" t="s">
        <v>276</v>
      </c>
      <c r="B36">
        <v>0.90800000000000003</v>
      </c>
      <c r="C36">
        <v>2351647</v>
      </c>
      <c r="D36">
        <v>0</v>
      </c>
      <c r="E36">
        <v>929</v>
      </c>
      <c r="F36" s="32" t="s">
        <v>538</v>
      </c>
      <c r="G36">
        <v>0.22222222222222227</v>
      </c>
      <c r="H36">
        <v>0.44674085850556428</v>
      </c>
      <c r="I36">
        <v>0.36747967479674792</v>
      </c>
      <c r="J36">
        <v>0.46989247311827959</v>
      </c>
      <c r="K36">
        <v>0.77815032131880402</v>
      </c>
      <c r="L36">
        <v>0</v>
      </c>
      <c r="M36">
        <v>0.60431654676258995</v>
      </c>
      <c r="N36">
        <v>0.36799999999999999</v>
      </c>
      <c r="O36">
        <f t="shared" si="15"/>
        <v>0.40710026209052602</v>
      </c>
      <c r="P36">
        <f t="shared" si="0"/>
        <v>0.33156069374520225</v>
      </c>
      <c r="Q36">
        <f t="shared" si="1"/>
        <v>0.40710026209052602</v>
      </c>
      <c r="R36">
        <f t="shared" si="2"/>
        <v>0.40710026209052602</v>
      </c>
      <c r="S36" s="19" t="s">
        <v>38</v>
      </c>
      <c r="T36">
        <v>0</v>
      </c>
      <c r="U36">
        <v>1</v>
      </c>
      <c r="V36">
        <v>3.4699128351035474E-2</v>
      </c>
      <c r="W36">
        <v>0</v>
      </c>
      <c r="X36">
        <v>0.83791989751577933</v>
      </c>
      <c r="Y36">
        <v>0.45011308052385213</v>
      </c>
      <c r="Z36">
        <v>0.96342942483884697</v>
      </c>
      <c r="AA36">
        <v>0.80439932141458959</v>
      </c>
      <c r="AB36">
        <v>1</v>
      </c>
      <c r="AC36">
        <v>0.98294843800353804</v>
      </c>
      <c r="AD36">
        <v>0.06</v>
      </c>
      <c r="AE36">
        <v>8.547720787346387E-2</v>
      </c>
      <c r="AF36">
        <v>0.45513444883911247</v>
      </c>
      <c r="AG36">
        <f t="shared" si="3"/>
        <v>4.425467577412398E-2</v>
      </c>
      <c r="AH36">
        <f t="shared" si="4"/>
        <v>0.43647084210463211</v>
      </c>
      <c r="AI36">
        <f t="shared" si="5"/>
        <v>0.43185545748924759</v>
      </c>
      <c r="AJ36">
        <f t="shared" si="16"/>
        <v>0.51339391902770903</v>
      </c>
      <c r="AK36" s="35" t="s">
        <v>39</v>
      </c>
      <c r="AL36">
        <v>0.11111111111111112</v>
      </c>
      <c r="AM36">
        <v>0.72820587601043818</v>
      </c>
      <c r="AN36">
        <v>0.34579439252336447</v>
      </c>
      <c r="AO36">
        <v>0.78225806451612889</v>
      </c>
      <c r="AP36">
        <f t="shared" si="6"/>
        <v>0.49184236104026069</v>
      </c>
      <c r="AQ36">
        <f t="shared" si="17"/>
        <v>0.30979089203765109</v>
      </c>
      <c r="AR36">
        <f t="shared" si="7"/>
        <v>0.49184236104026069</v>
      </c>
      <c r="AS36">
        <f t="shared" si="8"/>
        <v>0.49184236104026069</v>
      </c>
      <c r="AT36" s="37" t="s">
        <v>40</v>
      </c>
      <c r="AU36">
        <v>0.9959279828233516</v>
      </c>
      <c r="AV36">
        <v>1</v>
      </c>
      <c r="AW36">
        <v>0.99684330643897034</v>
      </c>
      <c r="AX36">
        <v>0.57182151820987426</v>
      </c>
      <c r="AY36">
        <v>0.35712702721955314</v>
      </c>
      <c r="AZ36">
        <f t="shared" si="18"/>
        <v>0.78434396693834985</v>
      </c>
      <c r="BA36">
        <f t="shared" si="19"/>
        <v>0.78434396693834985</v>
      </c>
      <c r="BB36">
        <f t="shared" si="20"/>
        <v>0.78434396693834985</v>
      </c>
      <c r="BC36">
        <f t="shared" si="21"/>
        <v>0.78434396693834985</v>
      </c>
      <c r="BD36" s="6" t="s">
        <v>58</v>
      </c>
      <c r="BE36">
        <f t="shared" si="22"/>
        <v>0.44947131156539333</v>
      </c>
      <c r="BF36">
        <f t="shared" si="23"/>
        <v>0.32067579289142667</v>
      </c>
      <c r="BG36">
        <f t="shared" si="24"/>
        <v>0.44947131156539333</v>
      </c>
      <c r="BH36">
        <f t="shared" si="25"/>
        <v>0.44947131156539333</v>
      </c>
      <c r="BI36">
        <f t="shared" si="26"/>
        <v>0.41429932135623693</v>
      </c>
      <c r="BJ36">
        <f t="shared" si="27"/>
        <v>0.610407404521491</v>
      </c>
      <c r="BK36">
        <f t="shared" si="28"/>
        <v>0.60809971221379877</v>
      </c>
      <c r="BL36">
        <f t="shared" si="29"/>
        <v>0.64886894298302944</v>
      </c>
      <c r="BM36">
        <f t="shared" si="30"/>
        <v>0.22567746893232499</v>
      </c>
      <c r="BN36">
        <f t="shared" si="31"/>
        <v>0.38401576792491721</v>
      </c>
      <c r="BO36">
        <f t="shared" si="32"/>
        <v>0.41947785978988683</v>
      </c>
      <c r="BP36">
        <f t="shared" si="33"/>
        <v>0.4602470905591175</v>
      </c>
      <c r="BQ36">
        <f t="shared" si="34"/>
        <v>0.63809316398930527</v>
      </c>
      <c r="BR36">
        <f t="shared" si="35"/>
        <v>0.54706742948800047</v>
      </c>
      <c r="BS36">
        <f t="shared" si="36"/>
        <v>0.63809316398930527</v>
      </c>
      <c r="BT36">
        <f t="shared" si="37"/>
        <v>0.63809316398930527</v>
      </c>
      <c r="BU36">
        <f t="shared" si="38"/>
        <v>0.43188531646081513</v>
      </c>
      <c r="BV36">
        <f t="shared" si="39"/>
        <v>0.46554159870645884</v>
      </c>
      <c r="BW36">
        <f t="shared" si="40"/>
        <v>0.5287855118895961</v>
      </c>
      <c r="BX36">
        <f t="shared" si="41"/>
        <v>0.54917012727421133</v>
      </c>
      <c r="BY36">
        <v>0</v>
      </c>
      <c r="BZ36">
        <v>0</v>
      </c>
      <c r="CA36">
        <v>0</v>
      </c>
      <c r="CB36">
        <v>0</v>
      </c>
      <c r="CC36">
        <v>0</v>
      </c>
      <c r="CD36">
        <f t="shared" si="42"/>
        <v>0</v>
      </c>
      <c r="CE36" s="22" t="s">
        <v>588</v>
      </c>
      <c r="CF36">
        <f t="shared" si="13"/>
        <v>0</v>
      </c>
      <c r="CG36">
        <f t="shared" si="14"/>
        <v>0</v>
      </c>
      <c r="CH36">
        <f t="shared" si="43"/>
        <v>0</v>
      </c>
    </row>
    <row r="37" spans="1:86" x14ac:dyDescent="0.25">
      <c r="A37" t="s">
        <v>275</v>
      </c>
      <c r="B37">
        <v>0.61399999999999999</v>
      </c>
      <c r="C37">
        <v>1590130</v>
      </c>
      <c r="D37">
        <v>0</v>
      </c>
      <c r="E37">
        <v>2565</v>
      </c>
      <c r="F37" s="32" t="s">
        <v>538</v>
      </c>
      <c r="G37">
        <v>0.55555555555555569</v>
      </c>
      <c r="H37">
        <v>0.42925278219395863</v>
      </c>
      <c r="I37">
        <v>0.20975609756097557</v>
      </c>
      <c r="J37">
        <v>0.64516129032258063</v>
      </c>
      <c r="K37">
        <v>0.297569153394803</v>
      </c>
      <c r="L37">
        <v>0.18695672514619882</v>
      </c>
      <c r="M37">
        <v>9.3525179856115109E-2</v>
      </c>
      <c r="N37">
        <v>0.33200000000000002</v>
      </c>
      <c r="O37">
        <f t="shared" si="15"/>
        <v>0.3437220980037734</v>
      </c>
      <c r="P37">
        <f t="shared" si="0"/>
        <v>0.33203145052175903</v>
      </c>
      <c r="Q37">
        <f t="shared" si="1"/>
        <v>0.3437220980037734</v>
      </c>
      <c r="R37">
        <f t="shared" si="2"/>
        <v>0.3437220980037734</v>
      </c>
      <c r="S37" s="19" t="s">
        <v>38</v>
      </c>
      <c r="T37">
        <v>0</v>
      </c>
      <c r="U37">
        <v>1</v>
      </c>
      <c r="V37">
        <v>5.5334957805565042E-3</v>
      </c>
      <c r="W37">
        <v>0</v>
      </c>
      <c r="X37">
        <v>0.83791989751577933</v>
      </c>
      <c r="Y37">
        <v>0.458768812316385</v>
      </c>
      <c r="Z37">
        <v>0.96342942483884697</v>
      </c>
      <c r="AA37">
        <v>0.54057888555396061</v>
      </c>
      <c r="AB37">
        <v>1</v>
      </c>
      <c r="AC37">
        <v>0.98332998823541007</v>
      </c>
      <c r="AD37">
        <v>0</v>
      </c>
      <c r="AE37">
        <v>8.5793426013363927E-2</v>
      </c>
      <c r="AF37">
        <v>0.34347702964689475</v>
      </c>
      <c r="AG37">
        <f t="shared" si="3"/>
        <v>3.344645780313963E-2</v>
      </c>
      <c r="AH37">
        <f t="shared" si="4"/>
        <v>0.40144853537701519</v>
      </c>
      <c r="AI37">
        <f t="shared" si="5"/>
        <v>0.40144853537701519</v>
      </c>
      <c r="AJ37">
        <f t="shared" si="16"/>
        <v>0.47837161230009212</v>
      </c>
      <c r="AK37" s="35" t="s">
        <v>39</v>
      </c>
      <c r="AL37">
        <v>6.25E-2</v>
      </c>
      <c r="AM37">
        <v>0.87318437942822624</v>
      </c>
      <c r="AN37">
        <v>8.0996884735202487E-2</v>
      </c>
      <c r="AO37">
        <v>0.36290322580645157</v>
      </c>
      <c r="AP37">
        <f t="shared" si="6"/>
        <v>0.34489612249247004</v>
      </c>
      <c r="AQ37">
        <f t="shared" si="17"/>
        <v>0.1266000276354135</v>
      </c>
      <c r="AR37">
        <f t="shared" si="7"/>
        <v>0.34489612249247004</v>
      </c>
      <c r="AS37">
        <f t="shared" si="8"/>
        <v>0.34489612249247004</v>
      </c>
      <c r="AT37" s="37" t="s">
        <v>40</v>
      </c>
      <c r="AU37">
        <v>0.99898969859082132</v>
      </c>
      <c r="AV37">
        <v>1</v>
      </c>
      <c r="AW37">
        <v>1</v>
      </c>
      <c r="AX37">
        <v>0.67784199910524046</v>
      </c>
      <c r="AY37">
        <v>0.35712702721955314</v>
      </c>
      <c r="AZ37">
        <f t="shared" si="18"/>
        <v>0.806791744983123</v>
      </c>
      <c r="BA37">
        <f t="shared" si="19"/>
        <v>0.806791744983123</v>
      </c>
      <c r="BB37">
        <f t="shared" si="20"/>
        <v>0.806791744983123</v>
      </c>
      <c r="BC37">
        <f t="shared" si="21"/>
        <v>0.806791744983123</v>
      </c>
      <c r="BD37" s="6" t="s">
        <v>58</v>
      </c>
      <c r="BE37">
        <f t="shared" si="22"/>
        <v>0.34430911024812172</v>
      </c>
      <c r="BF37">
        <f t="shared" si="23"/>
        <v>0.22931573907858627</v>
      </c>
      <c r="BG37">
        <f t="shared" si="24"/>
        <v>0.34430911024812172</v>
      </c>
      <c r="BH37">
        <f t="shared" si="25"/>
        <v>0.34430911024812172</v>
      </c>
      <c r="BI37">
        <f t="shared" si="26"/>
        <v>0.4201191013931313</v>
      </c>
      <c r="BJ37">
        <f t="shared" si="27"/>
        <v>0.6041201401800691</v>
      </c>
      <c r="BK37">
        <f t="shared" si="28"/>
        <v>0.6041201401800691</v>
      </c>
      <c r="BL37">
        <f t="shared" si="29"/>
        <v>0.64258167864160753</v>
      </c>
      <c r="BM37">
        <f t="shared" si="30"/>
        <v>0.18858427790345653</v>
      </c>
      <c r="BN37">
        <f t="shared" si="31"/>
        <v>0.36673999294938708</v>
      </c>
      <c r="BO37">
        <f t="shared" si="32"/>
        <v>0.3725853166903943</v>
      </c>
      <c r="BP37">
        <f t="shared" si="33"/>
        <v>0.41104685515193273</v>
      </c>
      <c r="BQ37">
        <f t="shared" si="34"/>
        <v>0.57584393373779652</v>
      </c>
      <c r="BR37">
        <f t="shared" si="35"/>
        <v>0.46669588630926828</v>
      </c>
      <c r="BS37">
        <f t="shared" si="36"/>
        <v>0.57584393373779652</v>
      </c>
      <c r="BT37">
        <f t="shared" si="37"/>
        <v>0.57584393373779652</v>
      </c>
      <c r="BU37">
        <f t="shared" si="38"/>
        <v>0.38221410582062654</v>
      </c>
      <c r="BV37">
        <f t="shared" si="39"/>
        <v>0.41671793962932768</v>
      </c>
      <c r="BW37">
        <f t="shared" si="40"/>
        <v>0.47421462521409541</v>
      </c>
      <c r="BX37">
        <f t="shared" si="41"/>
        <v>0.49344539444486463</v>
      </c>
      <c r="BY37">
        <v>9.6218548169017624E-3</v>
      </c>
      <c r="BZ37">
        <v>0</v>
      </c>
      <c r="CA37">
        <v>1.6036424694836271E-3</v>
      </c>
      <c r="CB37">
        <v>0.15626127751717792</v>
      </c>
      <c r="CC37">
        <v>0</v>
      </c>
      <c r="CD37">
        <f t="shared" si="42"/>
        <v>7.8130638758588958E-2</v>
      </c>
      <c r="CE37" s="22" t="s">
        <v>588</v>
      </c>
      <c r="CF37">
        <f t="shared" si="13"/>
        <v>5.1767677853450196E-4</v>
      </c>
      <c r="CG37">
        <f t="shared" si="14"/>
        <v>0</v>
      </c>
      <c r="CH37">
        <f t="shared" si="43"/>
        <v>5.9416062536042617E-5</v>
      </c>
    </row>
    <row r="38" spans="1:86" x14ac:dyDescent="0.25">
      <c r="A38" t="s">
        <v>274</v>
      </c>
      <c r="B38">
        <v>0.43099999999999999</v>
      </c>
      <c r="C38">
        <v>1116943</v>
      </c>
      <c r="D38">
        <v>0</v>
      </c>
      <c r="E38">
        <v>2187</v>
      </c>
      <c r="F38" s="32" t="s">
        <v>538</v>
      </c>
      <c r="G38">
        <v>0.4623655913978495</v>
      </c>
      <c r="H38">
        <v>0.4515103338632751</v>
      </c>
      <c r="I38">
        <v>0.15934959349593494</v>
      </c>
      <c r="J38">
        <v>0.50752688172043015</v>
      </c>
      <c r="K38">
        <v>0.41352333053925666</v>
      </c>
      <c r="L38">
        <v>0</v>
      </c>
      <c r="M38">
        <v>0</v>
      </c>
      <c r="N38">
        <v>0.18899999999999997</v>
      </c>
      <c r="O38">
        <f t="shared" si="15"/>
        <v>0.27290946637709329</v>
      </c>
      <c r="P38">
        <f t="shared" si="0"/>
        <v>0.27290946637709329</v>
      </c>
      <c r="Q38">
        <f t="shared" si="1"/>
        <v>0.27290946637709329</v>
      </c>
      <c r="R38">
        <f t="shared" si="2"/>
        <v>0.27290946637709329</v>
      </c>
      <c r="S38" s="19" t="s">
        <v>38</v>
      </c>
      <c r="T38">
        <v>0</v>
      </c>
      <c r="U38">
        <v>1</v>
      </c>
      <c r="V38">
        <v>0</v>
      </c>
      <c r="W38">
        <v>0</v>
      </c>
      <c r="X38">
        <v>0.83791989751577933</v>
      </c>
      <c r="Y38">
        <v>0.458768812316385</v>
      </c>
      <c r="Z38">
        <v>0.96342942483884697</v>
      </c>
      <c r="AA38">
        <v>0.85857653660446298</v>
      </c>
      <c r="AB38">
        <v>1</v>
      </c>
      <c r="AC38">
        <v>0.98070946241588353</v>
      </c>
      <c r="AD38">
        <v>0</v>
      </c>
      <c r="AE38">
        <v>8.4471391820844871E-2</v>
      </c>
      <c r="AF38">
        <v>0.34347702964689475</v>
      </c>
      <c r="AG38">
        <f t="shared" si="3"/>
        <v>3.2919109343672273E-2</v>
      </c>
      <c r="AH38">
        <f t="shared" si="4"/>
        <v>0.42518096578146902</v>
      </c>
      <c r="AI38">
        <f t="shared" si="5"/>
        <v>0.42518096578146902</v>
      </c>
      <c r="AJ38">
        <f t="shared" si="16"/>
        <v>0.50210404270454589</v>
      </c>
      <c r="AK38" s="35" t="s">
        <v>39</v>
      </c>
      <c r="AL38">
        <v>0.15277777777777779</v>
      </c>
      <c r="AM38">
        <v>0.85954888570590193</v>
      </c>
      <c r="AN38">
        <v>2.9595015576323984E-2</v>
      </c>
      <c r="AO38">
        <v>0.38709677419354832</v>
      </c>
      <c r="AP38">
        <f t="shared" si="6"/>
        <v>0.35725461331338804</v>
      </c>
      <c r="AQ38">
        <f t="shared" si="17"/>
        <v>0.14236739188691253</v>
      </c>
      <c r="AR38">
        <f t="shared" si="7"/>
        <v>0.35725461331338804</v>
      </c>
      <c r="AS38">
        <f t="shared" si="8"/>
        <v>0.35725461331338804</v>
      </c>
      <c r="AT38" s="37" t="s">
        <v>40</v>
      </c>
      <c r="AU38">
        <v>0.98595106748856942</v>
      </c>
      <c r="AV38">
        <v>1</v>
      </c>
      <c r="AW38">
        <v>1</v>
      </c>
      <c r="AX38">
        <v>0.70352368458966175</v>
      </c>
      <c r="AY38">
        <v>0.35712702721955314</v>
      </c>
      <c r="AZ38">
        <f t="shared" si="18"/>
        <v>0.80932035585955686</v>
      </c>
      <c r="BA38">
        <f t="shared" si="19"/>
        <v>0.80932035585955686</v>
      </c>
      <c r="BB38">
        <f t="shared" si="20"/>
        <v>0.80932035585955686</v>
      </c>
      <c r="BC38">
        <f t="shared" si="21"/>
        <v>0.80932035585955686</v>
      </c>
      <c r="BD38" s="6" t="s">
        <v>58</v>
      </c>
      <c r="BE38">
        <f t="shared" si="22"/>
        <v>0.31508203984524064</v>
      </c>
      <c r="BF38">
        <f t="shared" si="23"/>
        <v>0.20763842913200292</v>
      </c>
      <c r="BG38">
        <f t="shared" si="24"/>
        <v>0.31508203984524064</v>
      </c>
      <c r="BH38">
        <f t="shared" si="25"/>
        <v>0.31508203984524064</v>
      </c>
      <c r="BI38">
        <f t="shared" si="26"/>
        <v>0.42111973260161456</v>
      </c>
      <c r="BJ38">
        <f t="shared" si="27"/>
        <v>0.61725066082051294</v>
      </c>
      <c r="BK38">
        <f t="shared" si="28"/>
        <v>0.61725066082051294</v>
      </c>
      <c r="BL38">
        <f t="shared" si="29"/>
        <v>0.65571219928205138</v>
      </c>
      <c r="BM38">
        <f t="shared" si="30"/>
        <v>0.15291428786038277</v>
      </c>
      <c r="BN38">
        <f t="shared" si="31"/>
        <v>0.34904521607928118</v>
      </c>
      <c r="BO38">
        <f t="shared" si="32"/>
        <v>0.34904521607928118</v>
      </c>
      <c r="BP38">
        <f t="shared" si="33"/>
        <v>0.38750675454081962</v>
      </c>
      <c r="BQ38">
        <f t="shared" si="34"/>
        <v>0.58328748458647239</v>
      </c>
      <c r="BR38">
        <f t="shared" si="35"/>
        <v>0.47584387387323468</v>
      </c>
      <c r="BS38">
        <f t="shared" si="36"/>
        <v>0.58328748458647239</v>
      </c>
      <c r="BT38">
        <f t="shared" si="37"/>
        <v>0.58328748458647239</v>
      </c>
      <c r="BU38">
        <f t="shared" si="38"/>
        <v>0.36810088622342763</v>
      </c>
      <c r="BV38">
        <f t="shared" si="39"/>
        <v>0.41244454497625793</v>
      </c>
      <c r="BW38">
        <f t="shared" si="40"/>
        <v>0.46616635033287679</v>
      </c>
      <c r="BX38">
        <f t="shared" si="41"/>
        <v>0.48539711956364601</v>
      </c>
      <c r="BY38">
        <v>4.4317391308240438E-2</v>
      </c>
      <c r="BZ38">
        <v>0</v>
      </c>
      <c r="CA38">
        <v>7.3862318847067393E-3</v>
      </c>
      <c r="CB38">
        <v>0.10005577244846625</v>
      </c>
      <c r="CC38">
        <v>0</v>
      </c>
      <c r="CD38">
        <f t="shared" si="42"/>
        <v>5.0027886224233126E-2</v>
      </c>
      <c r="CE38" s="22" t="s">
        <v>588</v>
      </c>
      <c r="CF38">
        <f t="shared" si="13"/>
        <v>1.3971401903472439E-3</v>
      </c>
      <c r="CG38">
        <f t="shared" si="14"/>
        <v>0</v>
      </c>
      <c r="CH38">
        <f t="shared" si="43"/>
        <v>1.7225665622342239E-4</v>
      </c>
    </row>
    <row r="39" spans="1:86" x14ac:dyDescent="0.25">
      <c r="A39" t="s">
        <v>273</v>
      </c>
      <c r="B39">
        <v>0.498</v>
      </c>
      <c r="C39">
        <v>1289377</v>
      </c>
      <c r="D39">
        <v>0</v>
      </c>
      <c r="E39">
        <v>2648</v>
      </c>
      <c r="F39" s="32" t="s">
        <v>538</v>
      </c>
      <c r="G39">
        <v>0.61648745519713277</v>
      </c>
      <c r="H39">
        <v>0.38314785373608901</v>
      </c>
      <c r="I39">
        <v>0.32520325203252032</v>
      </c>
      <c r="J39">
        <v>0.69569892473118278</v>
      </c>
      <c r="K39">
        <v>0.42134674490081025</v>
      </c>
      <c r="L39">
        <v>0</v>
      </c>
      <c r="M39">
        <v>0</v>
      </c>
      <c r="N39">
        <v>0.65</v>
      </c>
      <c r="O39">
        <f t="shared" si="15"/>
        <v>0.38648552882471687</v>
      </c>
      <c r="P39">
        <f t="shared" si="0"/>
        <v>0.38648552882471687</v>
      </c>
      <c r="Q39">
        <f t="shared" si="1"/>
        <v>0.38648552882471687</v>
      </c>
      <c r="R39">
        <f t="shared" si="2"/>
        <v>0.38648552882471687</v>
      </c>
      <c r="S39" s="19" t="s">
        <v>38</v>
      </c>
      <c r="T39">
        <v>0</v>
      </c>
      <c r="U39">
        <v>0.49871468843700434</v>
      </c>
      <c r="V39">
        <v>2.4882200499594526E-2</v>
      </c>
      <c r="W39">
        <v>0</v>
      </c>
      <c r="X39">
        <v>0.83791989751577933</v>
      </c>
      <c r="Y39">
        <v>0.458768812316385</v>
      </c>
      <c r="Z39">
        <v>0.96342942483884697</v>
      </c>
      <c r="AA39">
        <v>0.47801122275871066</v>
      </c>
      <c r="AB39">
        <v>1</v>
      </c>
      <c r="AC39">
        <v>0.99170632250387747</v>
      </c>
      <c r="AD39">
        <v>0.66</v>
      </c>
      <c r="AE39">
        <v>8.4471391820844871E-2</v>
      </c>
      <c r="AF39">
        <v>0.34347702964689475</v>
      </c>
      <c r="AG39">
        <f t="shared" si="3"/>
        <v>3.4833124766718009E-2</v>
      </c>
      <c r="AH39">
        <f t="shared" si="4"/>
        <v>0.41087546079522597</v>
      </c>
      <c r="AI39">
        <f t="shared" si="5"/>
        <v>0.39866663860776408</v>
      </c>
      <c r="AJ39">
        <f t="shared" si="16"/>
        <v>0.48779853771830289</v>
      </c>
      <c r="AK39" s="35" t="s">
        <v>39</v>
      </c>
      <c r="AL39">
        <v>0.2361111111111111</v>
      </c>
      <c r="AM39">
        <v>0.87036016321715182</v>
      </c>
      <c r="AN39">
        <v>0.36604361370716509</v>
      </c>
      <c r="AO39">
        <v>0.59139784946236551</v>
      </c>
      <c r="AP39">
        <f t="shared" si="6"/>
        <v>0.51597818437444842</v>
      </c>
      <c r="AQ39">
        <f t="shared" si="17"/>
        <v>0.29838814357016041</v>
      </c>
      <c r="AR39">
        <f t="shared" si="7"/>
        <v>0.51597818437444842</v>
      </c>
      <c r="AS39">
        <f t="shared" si="8"/>
        <v>0.51597818437444842</v>
      </c>
      <c r="AT39" s="37" t="s">
        <v>40</v>
      </c>
      <c r="AU39">
        <v>0.99898455497410743</v>
      </c>
      <c r="AV39">
        <v>1</v>
      </c>
      <c r="AW39">
        <v>1</v>
      </c>
      <c r="AX39">
        <v>0.69109278201988178</v>
      </c>
      <c r="AY39">
        <v>0.35712702721955314</v>
      </c>
      <c r="AZ39">
        <f t="shared" si="18"/>
        <v>0.80944087284270849</v>
      </c>
      <c r="BA39">
        <f t="shared" si="19"/>
        <v>0.80944087284270849</v>
      </c>
      <c r="BB39">
        <f t="shared" si="20"/>
        <v>0.80944087284270849</v>
      </c>
      <c r="BC39">
        <f t="shared" si="21"/>
        <v>0.80944087284270849</v>
      </c>
      <c r="BD39" s="6" t="s">
        <v>58</v>
      </c>
      <c r="BE39">
        <f t="shared" si="22"/>
        <v>0.45123185659958265</v>
      </c>
      <c r="BF39">
        <f t="shared" si="23"/>
        <v>0.34243683619743864</v>
      </c>
      <c r="BG39">
        <f t="shared" si="24"/>
        <v>0.45123185659958265</v>
      </c>
      <c r="BH39">
        <f t="shared" si="25"/>
        <v>0.45123185659958265</v>
      </c>
      <c r="BI39">
        <f t="shared" si="26"/>
        <v>0.42213699880471323</v>
      </c>
      <c r="BJ39">
        <f t="shared" si="27"/>
        <v>0.61015816681896728</v>
      </c>
      <c r="BK39">
        <f t="shared" si="28"/>
        <v>0.60405375572523634</v>
      </c>
      <c r="BL39">
        <f t="shared" si="29"/>
        <v>0.64861970528050572</v>
      </c>
      <c r="BM39">
        <f t="shared" si="30"/>
        <v>0.21065932679571744</v>
      </c>
      <c r="BN39">
        <f t="shared" si="31"/>
        <v>0.39868049480997142</v>
      </c>
      <c r="BO39">
        <f t="shared" si="32"/>
        <v>0.39257608371624048</v>
      </c>
      <c r="BP39">
        <f t="shared" si="33"/>
        <v>0.43714203327150991</v>
      </c>
      <c r="BQ39">
        <f t="shared" si="34"/>
        <v>0.66270952860857846</v>
      </c>
      <c r="BR39">
        <f t="shared" si="35"/>
        <v>0.55391450820643451</v>
      </c>
      <c r="BS39">
        <f t="shared" si="36"/>
        <v>0.66270952860857846</v>
      </c>
      <c r="BT39">
        <f t="shared" si="37"/>
        <v>0.66270952860857846</v>
      </c>
      <c r="BU39">
        <f t="shared" si="38"/>
        <v>0.43668442770214794</v>
      </c>
      <c r="BV39">
        <f t="shared" si="39"/>
        <v>0.47629750150820294</v>
      </c>
      <c r="BW39">
        <f t="shared" si="40"/>
        <v>0.52764280616240944</v>
      </c>
      <c r="BX39">
        <f t="shared" si="41"/>
        <v>0.54992578094004418</v>
      </c>
      <c r="BY39">
        <v>2.3034380169647824E-2</v>
      </c>
      <c r="BZ39">
        <v>0</v>
      </c>
      <c r="CA39">
        <v>3.8390633616079708E-3</v>
      </c>
      <c r="CB39">
        <v>7.6315300241717787E-2</v>
      </c>
      <c r="CC39">
        <v>0</v>
      </c>
      <c r="CD39">
        <f t="shared" si="42"/>
        <v>3.8157650120858894E-2</v>
      </c>
      <c r="CE39" s="22" t="s">
        <v>588</v>
      </c>
      <c r="CF39">
        <f t="shared" si="13"/>
        <v>7.9320948804441176E-4</v>
      </c>
      <c r="CG39">
        <f t="shared" si="14"/>
        <v>0</v>
      </c>
      <c r="CH39">
        <f t="shared" si="43"/>
        <v>7.7294202899811531E-5</v>
      </c>
    </row>
    <row r="40" spans="1:86" x14ac:dyDescent="0.25">
      <c r="A40" t="s">
        <v>272</v>
      </c>
      <c r="B40">
        <v>0.623</v>
      </c>
      <c r="C40">
        <v>1614674</v>
      </c>
      <c r="D40">
        <v>0</v>
      </c>
      <c r="E40">
        <v>3264</v>
      </c>
      <c r="F40" s="32" t="s">
        <v>538</v>
      </c>
      <c r="G40">
        <v>0.3942652329749104</v>
      </c>
      <c r="H40">
        <v>0.52941176470588225</v>
      </c>
      <c r="I40">
        <v>6.5040650406504072E-2</v>
      </c>
      <c r="J40">
        <v>0.52258064516129032</v>
      </c>
      <c r="K40">
        <v>0.15339480301760269</v>
      </c>
      <c r="L40">
        <v>0.17705637254901962</v>
      </c>
      <c r="M40">
        <v>1.4388489208633094E-2</v>
      </c>
      <c r="N40">
        <v>0.124</v>
      </c>
      <c r="O40">
        <f t="shared" si="15"/>
        <v>0.24751724475298031</v>
      </c>
      <c r="P40">
        <f t="shared" si="0"/>
        <v>0.24571868360190119</v>
      </c>
      <c r="Q40">
        <f t="shared" si="1"/>
        <v>0.24751724475298031</v>
      </c>
      <c r="R40">
        <f t="shared" si="2"/>
        <v>0.24751724475298031</v>
      </c>
      <c r="S40" s="19" t="s">
        <v>38</v>
      </c>
      <c r="T40">
        <v>0</v>
      </c>
      <c r="U40">
        <v>0.46573539162455402</v>
      </c>
      <c r="V40">
        <v>0</v>
      </c>
      <c r="W40">
        <v>0</v>
      </c>
      <c r="X40">
        <v>0.83791989751577933</v>
      </c>
      <c r="Y40">
        <v>0.458768812316385</v>
      </c>
      <c r="Z40">
        <v>0.96342942483884697</v>
      </c>
      <c r="AA40">
        <v>0.75433120187915959</v>
      </c>
      <c r="AB40">
        <v>1</v>
      </c>
      <c r="AC40">
        <v>0.98949124047281767</v>
      </c>
      <c r="AD40">
        <v>0.46</v>
      </c>
      <c r="AE40">
        <v>8.4471391820844871E-2</v>
      </c>
      <c r="AF40">
        <v>0.3544401880821163</v>
      </c>
      <c r="AG40">
        <f t="shared" si="3"/>
        <v>3.3762429223304705E-2</v>
      </c>
      <c r="AH40">
        <f t="shared" si="4"/>
        <v>0.41296827296542332</v>
      </c>
      <c r="AI40">
        <f t="shared" si="5"/>
        <v>0.41868093514814997</v>
      </c>
      <c r="AJ40">
        <f t="shared" si="16"/>
        <v>0.48989134988850036</v>
      </c>
      <c r="AK40" s="35" t="s">
        <v>39</v>
      </c>
      <c r="AL40">
        <v>0.11805555555555555</v>
      </c>
      <c r="AM40">
        <v>0.88910222699846142</v>
      </c>
      <c r="AN40">
        <v>3.7383177570093455E-2</v>
      </c>
      <c r="AO40">
        <v>0.26881720430107525</v>
      </c>
      <c r="AP40">
        <f t="shared" si="6"/>
        <v>0.32833954110629643</v>
      </c>
      <c r="AQ40">
        <f t="shared" si="17"/>
        <v>0.10606398435668107</v>
      </c>
      <c r="AR40">
        <f t="shared" si="7"/>
        <v>0.32833954110629643</v>
      </c>
      <c r="AS40">
        <f t="shared" si="8"/>
        <v>0.32833954110629643</v>
      </c>
      <c r="AT40" s="37" t="s">
        <v>40</v>
      </c>
      <c r="AU40">
        <v>0.98957019123088041</v>
      </c>
      <c r="AV40">
        <v>1</v>
      </c>
      <c r="AW40">
        <v>1</v>
      </c>
      <c r="AX40">
        <v>0.67738703660173338</v>
      </c>
      <c r="AY40">
        <v>0.35712702721955314</v>
      </c>
      <c r="AZ40">
        <f t="shared" si="18"/>
        <v>0.80481685101043343</v>
      </c>
      <c r="BA40">
        <f t="shared" si="19"/>
        <v>0.80481685101043343</v>
      </c>
      <c r="BB40">
        <f t="shared" si="20"/>
        <v>0.80481685101043343</v>
      </c>
      <c r="BC40">
        <f t="shared" si="21"/>
        <v>0.80481685101043343</v>
      </c>
      <c r="BD40" s="6" t="s">
        <v>58</v>
      </c>
      <c r="BE40">
        <f t="shared" si="22"/>
        <v>0.28792839292963834</v>
      </c>
      <c r="BF40">
        <f t="shared" si="23"/>
        <v>0.17589133397929113</v>
      </c>
      <c r="BG40">
        <f t="shared" si="24"/>
        <v>0.28792839292963834</v>
      </c>
      <c r="BH40">
        <f t="shared" si="25"/>
        <v>0.28792839292963834</v>
      </c>
      <c r="BI40">
        <f t="shared" si="26"/>
        <v>0.41928964011686909</v>
      </c>
      <c r="BJ40">
        <f t="shared" si="27"/>
        <v>0.6088925619879284</v>
      </c>
      <c r="BK40">
        <f t="shared" si="28"/>
        <v>0.6117488930792917</v>
      </c>
      <c r="BL40">
        <f t="shared" si="29"/>
        <v>0.64735410044946695</v>
      </c>
      <c r="BM40">
        <f t="shared" si="30"/>
        <v>0.1406398369881425</v>
      </c>
      <c r="BN40">
        <f t="shared" si="31"/>
        <v>0.32934347828366228</v>
      </c>
      <c r="BO40">
        <f t="shared" si="32"/>
        <v>0.33309908995056514</v>
      </c>
      <c r="BP40">
        <f t="shared" si="33"/>
        <v>0.36870429732074034</v>
      </c>
      <c r="BQ40">
        <f t="shared" si="34"/>
        <v>0.5665781960583649</v>
      </c>
      <c r="BR40">
        <f t="shared" si="35"/>
        <v>0.45544041768355725</v>
      </c>
      <c r="BS40">
        <f t="shared" si="36"/>
        <v>0.5665781960583649</v>
      </c>
      <c r="BT40">
        <f t="shared" si="37"/>
        <v>0.5665781960583649</v>
      </c>
      <c r="BU40">
        <f t="shared" si="38"/>
        <v>0.35360901652325372</v>
      </c>
      <c r="BV40">
        <f t="shared" si="39"/>
        <v>0.39239194798360977</v>
      </c>
      <c r="BW40">
        <f t="shared" si="40"/>
        <v>0.44983864300446502</v>
      </c>
      <c r="BX40">
        <f t="shared" si="41"/>
        <v>0.46764124668955265</v>
      </c>
      <c r="BY40">
        <v>7.1345671014706374E-2</v>
      </c>
      <c r="BZ40">
        <v>0</v>
      </c>
      <c r="CA40">
        <v>1.189094516911773E-2</v>
      </c>
      <c r="CB40">
        <v>0.10036426380368098</v>
      </c>
      <c r="CC40">
        <v>0</v>
      </c>
      <c r="CD40">
        <f t="shared" si="42"/>
        <v>5.0182131901840489E-2</v>
      </c>
      <c r="CE40" s="22" t="s">
        <v>588</v>
      </c>
      <c r="CF40">
        <f t="shared" si="13"/>
        <v>2.0617273087083382E-3</v>
      </c>
      <c r="CG40">
        <f t="shared" si="14"/>
        <v>0</v>
      </c>
      <c r="CH40">
        <f t="shared" si="43"/>
        <v>2.6842455669792421E-4</v>
      </c>
    </row>
    <row r="41" spans="1:86" x14ac:dyDescent="0.25">
      <c r="A41" t="s">
        <v>271</v>
      </c>
      <c r="B41">
        <v>0.28599999999999998</v>
      </c>
      <c r="C41">
        <v>740469</v>
      </c>
      <c r="D41">
        <v>0</v>
      </c>
      <c r="E41">
        <v>2195</v>
      </c>
      <c r="F41" s="32" t="s">
        <v>538</v>
      </c>
      <c r="G41">
        <v>0.20788530465949825</v>
      </c>
      <c r="H41">
        <v>0.58346581875993642</v>
      </c>
      <c r="I41">
        <v>9.756097560975608E-3</v>
      </c>
      <c r="J41">
        <v>0.59784946236559144</v>
      </c>
      <c r="K41">
        <v>0.19083542889075153</v>
      </c>
      <c r="L41">
        <v>6.7221867881548977E-2</v>
      </c>
      <c r="M41">
        <v>0</v>
      </c>
      <c r="N41">
        <v>3.2000000000000001E-2</v>
      </c>
      <c r="O41">
        <f t="shared" si="15"/>
        <v>0.21112674751478777</v>
      </c>
      <c r="P41">
        <f t="shared" si="0"/>
        <v>0.21112674751478777</v>
      </c>
      <c r="Q41">
        <f t="shared" si="1"/>
        <v>0.21112674751478777</v>
      </c>
      <c r="R41">
        <f t="shared" si="2"/>
        <v>0.21112674751478777</v>
      </c>
      <c r="S41" s="19" t="s">
        <v>38</v>
      </c>
      <c r="T41">
        <v>0</v>
      </c>
      <c r="U41">
        <v>0.24807203265648883</v>
      </c>
      <c r="V41">
        <v>0</v>
      </c>
      <c r="W41">
        <v>0</v>
      </c>
      <c r="X41">
        <v>0.83791989751577933</v>
      </c>
      <c r="Y41">
        <v>0.458768812316385</v>
      </c>
      <c r="Z41">
        <v>0.96342942483884697</v>
      </c>
      <c r="AA41">
        <v>0.80981234503458177</v>
      </c>
      <c r="AB41">
        <v>1</v>
      </c>
      <c r="AC41">
        <v>0.97596181272051141</v>
      </c>
      <c r="AD41">
        <v>0</v>
      </c>
      <c r="AE41">
        <v>8.4471391820844871E-2</v>
      </c>
      <c r="AF41">
        <v>0.39637901471608739</v>
      </c>
      <c r="AG41">
        <f t="shared" si="3"/>
        <v>3.6988492810533249E-2</v>
      </c>
      <c r="AH41">
        <f t="shared" si="4"/>
        <v>0.36729344089380966</v>
      </c>
      <c r="AI41">
        <f t="shared" si="5"/>
        <v>0.42513405376638741</v>
      </c>
      <c r="AJ41">
        <f t="shared" si="16"/>
        <v>0.44421651781688654</v>
      </c>
      <c r="AK41" s="35" t="s">
        <v>39</v>
      </c>
      <c r="AL41">
        <v>4.1666666666666664E-2</v>
      </c>
      <c r="AM41">
        <v>0.85208453648316473</v>
      </c>
      <c r="AN41">
        <v>0</v>
      </c>
      <c r="AO41">
        <v>0.18817204301075269</v>
      </c>
      <c r="AP41">
        <f t="shared" si="6"/>
        <v>0.27048081154014603</v>
      </c>
      <c r="AQ41">
        <f t="shared" si="17"/>
        <v>5.7459677419354836E-2</v>
      </c>
      <c r="AR41">
        <f t="shared" si="7"/>
        <v>0.27048081154014603</v>
      </c>
      <c r="AS41">
        <f t="shared" si="8"/>
        <v>0.27048081154014603</v>
      </c>
      <c r="AT41" s="37" t="s">
        <v>40</v>
      </c>
      <c r="AU41">
        <v>0.99895398442194017</v>
      </c>
      <c r="AV41">
        <v>1</v>
      </c>
      <c r="AW41">
        <v>1</v>
      </c>
      <c r="AX41">
        <v>0.64347811251222709</v>
      </c>
      <c r="AY41">
        <v>0.35712702721955314</v>
      </c>
      <c r="AZ41">
        <f t="shared" si="18"/>
        <v>0.79991182483074408</v>
      </c>
      <c r="BA41">
        <f t="shared" si="19"/>
        <v>0.79991182483074408</v>
      </c>
      <c r="BB41">
        <f t="shared" si="20"/>
        <v>0.79991182483074408</v>
      </c>
      <c r="BC41">
        <f t="shared" si="21"/>
        <v>0.79991182483074408</v>
      </c>
      <c r="BD41" s="6" t="s">
        <v>58</v>
      </c>
      <c r="BE41">
        <f t="shared" si="22"/>
        <v>0.2408037795274669</v>
      </c>
      <c r="BF41">
        <f t="shared" si="23"/>
        <v>0.13429321246707129</v>
      </c>
      <c r="BG41">
        <f t="shared" si="24"/>
        <v>0.2408037795274669</v>
      </c>
      <c r="BH41">
        <f t="shared" si="25"/>
        <v>0.2408037795274669</v>
      </c>
      <c r="BI41">
        <f t="shared" si="26"/>
        <v>0.41845015882063868</v>
      </c>
      <c r="BJ41">
        <f t="shared" si="27"/>
        <v>0.58360263286227687</v>
      </c>
      <c r="BK41">
        <f t="shared" si="28"/>
        <v>0.61252293929856572</v>
      </c>
      <c r="BL41">
        <f t="shared" si="29"/>
        <v>0.62206417132381531</v>
      </c>
      <c r="BM41">
        <f t="shared" si="30"/>
        <v>0.1240576201626605</v>
      </c>
      <c r="BN41">
        <f t="shared" si="31"/>
        <v>0.28921009420429872</v>
      </c>
      <c r="BO41">
        <f t="shared" si="32"/>
        <v>0.31813040064058762</v>
      </c>
      <c r="BP41">
        <f t="shared" si="33"/>
        <v>0.32767163266583715</v>
      </c>
      <c r="BQ41">
        <f t="shared" si="34"/>
        <v>0.53519631818544511</v>
      </c>
      <c r="BR41">
        <f t="shared" si="35"/>
        <v>0.42868575112504947</v>
      </c>
      <c r="BS41">
        <f t="shared" si="36"/>
        <v>0.53519631818544511</v>
      </c>
      <c r="BT41">
        <f t="shared" si="37"/>
        <v>0.53519631818544511</v>
      </c>
      <c r="BU41">
        <f t="shared" si="38"/>
        <v>0.32962696917405276</v>
      </c>
      <c r="BV41">
        <f t="shared" si="39"/>
        <v>0.35894792266467407</v>
      </c>
      <c r="BW41">
        <f t="shared" si="40"/>
        <v>0.42666335941301631</v>
      </c>
      <c r="BX41">
        <f t="shared" si="41"/>
        <v>0.4314339754256411</v>
      </c>
      <c r="BY41">
        <v>2.6739809499114749E-2</v>
      </c>
      <c r="BZ41">
        <v>0</v>
      </c>
      <c r="CA41">
        <v>4.4566349165191255E-3</v>
      </c>
      <c r="CB41">
        <v>0.22085889570552147</v>
      </c>
      <c r="CC41">
        <v>0</v>
      </c>
      <c r="CD41">
        <f t="shared" si="42"/>
        <v>0.11042944785276074</v>
      </c>
      <c r="CE41" s="22" t="s">
        <v>588</v>
      </c>
      <c r="CF41">
        <f t="shared" si="13"/>
        <v>1.4221208520510831E-3</v>
      </c>
      <c r="CG41">
        <f t="shared" si="14"/>
        <v>0</v>
      </c>
      <c r="CH41">
        <f t="shared" si="43"/>
        <v>2.0997969848385987E-4</v>
      </c>
    </row>
    <row r="42" spans="1:86" x14ac:dyDescent="0.25">
      <c r="A42" t="s">
        <v>270</v>
      </c>
      <c r="B42">
        <v>0.34599999999999997</v>
      </c>
      <c r="C42">
        <v>894082</v>
      </c>
      <c r="D42">
        <v>0</v>
      </c>
      <c r="E42">
        <v>3067</v>
      </c>
      <c r="F42" s="32" t="s">
        <v>538</v>
      </c>
      <c r="G42">
        <v>0.17204301075268821</v>
      </c>
      <c r="H42">
        <v>0.39586645468998405</v>
      </c>
      <c r="I42">
        <v>0.46504065040650405</v>
      </c>
      <c r="J42">
        <v>0.53118279569892479</v>
      </c>
      <c r="K42">
        <v>0.4981838502374964</v>
      </c>
      <c r="L42">
        <v>0</v>
      </c>
      <c r="M42">
        <v>0</v>
      </c>
      <c r="N42">
        <v>0.84499999999999997</v>
      </c>
      <c r="O42">
        <f t="shared" si="15"/>
        <v>0.36341459522319963</v>
      </c>
      <c r="P42">
        <f t="shared" si="0"/>
        <v>0.36341459522319963</v>
      </c>
      <c r="Q42">
        <f t="shared" si="1"/>
        <v>0.36341459522319963</v>
      </c>
      <c r="R42">
        <f t="shared" si="2"/>
        <v>0.36341459522319963</v>
      </c>
      <c r="S42" s="19" t="s">
        <v>38</v>
      </c>
      <c r="T42">
        <v>0</v>
      </c>
      <c r="U42">
        <v>0.24807203265648883</v>
      </c>
      <c r="V42">
        <v>0</v>
      </c>
      <c r="W42">
        <v>0</v>
      </c>
      <c r="X42">
        <v>0.83791989751577933</v>
      </c>
      <c r="Y42">
        <v>0.458768812316385</v>
      </c>
      <c r="Z42">
        <v>0.96342942483884697</v>
      </c>
      <c r="AA42">
        <v>0.77793553438601071</v>
      </c>
      <c r="AB42">
        <v>1</v>
      </c>
      <c r="AC42">
        <v>0.98614031849513606</v>
      </c>
      <c r="AD42">
        <v>0</v>
      </c>
      <c r="AE42">
        <v>8.4471391820844871E-2</v>
      </c>
      <c r="AF42">
        <v>0.35759563589741983</v>
      </c>
      <c r="AG42">
        <f t="shared" si="3"/>
        <v>3.4005155978328053E-2</v>
      </c>
      <c r="AH42">
        <f t="shared" si="4"/>
        <v>0.36264100368668556</v>
      </c>
      <c r="AI42">
        <f t="shared" si="5"/>
        <v>0.42048161655926325</v>
      </c>
      <c r="AJ42">
        <f t="shared" si="16"/>
        <v>0.43956408060976238</v>
      </c>
      <c r="AK42" s="35" t="s">
        <v>39</v>
      </c>
      <c r="AL42">
        <v>0.25</v>
      </c>
      <c r="AM42">
        <v>0.87401384263953807</v>
      </c>
      <c r="AN42">
        <v>0.15264797507788164</v>
      </c>
      <c r="AO42">
        <v>0.77150537634408589</v>
      </c>
      <c r="AP42">
        <f t="shared" si="6"/>
        <v>0.51204179851537646</v>
      </c>
      <c r="AQ42">
        <f t="shared" si="17"/>
        <v>0.29353833785549188</v>
      </c>
      <c r="AR42">
        <f t="shared" si="7"/>
        <v>0.51204179851537646</v>
      </c>
      <c r="AS42">
        <f t="shared" si="8"/>
        <v>0.51204179851537646</v>
      </c>
      <c r="AT42" s="37" t="s">
        <v>40</v>
      </c>
      <c r="AU42">
        <v>0.95669318986019436</v>
      </c>
      <c r="AV42">
        <v>1</v>
      </c>
      <c r="AW42">
        <v>1</v>
      </c>
      <c r="AX42">
        <v>0.66028802917826179</v>
      </c>
      <c r="AY42">
        <v>0.35712702721955314</v>
      </c>
      <c r="AZ42">
        <f t="shared" si="18"/>
        <v>0.79482164925160181</v>
      </c>
      <c r="BA42">
        <f t="shared" si="19"/>
        <v>0.79482164925160181</v>
      </c>
      <c r="BB42">
        <f t="shared" si="20"/>
        <v>0.79482164925160181</v>
      </c>
      <c r="BC42">
        <f t="shared" si="21"/>
        <v>0.79482164925160181</v>
      </c>
      <c r="BD42" s="6" t="s">
        <v>58</v>
      </c>
      <c r="BE42">
        <f t="shared" si="22"/>
        <v>0.43772819686928804</v>
      </c>
      <c r="BF42">
        <f t="shared" si="23"/>
        <v>0.32847646653934576</v>
      </c>
      <c r="BG42">
        <f t="shared" si="24"/>
        <v>0.43772819686928804</v>
      </c>
      <c r="BH42">
        <f t="shared" si="25"/>
        <v>0.43772819686928804</v>
      </c>
      <c r="BI42">
        <f t="shared" si="26"/>
        <v>0.41441340261496495</v>
      </c>
      <c r="BJ42">
        <f t="shared" si="27"/>
        <v>0.57873132646914371</v>
      </c>
      <c r="BK42">
        <f t="shared" si="28"/>
        <v>0.60765163290543256</v>
      </c>
      <c r="BL42">
        <f t="shared" si="29"/>
        <v>0.61719286493068215</v>
      </c>
      <c r="BM42">
        <f t="shared" si="30"/>
        <v>0.19870987560076384</v>
      </c>
      <c r="BN42">
        <f t="shared" si="31"/>
        <v>0.36302779945494257</v>
      </c>
      <c r="BO42">
        <f t="shared" si="32"/>
        <v>0.39194810589123141</v>
      </c>
      <c r="BP42">
        <f t="shared" si="33"/>
        <v>0.401489337916481</v>
      </c>
      <c r="BQ42">
        <f t="shared" si="34"/>
        <v>0.65343172388348914</v>
      </c>
      <c r="BR42">
        <f t="shared" si="35"/>
        <v>0.54417999355354685</v>
      </c>
      <c r="BS42">
        <f t="shared" si="36"/>
        <v>0.65343172388348914</v>
      </c>
      <c r="BT42">
        <f t="shared" si="37"/>
        <v>0.65343172388348914</v>
      </c>
      <c r="BU42">
        <f t="shared" si="38"/>
        <v>0.42607079974212647</v>
      </c>
      <c r="BV42">
        <f t="shared" si="39"/>
        <v>0.45360389650424471</v>
      </c>
      <c r="BW42">
        <f t="shared" si="40"/>
        <v>0.52268991488736027</v>
      </c>
      <c r="BX42">
        <f t="shared" si="41"/>
        <v>0.52746053089998512</v>
      </c>
      <c r="BY42">
        <v>2.9191953310770152E-2</v>
      </c>
      <c r="BZ42">
        <v>0</v>
      </c>
      <c r="CA42">
        <v>4.8653255517950257E-3</v>
      </c>
      <c r="CB42">
        <v>8.1341231224846627E-2</v>
      </c>
      <c r="CC42">
        <v>0</v>
      </c>
      <c r="CD42">
        <f t="shared" si="42"/>
        <v>4.0670615612423314E-2</v>
      </c>
      <c r="CE42" s="22" t="s">
        <v>588</v>
      </c>
      <c r="CF42">
        <f t="shared" si="13"/>
        <v>1.0393897286850608E-3</v>
      </c>
      <c r="CG42">
        <f t="shared" si="14"/>
        <v>0</v>
      </c>
      <c r="CH42">
        <f t="shared" si="43"/>
        <v>1.0342767740095683E-4</v>
      </c>
    </row>
    <row r="43" spans="1:86" x14ac:dyDescent="0.25">
      <c r="A43" t="s">
        <v>269</v>
      </c>
      <c r="B43">
        <v>0.92400000000000004</v>
      </c>
      <c r="C43">
        <v>2392912</v>
      </c>
      <c r="D43">
        <v>102895</v>
      </c>
      <c r="E43">
        <v>6036</v>
      </c>
      <c r="F43" s="32" t="s">
        <v>538</v>
      </c>
      <c r="G43">
        <v>0.34050179211469533</v>
      </c>
      <c r="H43">
        <v>0.54213036565977724</v>
      </c>
      <c r="I43">
        <v>0.21138211382113822</v>
      </c>
      <c r="J43">
        <v>0.54731182795698929</v>
      </c>
      <c r="K43">
        <v>0.58312377759150602</v>
      </c>
      <c r="L43">
        <v>0.11204108681245858</v>
      </c>
      <c r="M43">
        <v>0</v>
      </c>
      <c r="N43">
        <v>0.622</v>
      </c>
      <c r="O43">
        <f t="shared" si="15"/>
        <v>0.36981137049457058</v>
      </c>
      <c r="P43">
        <f t="shared" si="0"/>
        <v>0.36981137049457058</v>
      </c>
      <c r="Q43">
        <f t="shared" si="1"/>
        <v>0.36981137049457058</v>
      </c>
      <c r="R43">
        <f t="shared" si="2"/>
        <v>0.36981137049457058</v>
      </c>
      <c r="S43" s="19" t="s">
        <v>38</v>
      </c>
      <c r="T43">
        <v>0</v>
      </c>
      <c r="U43">
        <v>0.75682329566838258</v>
      </c>
      <c r="V43">
        <v>0</v>
      </c>
      <c r="W43">
        <v>0</v>
      </c>
      <c r="X43">
        <v>0.83791989751577933</v>
      </c>
      <c r="Y43">
        <v>0.458768812316385</v>
      </c>
      <c r="Z43">
        <v>0.96342942483884697</v>
      </c>
      <c r="AA43">
        <v>0.6106360433250686</v>
      </c>
      <c r="AB43">
        <v>1</v>
      </c>
      <c r="AC43">
        <v>0.988194865692825</v>
      </c>
      <c r="AD43">
        <v>0</v>
      </c>
      <c r="AE43">
        <v>8.4471391820844871E-2</v>
      </c>
      <c r="AF43">
        <v>0.34347702964689475</v>
      </c>
      <c r="AG43">
        <f t="shared" si="3"/>
        <v>3.2919109343672273E-2</v>
      </c>
      <c r="AH43">
        <f t="shared" si="4"/>
        <v>0.38797852006346356</v>
      </c>
      <c r="AI43">
        <f t="shared" si="5"/>
        <v>0.40668442039666497</v>
      </c>
      <c r="AJ43">
        <f t="shared" si="16"/>
        <v>0.46490159698654049</v>
      </c>
      <c r="AK43" s="35" t="s">
        <v>39</v>
      </c>
      <c r="AL43">
        <v>0.89583333333333337</v>
      </c>
      <c r="AM43">
        <v>0.94512740886630486</v>
      </c>
      <c r="AN43">
        <v>0.3099688473520249</v>
      </c>
      <c r="AO43">
        <v>0.40591397849462363</v>
      </c>
      <c r="AP43">
        <f t="shared" si="6"/>
        <v>0.63921089201157166</v>
      </c>
      <c r="AQ43">
        <f t="shared" si="17"/>
        <v>0.4029290397949955</v>
      </c>
      <c r="AR43">
        <f t="shared" si="7"/>
        <v>0.63921089201157166</v>
      </c>
      <c r="AS43">
        <f t="shared" si="8"/>
        <v>0.63921089201157166</v>
      </c>
      <c r="AT43" s="37" t="s">
        <v>40</v>
      </c>
      <c r="AU43">
        <v>0.72466002732648604</v>
      </c>
      <c r="AV43">
        <v>1</v>
      </c>
      <c r="AW43">
        <v>1</v>
      </c>
      <c r="AX43">
        <v>0.67319759021527315</v>
      </c>
      <c r="AY43">
        <v>0.35712702721955314</v>
      </c>
      <c r="AZ43">
        <f t="shared" si="18"/>
        <v>0.75099692895226244</v>
      </c>
      <c r="BA43">
        <f t="shared" si="19"/>
        <v>0.75099692895226244</v>
      </c>
      <c r="BB43">
        <f t="shared" si="20"/>
        <v>0.75099692895226244</v>
      </c>
      <c r="BC43">
        <f t="shared" si="21"/>
        <v>0.75099692895226244</v>
      </c>
      <c r="BD43" s="6" t="s">
        <v>58</v>
      </c>
      <c r="BE43">
        <f t="shared" si="22"/>
        <v>0.50451113125307112</v>
      </c>
      <c r="BF43">
        <f t="shared" si="23"/>
        <v>0.38637020514478304</v>
      </c>
      <c r="BG43">
        <f t="shared" si="24"/>
        <v>0.50451113125307112</v>
      </c>
      <c r="BH43">
        <f t="shared" si="25"/>
        <v>0.50451113125307112</v>
      </c>
      <c r="BI43">
        <f t="shared" si="26"/>
        <v>0.39195801914796735</v>
      </c>
      <c r="BJ43">
        <f t="shared" si="27"/>
        <v>0.569487724507863</v>
      </c>
      <c r="BK43">
        <f t="shared" si="28"/>
        <v>0.57884067467446365</v>
      </c>
      <c r="BL43">
        <f t="shared" si="29"/>
        <v>0.60794926296940144</v>
      </c>
      <c r="BM43">
        <f t="shared" si="30"/>
        <v>0.20136523991912142</v>
      </c>
      <c r="BN43">
        <f t="shared" si="31"/>
        <v>0.37889494527901707</v>
      </c>
      <c r="BO43">
        <f t="shared" si="32"/>
        <v>0.38824789544561777</v>
      </c>
      <c r="BP43">
        <f t="shared" si="33"/>
        <v>0.41735648374055556</v>
      </c>
      <c r="BQ43">
        <f t="shared" si="34"/>
        <v>0.695103910481917</v>
      </c>
      <c r="BR43">
        <f t="shared" si="35"/>
        <v>0.57696298437362903</v>
      </c>
      <c r="BS43">
        <f t="shared" si="36"/>
        <v>0.695103910481917</v>
      </c>
      <c r="BT43">
        <f t="shared" si="37"/>
        <v>0.695103910481917</v>
      </c>
      <c r="BU43">
        <f t="shared" si="38"/>
        <v>0.44823457520051924</v>
      </c>
      <c r="BV43">
        <f t="shared" si="39"/>
        <v>0.47792896482632302</v>
      </c>
      <c r="BW43">
        <f t="shared" si="40"/>
        <v>0.54167590296376744</v>
      </c>
      <c r="BX43">
        <f t="shared" si="41"/>
        <v>0.55623019711123622</v>
      </c>
      <c r="BY43">
        <v>5.4536063173238294E-2</v>
      </c>
      <c r="BZ43">
        <v>0</v>
      </c>
      <c r="CA43">
        <v>9.0893438622063824E-3</v>
      </c>
      <c r="CB43">
        <v>0.13293843875613498</v>
      </c>
      <c r="CC43">
        <v>0</v>
      </c>
      <c r="CD43">
        <f t="shared" si="42"/>
        <v>6.646921937806749E-2</v>
      </c>
      <c r="CE43" s="22" t="s">
        <v>588</v>
      </c>
      <c r="CF43">
        <f t="shared" si="13"/>
        <v>3.6576749739086339E-3</v>
      </c>
      <c r="CG43">
        <f t="shared" si="14"/>
        <v>0</v>
      </c>
      <c r="CH43">
        <f t="shared" si="43"/>
        <v>3.2725977543828362E-4</v>
      </c>
    </row>
    <row r="44" spans="1:86" x14ac:dyDescent="0.25">
      <c r="A44" t="s">
        <v>268</v>
      </c>
      <c r="B44">
        <v>0.83199999999999996</v>
      </c>
      <c r="C44">
        <v>2156351</v>
      </c>
      <c r="D44">
        <v>0</v>
      </c>
      <c r="E44">
        <v>5801</v>
      </c>
      <c r="F44" s="32" t="s">
        <v>538</v>
      </c>
      <c r="G44">
        <v>0.26523297491039427</v>
      </c>
      <c r="H44">
        <v>0.50715421303656605</v>
      </c>
      <c r="I44">
        <v>8.943089430894309E-2</v>
      </c>
      <c r="J44">
        <v>0.48172043010752691</v>
      </c>
      <c r="K44">
        <v>0.35093601564682869</v>
      </c>
      <c r="L44">
        <v>8.9024650922254797E-2</v>
      </c>
      <c r="M44">
        <v>0</v>
      </c>
      <c r="N44">
        <v>0.434</v>
      </c>
      <c r="O44">
        <f t="shared" si="15"/>
        <v>0.27718739736656423</v>
      </c>
      <c r="P44">
        <f t="shared" si="0"/>
        <v>0.27718739736656423</v>
      </c>
      <c r="Q44">
        <f t="shared" si="1"/>
        <v>0.27718739736656423</v>
      </c>
      <c r="R44">
        <f t="shared" si="2"/>
        <v>0.27718739736656423</v>
      </c>
      <c r="S44" s="19" t="s">
        <v>38</v>
      </c>
      <c r="T44">
        <v>0</v>
      </c>
      <c r="U44">
        <v>0.28225057662629116</v>
      </c>
      <c r="V44">
        <v>1.3610651465915274E-3</v>
      </c>
      <c r="W44">
        <v>0</v>
      </c>
      <c r="X44">
        <v>0.83791989751577933</v>
      </c>
      <c r="Y44">
        <v>0.458768812316385</v>
      </c>
      <c r="Z44">
        <v>0.96342942483884697</v>
      </c>
      <c r="AA44">
        <v>0.7316048544956284</v>
      </c>
      <c r="AB44">
        <v>1</v>
      </c>
      <c r="AC44">
        <v>0.98833680835247062</v>
      </c>
      <c r="AD44">
        <v>0</v>
      </c>
      <c r="AE44">
        <v>8.4471391820844871E-2</v>
      </c>
      <c r="AF44">
        <v>0.3568705675138244</v>
      </c>
      <c r="AG44">
        <f t="shared" si="3"/>
        <v>3.4054078806250832E-2</v>
      </c>
      <c r="AH44">
        <f t="shared" si="4"/>
        <v>0.36192410758666632</v>
      </c>
      <c r="AI44">
        <f t="shared" si="5"/>
        <v>0.41713560169233627</v>
      </c>
      <c r="AJ44">
        <f t="shared" si="16"/>
        <v>0.43884718450974319</v>
      </c>
      <c r="AK44" s="35" t="s">
        <v>39</v>
      </c>
      <c r="AL44">
        <v>0.22916666666666666</v>
      </c>
      <c r="AM44">
        <v>0.93214576557877782</v>
      </c>
      <c r="AN44">
        <v>0.10747663551401869</v>
      </c>
      <c r="AO44">
        <v>0.59408602150537626</v>
      </c>
      <c r="AP44">
        <f t="shared" si="6"/>
        <v>0.46571877231620984</v>
      </c>
      <c r="AQ44">
        <f t="shared" si="17"/>
        <v>0.23268233092151541</v>
      </c>
      <c r="AR44">
        <f t="shared" si="7"/>
        <v>0.46571877231620984</v>
      </c>
      <c r="AS44">
        <f t="shared" si="8"/>
        <v>0.46571877231620984</v>
      </c>
      <c r="AT44" s="37" t="s">
        <v>40</v>
      </c>
      <c r="AU44">
        <v>0.99709258619129193</v>
      </c>
      <c r="AV44">
        <v>1</v>
      </c>
      <c r="AW44">
        <v>1</v>
      </c>
      <c r="AX44">
        <v>0.66588501580994697</v>
      </c>
      <c r="AY44">
        <v>0.35712702721955314</v>
      </c>
      <c r="AZ44">
        <f t="shared" si="18"/>
        <v>0.80402092584415841</v>
      </c>
      <c r="BA44">
        <f t="shared" si="19"/>
        <v>0.80402092584415841</v>
      </c>
      <c r="BB44">
        <f t="shared" si="20"/>
        <v>0.80402092584415841</v>
      </c>
      <c r="BC44">
        <f t="shared" si="21"/>
        <v>0.80402092584415841</v>
      </c>
      <c r="BD44" s="6" t="s">
        <v>58</v>
      </c>
      <c r="BE44">
        <f t="shared" si="22"/>
        <v>0.37145308484138706</v>
      </c>
      <c r="BF44">
        <f t="shared" si="23"/>
        <v>0.25493486414403982</v>
      </c>
      <c r="BG44">
        <f t="shared" si="24"/>
        <v>0.37145308484138706</v>
      </c>
      <c r="BH44">
        <f t="shared" si="25"/>
        <v>0.37145308484138706</v>
      </c>
      <c r="BI44">
        <f t="shared" si="26"/>
        <v>0.41903750232520465</v>
      </c>
      <c r="BJ44">
        <f t="shared" si="27"/>
        <v>0.58297251671541239</v>
      </c>
      <c r="BK44">
        <f t="shared" si="28"/>
        <v>0.61057826376824731</v>
      </c>
      <c r="BL44">
        <f t="shared" si="29"/>
        <v>0.62143405517695083</v>
      </c>
      <c r="BM44">
        <f t="shared" si="30"/>
        <v>0.15562073808640753</v>
      </c>
      <c r="BN44">
        <f t="shared" si="31"/>
        <v>0.31955575247661527</v>
      </c>
      <c r="BO44">
        <f t="shared" si="32"/>
        <v>0.34716149952945025</v>
      </c>
      <c r="BP44">
        <f t="shared" si="33"/>
        <v>0.35801729093815371</v>
      </c>
      <c r="BQ44">
        <f t="shared" si="34"/>
        <v>0.63486984908018407</v>
      </c>
      <c r="BR44">
        <f t="shared" si="35"/>
        <v>0.51835162838283688</v>
      </c>
      <c r="BS44">
        <f t="shared" si="36"/>
        <v>0.63486984908018407</v>
      </c>
      <c r="BT44">
        <f t="shared" si="37"/>
        <v>0.63486984908018407</v>
      </c>
      <c r="BU44">
        <f t="shared" si="38"/>
        <v>0.39524529358329585</v>
      </c>
      <c r="BV44">
        <f t="shared" si="39"/>
        <v>0.41895369042972608</v>
      </c>
      <c r="BW44">
        <f t="shared" si="40"/>
        <v>0.49101567430481718</v>
      </c>
      <c r="BX44">
        <f t="shared" si="41"/>
        <v>0.49644357000916894</v>
      </c>
      <c r="BY44">
        <v>6.6779480706063163E-3</v>
      </c>
      <c r="BZ44">
        <v>0</v>
      </c>
      <c r="CA44">
        <v>1.1129913451010528E-3</v>
      </c>
      <c r="CB44">
        <v>0.20092024539877298</v>
      </c>
      <c r="CC44">
        <v>0</v>
      </c>
      <c r="CD44">
        <f t="shared" si="42"/>
        <v>0.10046012269938649</v>
      </c>
      <c r="CE44" s="22" t="s">
        <v>588</v>
      </c>
      <c r="CF44">
        <f t="shared" si="13"/>
        <v>4.9839159182835417E-4</v>
      </c>
      <c r="CG44">
        <f t="shared" si="14"/>
        <v>0</v>
      </c>
      <c r="CH44">
        <f t="shared" si="43"/>
        <v>5.4901074885842537E-5</v>
      </c>
    </row>
    <row r="45" spans="1:86" x14ac:dyDescent="0.25">
      <c r="A45" t="s">
        <v>267</v>
      </c>
      <c r="B45">
        <v>0.438</v>
      </c>
      <c r="C45">
        <v>1135617</v>
      </c>
      <c r="D45">
        <v>0</v>
      </c>
      <c r="E45">
        <v>2285</v>
      </c>
      <c r="F45" s="32" t="s">
        <v>538</v>
      </c>
      <c r="G45">
        <v>0.17921146953405018</v>
      </c>
      <c r="H45">
        <v>0.59777424483306818</v>
      </c>
      <c r="I45">
        <v>0.27154471544715447</v>
      </c>
      <c r="J45">
        <v>0.60967741935483877</v>
      </c>
      <c r="K45">
        <v>0.45962559374126843</v>
      </c>
      <c r="L45">
        <v>0.11300481400437636</v>
      </c>
      <c r="M45">
        <v>2.517985611510791E-2</v>
      </c>
      <c r="N45">
        <v>0.247</v>
      </c>
      <c r="O45">
        <f t="shared" si="15"/>
        <v>0.31287726412873301</v>
      </c>
      <c r="P45">
        <f t="shared" si="0"/>
        <v>0.30972978211434454</v>
      </c>
      <c r="Q45">
        <f t="shared" si="1"/>
        <v>0.31287726412873301</v>
      </c>
      <c r="R45">
        <f t="shared" si="2"/>
        <v>0.31287726412873301</v>
      </c>
      <c r="S45" s="19" t="s">
        <v>38</v>
      </c>
      <c r="T45">
        <v>0</v>
      </c>
      <c r="U45">
        <v>0.24807203265648883</v>
      </c>
      <c r="V45">
        <v>0</v>
      </c>
      <c r="W45">
        <v>0</v>
      </c>
      <c r="X45">
        <v>0.83791989751577933</v>
      </c>
      <c r="Y45">
        <v>0.458768812316385</v>
      </c>
      <c r="Z45">
        <v>0.96342942483884697</v>
      </c>
      <c r="AA45">
        <v>0.72536395667493148</v>
      </c>
      <c r="AB45">
        <v>1</v>
      </c>
      <c r="AC45">
        <v>0.99541631983675927</v>
      </c>
      <c r="AD45">
        <v>0</v>
      </c>
      <c r="AE45">
        <v>8.4471391820844871E-2</v>
      </c>
      <c r="AF45">
        <v>0.36803599824489874</v>
      </c>
      <c r="AG45">
        <f t="shared" si="3"/>
        <v>3.4808260774287968E-2</v>
      </c>
      <c r="AH45">
        <f t="shared" si="4"/>
        <v>0.36011367953114881</v>
      </c>
      <c r="AI45">
        <f t="shared" si="5"/>
        <v>0.41795429240372661</v>
      </c>
      <c r="AJ45">
        <f t="shared" si="16"/>
        <v>0.43703675645422574</v>
      </c>
      <c r="AK45" s="35" t="s">
        <v>39</v>
      </c>
      <c r="AL45">
        <v>0.11111111111111112</v>
      </c>
      <c r="AM45">
        <v>0.82820207714581384</v>
      </c>
      <c r="AN45">
        <v>4.5171339563862926E-2</v>
      </c>
      <c r="AO45">
        <v>0.44086021505376338</v>
      </c>
      <c r="AP45">
        <f t="shared" si="6"/>
        <v>0.35633618571863779</v>
      </c>
      <c r="AQ45">
        <f t="shared" si="17"/>
        <v>0.14928566643218436</v>
      </c>
      <c r="AR45">
        <f t="shared" si="7"/>
        <v>0.35633618571863779</v>
      </c>
      <c r="AS45">
        <f t="shared" si="8"/>
        <v>0.35633618571863779</v>
      </c>
      <c r="AT45" s="37" t="s">
        <v>40</v>
      </c>
      <c r="AU45">
        <v>0.99625557352362282</v>
      </c>
      <c r="AV45">
        <v>1</v>
      </c>
      <c r="AW45">
        <v>1</v>
      </c>
      <c r="AX45">
        <v>0.65029781087208738</v>
      </c>
      <c r="AY45">
        <v>0.35712702721955314</v>
      </c>
      <c r="AZ45">
        <f t="shared" si="18"/>
        <v>0.80073608232305271</v>
      </c>
      <c r="BA45">
        <f t="shared" si="19"/>
        <v>0.80073608232305271</v>
      </c>
      <c r="BB45">
        <f t="shared" si="20"/>
        <v>0.80073608232305271</v>
      </c>
      <c r="BC45">
        <f t="shared" si="21"/>
        <v>0.80073608232305271</v>
      </c>
      <c r="BD45" s="6" t="s">
        <v>58</v>
      </c>
      <c r="BE45">
        <f t="shared" si="22"/>
        <v>0.33460672492368537</v>
      </c>
      <c r="BF45">
        <f t="shared" si="23"/>
        <v>0.22950772427326444</v>
      </c>
      <c r="BG45">
        <f t="shared" si="24"/>
        <v>0.33460672492368537</v>
      </c>
      <c r="BH45">
        <f t="shared" si="25"/>
        <v>0.33460672492368537</v>
      </c>
      <c r="BI45">
        <f t="shared" si="26"/>
        <v>0.41777217154867036</v>
      </c>
      <c r="BJ45">
        <f t="shared" si="27"/>
        <v>0.58042488092710076</v>
      </c>
      <c r="BK45">
        <f t="shared" si="28"/>
        <v>0.60934518736338972</v>
      </c>
      <c r="BL45">
        <f t="shared" si="29"/>
        <v>0.6188864193886392</v>
      </c>
      <c r="BM45">
        <f t="shared" si="30"/>
        <v>0.17384276245151048</v>
      </c>
      <c r="BN45">
        <f t="shared" si="31"/>
        <v>0.33492173082274668</v>
      </c>
      <c r="BO45">
        <f t="shared" si="32"/>
        <v>0.36541577826622984</v>
      </c>
      <c r="BP45">
        <f t="shared" si="33"/>
        <v>0.37495701029147938</v>
      </c>
      <c r="BQ45">
        <f t="shared" si="34"/>
        <v>0.57853613402084525</v>
      </c>
      <c r="BR45">
        <f t="shared" si="35"/>
        <v>0.47501087437761852</v>
      </c>
      <c r="BS45">
        <f t="shared" si="36"/>
        <v>0.57853613402084525</v>
      </c>
      <c r="BT45">
        <f t="shared" si="37"/>
        <v>0.57853613402084525</v>
      </c>
      <c r="BU45">
        <f t="shared" si="38"/>
        <v>0.37618944823617784</v>
      </c>
      <c r="BV45">
        <f t="shared" si="39"/>
        <v>0.40496630260018263</v>
      </c>
      <c r="BW45">
        <f t="shared" si="40"/>
        <v>0.47197595614353755</v>
      </c>
      <c r="BX45">
        <f t="shared" si="41"/>
        <v>0.47674657215616228</v>
      </c>
      <c r="BY45">
        <v>8.3214675370305302E-2</v>
      </c>
      <c r="BZ45">
        <v>0</v>
      </c>
      <c r="CA45">
        <v>1.386911256171755E-2</v>
      </c>
      <c r="CB45">
        <v>0.16178790534631901</v>
      </c>
      <c r="CC45">
        <v>0</v>
      </c>
      <c r="CD45">
        <f t="shared" si="42"/>
        <v>8.0893952673159505E-2</v>
      </c>
      <c r="CE45" s="22" t="s">
        <v>588</v>
      </c>
      <c r="CF45">
        <f t="shared" si="13"/>
        <v>4.5048531747485538E-3</v>
      </c>
      <c r="CG45">
        <f t="shared" si="14"/>
        <v>0</v>
      </c>
      <c r="CH45">
        <f t="shared" si="43"/>
        <v>5.2952272674812581E-4</v>
      </c>
    </row>
    <row r="46" spans="1:86" x14ac:dyDescent="0.25">
      <c r="A46" t="s">
        <v>266</v>
      </c>
      <c r="B46">
        <v>0.32300000000000001</v>
      </c>
      <c r="C46">
        <v>835327</v>
      </c>
      <c r="D46">
        <v>0</v>
      </c>
      <c r="E46">
        <v>5218</v>
      </c>
      <c r="F46" s="32" t="s">
        <v>538</v>
      </c>
      <c r="G46">
        <v>0.15770609318996417</v>
      </c>
      <c r="H46">
        <v>0.45627980922098571</v>
      </c>
      <c r="I46">
        <v>0.5934959349593496</v>
      </c>
      <c r="J46">
        <v>0.47741935483870973</v>
      </c>
      <c r="K46">
        <v>0.44230231908354289</v>
      </c>
      <c r="L46">
        <v>0</v>
      </c>
      <c r="M46">
        <v>0</v>
      </c>
      <c r="N46">
        <v>0.90300000000000002</v>
      </c>
      <c r="O46">
        <f t="shared" si="15"/>
        <v>0.37877543891156901</v>
      </c>
      <c r="P46">
        <f t="shared" si="0"/>
        <v>0.37877543891156901</v>
      </c>
      <c r="Q46">
        <f t="shared" si="1"/>
        <v>0.37877543891156901</v>
      </c>
      <c r="R46">
        <f t="shared" si="2"/>
        <v>0.37877543891156901</v>
      </c>
      <c r="S46" s="19" t="s">
        <v>38</v>
      </c>
      <c r="T46">
        <v>0</v>
      </c>
      <c r="U46">
        <v>1</v>
      </c>
      <c r="V46">
        <v>0</v>
      </c>
      <c r="W46">
        <v>0</v>
      </c>
      <c r="X46">
        <v>0.83791989751577933</v>
      </c>
      <c r="Y46">
        <v>0.458768812316385</v>
      </c>
      <c r="Z46">
        <v>0.96342942483884697</v>
      </c>
      <c r="AA46">
        <v>0.74630092653007962</v>
      </c>
      <c r="AB46">
        <v>1</v>
      </c>
      <c r="AC46">
        <v>0.99249025516227762</v>
      </c>
      <c r="AD46">
        <v>0</v>
      </c>
      <c r="AE46">
        <v>8.4471391820844871E-2</v>
      </c>
      <c r="AF46">
        <v>0.34347702964689475</v>
      </c>
      <c r="AG46">
        <f t="shared" si="3"/>
        <v>3.2919109343672273E-2</v>
      </c>
      <c r="AH46">
        <f t="shared" si="4"/>
        <v>0.41745059521777755</v>
      </c>
      <c r="AI46">
        <f t="shared" si="5"/>
        <v>0.41745059521777755</v>
      </c>
      <c r="AJ46">
        <f t="shared" si="16"/>
        <v>0.49437367214085448</v>
      </c>
      <c r="AK46" s="35" t="s">
        <v>39</v>
      </c>
      <c r="AL46">
        <v>0.38888888888888884</v>
      </c>
      <c r="AM46">
        <v>0.90780987937165158</v>
      </c>
      <c r="AN46">
        <v>6.6978193146417439E-2</v>
      </c>
      <c r="AO46">
        <v>0.8091397849462364</v>
      </c>
      <c r="AP46">
        <f t="shared" si="6"/>
        <v>0.54320418658829861</v>
      </c>
      <c r="AQ46">
        <f t="shared" si="17"/>
        <v>0.31625171674538566</v>
      </c>
      <c r="AR46">
        <f t="shared" si="7"/>
        <v>0.54320418658829861</v>
      </c>
      <c r="AS46">
        <f t="shared" si="8"/>
        <v>0.54320418658829861</v>
      </c>
      <c r="AT46" s="37" t="s">
        <v>40</v>
      </c>
      <c r="AU46">
        <v>0.99890280778008833</v>
      </c>
      <c r="AV46">
        <v>1</v>
      </c>
      <c r="AW46">
        <v>1</v>
      </c>
      <c r="AX46">
        <v>0.69712577438409451</v>
      </c>
      <c r="AY46">
        <v>0.35712702721955314</v>
      </c>
      <c r="AZ46">
        <f t="shared" si="18"/>
        <v>0.81063112187674713</v>
      </c>
      <c r="BA46">
        <f t="shared" si="19"/>
        <v>0.81063112187674713</v>
      </c>
      <c r="BB46">
        <f t="shared" si="20"/>
        <v>0.81063112187674713</v>
      </c>
      <c r="BC46">
        <f t="shared" si="21"/>
        <v>0.81063112187674713</v>
      </c>
      <c r="BD46" s="6" t="s">
        <v>58</v>
      </c>
      <c r="BE46">
        <f t="shared" si="22"/>
        <v>0.46098981274993378</v>
      </c>
      <c r="BF46">
        <f t="shared" si="23"/>
        <v>0.34751357782847736</v>
      </c>
      <c r="BG46">
        <f t="shared" si="24"/>
        <v>0.46098981274993378</v>
      </c>
      <c r="BH46">
        <f t="shared" si="25"/>
        <v>0.46098981274993378</v>
      </c>
      <c r="BI46">
        <f t="shared" si="26"/>
        <v>0.42177511561020969</v>
      </c>
      <c r="BJ46">
        <f t="shared" si="27"/>
        <v>0.61404085854726231</v>
      </c>
      <c r="BK46">
        <f t="shared" si="28"/>
        <v>0.61404085854726231</v>
      </c>
      <c r="BL46">
        <f t="shared" si="29"/>
        <v>0.65250239700880086</v>
      </c>
      <c r="BM46">
        <f t="shared" si="30"/>
        <v>0.20584727412762063</v>
      </c>
      <c r="BN46">
        <f t="shared" si="31"/>
        <v>0.39811301706467328</v>
      </c>
      <c r="BO46">
        <f t="shared" si="32"/>
        <v>0.39811301706467328</v>
      </c>
      <c r="BP46">
        <f t="shared" si="33"/>
        <v>0.43657455552621172</v>
      </c>
      <c r="BQ46">
        <f t="shared" si="34"/>
        <v>0.67691765423252281</v>
      </c>
      <c r="BR46">
        <f t="shared" si="35"/>
        <v>0.56344141931106639</v>
      </c>
      <c r="BS46">
        <f t="shared" si="36"/>
        <v>0.67691765423252281</v>
      </c>
      <c r="BT46">
        <f t="shared" si="37"/>
        <v>0.67691765423252281</v>
      </c>
      <c r="BU46">
        <f t="shared" si="38"/>
        <v>0.44138246418007177</v>
      </c>
      <c r="BV46">
        <f t="shared" si="39"/>
        <v>0.48077721818786984</v>
      </c>
      <c r="BW46">
        <f t="shared" si="40"/>
        <v>0.53751533564859799</v>
      </c>
      <c r="BX46">
        <f t="shared" si="41"/>
        <v>0.55674610487936738</v>
      </c>
      <c r="BY46">
        <v>2.5858136993057813E-2</v>
      </c>
      <c r="BZ46">
        <v>0</v>
      </c>
      <c r="CA46">
        <v>4.3096894988429689E-3</v>
      </c>
      <c r="CB46">
        <v>0.2013036809815951</v>
      </c>
      <c r="CC46">
        <v>0</v>
      </c>
      <c r="CD46">
        <f t="shared" si="42"/>
        <v>0.10065184049079755</v>
      </c>
      <c r="CE46" s="22" t="s">
        <v>588</v>
      </c>
      <c r="CF46">
        <f t="shared" si="13"/>
        <v>2.3996078636918041E-3</v>
      </c>
      <c r="CG46">
        <f t="shared" si="14"/>
        <v>0</v>
      </c>
      <c r="CH46">
        <f t="shared" si="43"/>
        <v>2.3316242402103213E-4</v>
      </c>
    </row>
    <row r="47" spans="1:86" x14ac:dyDescent="0.25">
      <c r="A47" t="s">
        <v>265</v>
      </c>
      <c r="B47">
        <v>0.42599999999999999</v>
      </c>
      <c r="C47">
        <v>1102272</v>
      </c>
      <c r="D47">
        <v>0</v>
      </c>
      <c r="E47">
        <v>2084</v>
      </c>
      <c r="F47" s="32" t="s">
        <v>538</v>
      </c>
      <c r="G47">
        <v>6.451612903225809E-2</v>
      </c>
      <c r="H47">
        <v>0.38791732909379961</v>
      </c>
      <c r="I47">
        <v>0.5674796747967481</v>
      </c>
      <c r="J47">
        <v>0.521505376344086</v>
      </c>
      <c r="K47">
        <v>0.32606873428331928</v>
      </c>
      <c r="L47">
        <v>0</v>
      </c>
      <c r="M47">
        <v>8.9928057553956831E-3</v>
      </c>
      <c r="N47">
        <v>0.95400000000000007</v>
      </c>
      <c r="O47">
        <f t="shared" si="15"/>
        <v>0.35381000616320085</v>
      </c>
      <c r="P47">
        <f t="shared" si="0"/>
        <v>0.35268590544377643</v>
      </c>
      <c r="Q47">
        <f t="shared" si="1"/>
        <v>0.35381000616320085</v>
      </c>
      <c r="R47">
        <f t="shared" si="2"/>
        <v>0.35381000616320085</v>
      </c>
      <c r="S47" s="19" t="s">
        <v>38</v>
      </c>
      <c r="T47">
        <v>0</v>
      </c>
      <c r="U47">
        <v>0.47220440753818094</v>
      </c>
      <c r="V47">
        <v>0</v>
      </c>
      <c r="W47">
        <v>0</v>
      </c>
      <c r="X47">
        <v>0.83791989751577933</v>
      </c>
      <c r="Y47">
        <v>0.458768812316385</v>
      </c>
      <c r="Z47">
        <v>0.96342942483884697</v>
      </c>
      <c r="AA47">
        <v>0.73821114446039404</v>
      </c>
      <c r="AB47">
        <v>1</v>
      </c>
      <c r="AC47">
        <v>0.99936570073977438</v>
      </c>
      <c r="AD47">
        <v>0</v>
      </c>
      <c r="AE47">
        <v>8.4471391820844871E-2</v>
      </c>
      <c r="AF47">
        <v>0.34347702964689475</v>
      </c>
      <c r="AG47">
        <f t="shared" si="3"/>
        <v>3.2919109343672273E-2</v>
      </c>
      <c r="AH47">
        <f t="shared" si="4"/>
        <v>0.37675752375977695</v>
      </c>
      <c r="AI47">
        <f t="shared" si="5"/>
        <v>0.4173571847183784</v>
      </c>
      <c r="AJ47">
        <f t="shared" si="16"/>
        <v>0.45368060068285393</v>
      </c>
      <c r="AK47" s="35" t="s">
        <v>39</v>
      </c>
      <c r="AL47">
        <v>4.8611111111111105E-2</v>
      </c>
      <c r="AM47">
        <v>0.7787017621084158</v>
      </c>
      <c r="AN47">
        <v>0.17133956386292834</v>
      </c>
      <c r="AO47">
        <v>1</v>
      </c>
      <c r="AP47">
        <f t="shared" si="6"/>
        <v>0.49966310927061386</v>
      </c>
      <c r="AQ47">
        <f t="shared" si="17"/>
        <v>0.30498766874350985</v>
      </c>
      <c r="AR47">
        <f t="shared" si="7"/>
        <v>0.49966310927061386</v>
      </c>
      <c r="AS47">
        <f t="shared" si="8"/>
        <v>0.49966310927061386</v>
      </c>
      <c r="AT47" s="37" t="s">
        <v>40</v>
      </c>
      <c r="AU47">
        <v>0.99890411631094622</v>
      </c>
      <c r="AV47">
        <v>1</v>
      </c>
      <c r="AW47">
        <v>1</v>
      </c>
      <c r="AX47">
        <v>0.68392712258964661</v>
      </c>
      <c r="AY47">
        <v>0.35712702721955314</v>
      </c>
      <c r="AZ47">
        <f t="shared" si="18"/>
        <v>0.80799165322402922</v>
      </c>
      <c r="BA47">
        <f t="shared" si="19"/>
        <v>0.80799165322402922</v>
      </c>
      <c r="BB47">
        <f t="shared" si="20"/>
        <v>0.80799165322402922</v>
      </c>
      <c r="BC47">
        <f t="shared" si="21"/>
        <v>0.80799165322402922</v>
      </c>
      <c r="BD47" s="6" t="s">
        <v>58</v>
      </c>
      <c r="BE47">
        <f t="shared" si="22"/>
        <v>0.42673655771690733</v>
      </c>
      <c r="BF47">
        <f t="shared" si="23"/>
        <v>0.32883678709364317</v>
      </c>
      <c r="BG47">
        <f t="shared" si="24"/>
        <v>0.42673655771690733</v>
      </c>
      <c r="BH47">
        <f t="shared" si="25"/>
        <v>0.42673655771690733</v>
      </c>
      <c r="BI47">
        <f t="shared" si="26"/>
        <v>0.42045538128385074</v>
      </c>
      <c r="BJ47">
        <f t="shared" si="27"/>
        <v>0.59237458849190305</v>
      </c>
      <c r="BK47">
        <f t="shared" si="28"/>
        <v>0.61267441897120378</v>
      </c>
      <c r="BL47">
        <f t="shared" si="29"/>
        <v>0.6308361269534416</v>
      </c>
      <c r="BM47">
        <f t="shared" si="30"/>
        <v>0.19336455775343656</v>
      </c>
      <c r="BN47">
        <f t="shared" si="31"/>
        <v>0.36472171460177671</v>
      </c>
      <c r="BO47">
        <f t="shared" si="32"/>
        <v>0.38558359544078963</v>
      </c>
      <c r="BP47">
        <f t="shared" si="33"/>
        <v>0.40374530342302739</v>
      </c>
      <c r="BQ47">
        <f t="shared" si="34"/>
        <v>0.65382738124732154</v>
      </c>
      <c r="BR47">
        <f t="shared" si="35"/>
        <v>0.55648966098376951</v>
      </c>
      <c r="BS47">
        <f t="shared" si="36"/>
        <v>0.65382738124732154</v>
      </c>
      <c r="BT47">
        <f t="shared" si="37"/>
        <v>0.65382738124732154</v>
      </c>
      <c r="BU47">
        <f t="shared" si="38"/>
        <v>0.42359596950037903</v>
      </c>
      <c r="BV47">
        <f t="shared" si="39"/>
        <v>0.46060568779277311</v>
      </c>
      <c r="BW47">
        <f t="shared" si="40"/>
        <v>0.5197054883440555</v>
      </c>
      <c r="BX47">
        <f t="shared" si="41"/>
        <v>0.52878634233517441</v>
      </c>
      <c r="BY47">
        <v>1.5513412297509143E-2</v>
      </c>
      <c r="BZ47">
        <v>0</v>
      </c>
      <c r="CA47">
        <v>2.5855687162515241E-3</v>
      </c>
      <c r="CB47">
        <v>0.11575718437208588</v>
      </c>
      <c r="CC47">
        <v>0</v>
      </c>
      <c r="CD47">
        <f t="shared" si="42"/>
        <v>5.7878592186042938E-2</v>
      </c>
      <c r="CE47" s="22" t="s">
        <v>588</v>
      </c>
      <c r="CF47">
        <f t="shared" si="13"/>
        <v>7.6632878533435E-4</v>
      </c>
      <c r="CG47">
        <f t="shared" si="14"/>
        <v>0</v>
      </c>
      <c r="CH47">
        <f t="shared" si="43"/>
        <v>7.7773446796829246E-5</v>
      </c>
    </row>
    <row r="48" spans="1:86" x14ac:dyDescent="0.25">
      <c r="A48" t="s">
        <v>264</v>
      </c>
      <c r="B48">
        <v>0.17899999999999999</v>
      </c>
      <c r="C48">
        <v>463575</v>
      </c>
      <c r="D48">
        <v>0</v>
      </c>
      <c r="E48">
        <v>1769</v>
      </c>
      <c r="F48" s="32" t="s">
        <v>538</v>
      </c>
      <c r="G48">
        <v>0.26881720430107531</v>
      </c>
      <c r="H48">
        <v>0.49125596184419718</v>
      </c>
      <c r="I48">
        <v>0.25853658536585361</v>
      </c>
      <c r="J48">
        <v>0.53010752688172047</v>
      </c>
      <c r="K48">
        <v>0.39005308745459627</v>
      </c>
      <c r="L48">
        <v>0.12511475409836065</v>
      </c>
      <c r="M48">
        <v>0</v>
      </c>
      <c r="N48">
        <v>0.69200000000000006</v>
      </c>
      <c r="O48">
        <f t="shared" si="15"/>
        <v>0.34448563999322546</v>
      </c>
      <c r="P48">
        <f t="shared" si="0"/>
        <v>0.34448563999322546</v>
      </c>
      <c r="Q48">
        <f t="shared" si="1"/>
        <v>0.34448563999322546</v>
      </c>
      <c r="R48">
        <f t="shared" si="2"/>
        <v>0.34448563999322546</v>
      </c>
      <c r="S48" s="19" t="s">
        <v>38</v>
      </c>
      <c r="T48">
        <v>0</v>
      </c>
      <c r="U48">
        <v>0.55290769509256976</v>
      </c>
      <c r="V48">
        <v>0</v>
      </c>
      <c r="W48">
        <v>0</v>
      </c>
      <c r="X48">
        <v>0.83791989751577933</v>
      </c>
      <c r="Y48">
        <v>0.458768812316385</v>
      </c>
      <c r="Z48">
        <v>0.96342942483884697</v>
      </c>
      <c r="AA48">
        <v>1</v>
      </c>
      <c r="AB48">
        <v>1</v>
      </c>
      <c r="AC48">
        <v>0.99053426888554175</v>
      </c>
      <c r="AD48">
        <v>0</v>
      </c>
      <c r="AE48">
        <v>8.4471391820844871E-2</v>
      </c>
      <c r="AF48">
        <v>0.34347702964689475</v>
      </c>
      <c r="AG48">
        <f t="shared" si="3"/>
        <v>3.2919109343672273E-2</v>
      </c>
      <c r="AH48">
        <f t="shared" si="4"/>
        <v>0.40242373231668171</v>
      </c>
      <c r="AI48">
        <f t="shared" si="5"/>
        <v>0.43681544807879169</v>
      </c>
      <c r="AJ48">
        <f t="shared" si="16"/>
        <v>0.47934680923975864</v>
      </c>
      <c r="AK48" s="35" t="s">
        <v>39</v>
      </c>
      <c r="AL48">
        <v>0.5</v>
      </c>
      <c r="AM48">
        <v>0.75049759800504057</v>
      </c>
      <c r="AN48">
        <v>0.17757009345794392</v>
      </c>
      <c r="AO48">
        <v>0.40591397849462363</v>
      </c>
      <c r="AP48">
        <f t="shared" si="6"/>
        <v>0.45849541748940204</v>
      </c>
      <c r="AQ48">
        <f t="shared" si="17"/>
        <v>0.27087101798814189</v>
      </c>
      <c r="AR48">
        <f t="shared" si="7"/>
        <v>0.45849541748940204</v>
      </c>
      <c r="AS48">
        <f t="shared" si="8"/>
        <v>0.45849541748940204</v>
      </c>
      <c r="AT48" s="37" t="s">
        <v>40</v>
      </c>
      <c r="AU48">
        <v>0.99887794569378852</v>
      </c>
      <c r="AV48">
        <v>1</v>
      </c>
      <c r="AW48">
        <v>1</v>
      </c>
      <c r="AX48">
        <v>0.69377990430622005</v>
      </c>
      <c r="AY48">
        <v>0.35712702721955314</v>
      </c>
      <c r="AZ48">
        <f t="shared" si="18"/>
        <v>0.80995697544391232</v>
      </c>
      <c r="BA48">
        <f t="shared" si="19"/>
        <v>0.80995697544391232</v>
      </c>
      <c r="BB48">
        <f t="shared" si="20"/>
        <v>0.80995697544391232</v>
      </c>
      <c r="BC48">
        <f t="shared" si="21"/>
        <v>0.80995697544391232</v>
      </c>
      <c r="BD48" s="6" t="s">
        <v>58</v>
      </c>
      <c r="BE48">
        <f t="shared" si="22"/>
        <v>0.40149052874131375</v>
      </c>
      <c r="BF48">
        <f t="shared" si="23"/>
        <v>0.3076783289906837</v>
      </c>
      <c r="BG48">
        <f t="shared" si="24"/>
        <v>0.40149052874131375</v>
      </c>
      <c r="BH48">
        <f t="shared" si="25"/>
        <v>0.40149052874131375</v>
      </c>
      <c r="BI48">
        <f t="shared" si="26"/>
        <v>0.42143804239379229</v>
      </c>
      <c r="BJ48">
        <f t="shared" si="27"/>
        <v>0.60619035388029707</v>
      </c>
      <c r="BK48">
        <f t="shared" si="28"/>
        <v>0.623386211761352</v>
      </c>
      <c r="BL48">
        <f t="shared" si="29"/>
        <v>0.64465189234183551</v>
      </c>
      <c r="BM48">
        <f t="shared" si="30"/>
        <v>0.18870237466844886</v>
      </c>
      <c r="BN48">
        <f t="shared" si="31"/>
        <v>0.37345468615495359</v>
      </c>
      <c r="BO48">
        <f t="shared" si="32"/>
        <v>0.39065054403600857</v>
      </c>
      <c r="BP48">
        <f t="shared" si="33"/>
        <v>0.41191622461649202</v>
      </c>
      <c r="BQ48">
        <f t="shared" si="34"/>
        <v>0.63422619646665712</v>
      </c>
      <c r="BR48">
        <f t="shared" si="35"/>
        <v>0.54041399671602708</v>
      </c>
      <c r="BS48">
        <f t="shared" si="36"/>
        <v>0.63422619646665712</v>
      </c>
      <c r="BT48">
        <f t="shared" si="37"/>
        <v>0.63422619646665712</v>
      </c>
      <c r="BU48">
        <f t="shared" si="38"/>
        <v>0.41146428556755299</v>
      </c>
      <c r="BV48">
        <f t="shared" si="39"/>
        <v>0.45693434143549039</v>
      </c>
      <c r="BW48">
        <f t="shared" si="40"/>
        <v>0.51243837025133288</v>
      </c>
      <c r="BX48">
        <f t="shared" si="41"/>
        <v>0.52307121054157468</v>
      </c>
      <c r="BY48">
        <v>1.3590033975084938E-2</v>
      </c>
      <c r="BZ48">
        <v>0</v>
      </c>
      <c r="CA48">
        <v>2.2650056625141564E-3</v>
      </c>
      <c r="CB48">
        <v>0.11700262927269937</v>
      </c>
      <c r="CC48">
        <v>0</v>
      </c>
      <c r="CD48">
        <f t="shared" si="42"/>
        <v>5.8501314636349687E-2</v>
      </c>
      <c r="CE48" s="22" t="s">
        <v>588</v>
      </c>
      <c r="CF48">
        <f t="shared" si="13"/>
        <v>6.3839792739506208E-4</v>
      </c>
      <c r="CG48">
        <f t="shared" si="14"/>
        <v>0</v>
      </c>
      <c r="CH48">
        <f t="shared" si="43"/>
        <v>6.7901060769674936E-5</v>
      </c>
    </row>
    <row r="49" spans="1:86" x14ac:dyDescent="0.25">
      <c r="A49" t="s">
        <v>263</v>
      </c>
      <c r="B49">
        <v>0.55100000000000005</v>
      </c>
      <c r="C49">
        <v>1428021</v>
      </c>
      <c r="D49">
        <v>0</v>
      </c>
      <c r="E49">
        <v>5166</v>
      </c>
      <c r="F49" s="32" t="s">
        <v>538</v>
      </c>
      <c r="G49">
        <v>0.13261648745519719</v>
      </c>
      <c r="H49">
        <v>0.49443561208267078</v>
      </c>
      <c r="I49">
        <v>0.20162601626016258</v>
      </c>
      <c r="J49">
        <v>0.28064516129032258</v>
      </c>
      <c r="K49">
        <v>0.37328862810841018</v>
      </c>
      <c r="L49">
        <v>0.17137282229965159</v>
      </c>
      <c r="M49">
        <v>0</v>
      </c>
      <c r="N49">
        <v>0.85599999999999998</v>
      </c>
      <c r="O49">
        <f t="shared" si="15"/>
        <v>0.31374809093705186</v>
      </c>
      <c r="P49">
        <f t="shared" si="0"/>
        <v>0.31374809093705186</v>
      </c>
      <c r="Q49">
        <f t="shared" si="1"/>
        <v>0.31374809093705186</v>
      </c>
      <c r="R49">
        <f t="shared" si="2"/>
        <v>0.31374809093705186</v>
      </c>
      <c r="S49" s="19" t="s">
        <v>38</v>
      </c>
      <c r="T49">
        <v>0</v>
      </c>
      <c r="U49">
        <v>0.84743490517579634</v>
      </c>
      <c r="V49">
        <v>0</v>
      </c>
      <c r="W49">
        <v>0</v>
      </c>
      <c r="X49">
        <v>0.83791989751577933</v>
      </c>
      <c r="Y49">
        <v>0.46951334049635207</v>
      </c>
      <c r="Z49">
        <v>0.96342942483884697</v>
      </c>
      <c r="AA49">
        <v>0.92999347514028452</v>
      </c>
      <c r="AB49">
        <v>1</v>
      </c>
      <c r="AC49">
        <v>0.98994141001253511</v>
      </c>
      <c r="AD49">
        <v>0</v>
      </c>
      <c r="AE49">
        <v>8.4471391820844871E-2</v>
      </c>
      <c r="AF49">
        <v>0.34347702964689475</v>
      </c>
      <c r="AG49">
        <f t="shared" si="3"/>
        <v>3.2919109343672273E-2</v>
      </c>
      <c r="AH49">
        <f t="shared" si="4"/>
        <v>0.42047545189594876</v>
      </c>
      <c r="AI49">
        <f t="shared" si="5"/>
        <v>0.43221122842088749</v>
      </c>
      <c r="AJ49">
        <f t="shared" si="16"/>
        <v>0.49739852881902569</v>
      </c>
      <c r="AK49" s="35" t="s">
        <v>39</v>
      </c>
      <c r="AL49">
        <v>0.43055555555555558</v>
      </c>
      <c r="AM49">
        <v>0.9152311088670988</v>
      </c>
      <c r="AN49">
        <v>0.14641744548286603</v>
      </c>
      <c r="AO49">
        <v>0.48118279569892464</v>
      </c>
      <c r="AP49">
        <f t="shared" si="6"/>
        <v>0.49334672640111121</v>
      </c>
      <c r="AQ49">
        <f t="shared" si="17"/>
        <v>0.26453894918433657</v>
      </c>
      <c r="AR49">
        <f t="shared" si="7"/>
        <v>0.49334672640111121</v>
      </c>
      <c r="AS49">
        <f t="shared" si="8"/>
        <v>0.49334672640111121</v>
      </c>
      <c r="AT49" s="37" t="s">
        <v>40</v>
      </c>
      <c r="AU49">
        <v>0.99887419457199589</v>
      </c>
      <c r="AV49">
        <v>1</v>
      </c>
      <c r="AW49">
        <v>1</v>
      </c>
      <c r="AX49">
        <v>0.68823030960198373</v>
      </c>
      <c r="AY49">
        <v>0.35712702721955314</v>
      </c>
      <c r="AZ49">
        <f t="shared" si="18"/>
        <v>0.80884630627870657</v>
      </c>
      <c r="BA49">
        <f t="shared" si="19"/>
        <v>0.80884630627870657</v>
      </c>
      <c r="BB49">
        <f t="shared" si="20"/>
        <v>0.80884630627870657</v>
      </c>
      <c r="BC49">
        <f t="shared" si="21"/>
        <v>0.80884630627870657</v>
      </c>
      <c r="BD49" s="6" t="s">
        <v>58</v>
      </c>
      <c r="BE49">
        <f t="shared" si="22"/>
        <v>0.40354740866908156</v>
      </c>
      <c r="BF49">
        <f t="shared" si="23"/>
        <v>0.28914352006069421</v>
      </c>
      <c r="BG49">
        <f t="shared" si="24"/>
        <v>0.40354740866908156</v>
      </c>
      <c r="BH49">
        <f t="shared" si="25"/>
        <v>0.40354740866908156</v>
      </c>
      <c r="BI49">
        <f t="shared" si="26"/>
        <v>0.42088270781118942</v>
      </c>
      <c r="BJ49">
        <f t="shared" si="27"/>
        <v>0.61466087908732769</v>
      </c>
      <c r="BK49">
        <f t="shared" si="28"/>
        <v>0.62052876734979701</v>
      </c>
      <c r="BL49">
        <f t="shared" si="29"/>
        <v>0.65312241754886613</v>
      </c>
      <c r="BM49">
        <f t="shared" si="30"/>
        <v>0.17333360014036206</v>
      </c>
      <c r="BN49">
        <f t="shared" si="31"/>
        <v>0.36711177141650031</v>
      </c>
      <c r="BO49">
        <f t="shared" si="32"/>
        <v>0.37297965967896968</v>
      </c>
      <c r="BP49">
        <f t="shared" si="33"/>
        <v>0.40557330987803875</v>
      </c>
      <c r="BQ49">
        <f t="shared" si="34"/>
        <v>0.65109651633990895</v>
      </c>
      <c r="BR49">
        <f t="shared" si="35"/>
        <v>0.5366926277315216</v>
      </c>
      <c r="BS49">
        <f t="shared" si="36"/>
        <v>0.65109651633990895</v>
      </c>
      <c r="BT49">
        <f t="shared" si="37"/>
        <v>0.65109651633990895</v>
      </c>
      <c r="BU49">
        <f t="shared" si="38"/>
        <v>0.41221505824013549</v>
      </c>
      <c r="BV49">
        <f t="shared" si="39"/>
        <v>0.45190219957401095</v>
      </c>
      <c r="BW49">
        <f t="shared" si="40"/>
        <v>0.51203808800943929</v>
      </c>
      <c r="BX49">
        <f t="shared" si="41"/>
        <v>0.52833491310897385</v>
      </c>
      <c r="BY49">
        <v>4.6637969609690612E-2</v>
      </c>
      <c r="BZ49">
        <v>0</v>
      </c>
      <c r="CA49">
        <v>7.7729949349484356E-3</v>
      </c>
      <c r="CB49">
        <v>0.14591278394969323</v>
      </c>
      <c r="CC49">
        <v>0</v>
      </c>
      <c r="CD49">
        <f t="shared" si="42"/>
        <v>7.2956391974846616E-2</v>
      </c>
      <c r="CE49" s="22" t="s">
        <v>588</v>
      </c>
      <c r="CF49">
        <f t="shared" si="13"/>
        <v>2.7461707789421244E-3</v>
      </c>
      <c r="CG49">
        <f t="shared" si="14"/>
        <v>0</v>
      </c>
      <c r="CH49">
        <f t="shared" si="43"/>
        <v>2.9037150794633347E-4</v>
      </c>
    </row>
    <row r="50" spans="1:86" x14ac:dyDescent="0.25">
      <c r="A50" t="s">
        <v>262</v>
      </c>
      <c r="B50">
        <v>0.36699999999999999</v>
      </c>
      <c r="C50">
        <v>951431</v>
      </c>
      <c r="D50">
        <v>0</v>
      </c>
      <c r="E50">
        <v>2511</v>
      </c>
      <c r="F50" s="32" t="s">
        <v>538</v>
      </c>
      <c r="G50">
        <v>6.8100358422939086E-2</v>
      </c>
      <c r="H50">
        <v>0.53736089030206668</v>
      </c>
      <c r="I50">
        <v>6.5040650406504048E-3</v>
      </c>
      <c r="J50">
        <v>0.64193548387096777</v>
      </c>
      <c r="K50">
        <v>0.35289186923721699</v>
      </c>
      <c r="L50">
        <v>3.4277976901632819E-2</v>
      </c>
      <c r="M50">
        <v>0</v>
      </c>
      <c r="N50">
        <v>9.6000000000000002E-2</v>
      </c>
      <c r="O50">
        <f t="shared" si="15"/>
        <v>0.21713383047193421</v>
      </c>
      <c r="P50">
        <f t="shared" si="0"/>
        <v>0.21713383047193421</v>
      </c>
      <c r="Q50">
        <f t="shared" si="1"/>
        <v>0.21713383047193421</v>
      </c>
      <c r="R50">
        <f t="shared" si="2"/>
        <v>0.21713383047193421</v>
      </c>
      <c r="S50" s="19" t="s">
        <v>38</v>
      </c>
      <c r="T50">
        <v>0</v>
      </c>
      <c r="U50">
        <v>1</v>
      </c>
      <c r="V50">
        <v>0</v>
      </c>
      <c r="W50">
        <v>0</v>
      </c>
      <c r="X50">
        <v>0.83791989751577933</v>
      </c>
      <c r="Y50">
        <v>0.458768812316385</v>
      </c>
      <c r="Z50">
        <v>0.96342942483884697</v>
      </c>
      <c r="AA50">
        <v>0.78064256818478406</v>
      </c>
      <c r="AB50">
        <v>1</v>
      </c>
      <c r="AC50">
        <v>0.97737018854704183</v>
      </c>
      <c r="AD50">
        <v>0</v>
      </c>
      <c r="AE50">
        <v>8.4471391820844871E-2</v>
      </c>
      <c r="AF50">
        <v>0.34347702964689475</v>
      </c>
      <c r="AG50">
        <f t="shared" si="3"/>
        <v>3.2919109343672273E-2</v>
      </c>
      <c r="AH50">
        <f t="shared" si="4"/>
        <v>0.41892917791312129</v>
      </c>
      <c r="AI50">
        <f t="shared" si="5"/>
        <v>0.41892917791312129</v>
      </c>
      <c r="AJ50">
        <f t="shared" si="16"/>
        <v>0.49585225483619821</v>
      </c>
      <c r="AK50" s="35" t="s">
        <v>39</v>
      </c>
      <c r="AL50">
        <v>0</v>
      </c>
      <c r="AM50">
        <v>0.81932527566767632</v>
      </c>
      <c r="AN50">
        <v>0</v>
      </c>
      <c r="AO50">
        <v>0.11559139784946235</v>
      </c>
      <c r="AP50">
        <f t="shared" si="6"/>
        <v>0.23372916837928467</v>
      </c>
      <c r="AQ50">
        <f t="shared" si="17"/>
        <v>2.8897849462365587E-2</v>
      </c>
      <c r="AR50">
        <f t="shared" si="7"/>
        <v>0.23372916837928467</v>
      </c>
      <c r="AS50">
        <f t="shared" si="8"/>
        <v>0.23372916837928467</v>
      </c>
      <c r="AT50" s="37" t="s">
        <v>40</v>
      </c>
      <c r="AU50">
        <v>0.99887868719460793</v>
      </c>
      <c r="AV50">
        <v>1</v>
      </c>
      <c r="AW50">
        <v>1</v>
      </c>
      <c r="AX50">
        <v>0.70872257903077818</v>
      </c>
      <c r="AY50">
        <v>0.35712702721955314</v>
      </c>
      <c r="AZ50">
        <f t="shared" si="18"/>
        <v>0.81294565868898783</v>
      </c>
      <c r="BA50">
        <f t="shared" si="19"/>
        <v>0.81294565868898783</v>
      </c>
      <c r="BB50">
        <f t="shared" si="20"/>
        <v>0.81294565868898783</v>
      </c>
      <c r="BC50">
        <f t="shared" si="21"/>
        <v>0.81294565868898783</v>
      </c>
      <c r="BD50" s="6" t="s">
        <v>58</v>
      </c>
      <c r="BE50">
        <f t="shared" si="22"/>
        <v>0.22543149942560944</v>
      </c>
      <c r="BF50">
        <f t="shared" si="23"/>
        <v>0.1230158399671499</v>
      </c>
      <c r="BG50">
        <f t="shared" si="24"/>
        <v>0.22543149942560944</v>
      </c>
      <c r="BH50">
        <f t="shared" si="25"/>
        <v>0.22543149942560944</v>
      </c>
      <c r="BI50">
        <f t="shared" si="26"/>
        <v>0.42293238401633004</v>
      </c>
      <c r="BJ50">
        <f t="shared" si="27"/>
        <v>0.61593741830105453</v>
      </c>
      <c r="BK50">
        <f t="shared" si="28"/>
        <v>0.61593741830105453</v>
      </c>
      <c r="BL50">
        <f t="shared" si="29"/>
        <v>0.65439895676259296</v>
      </c>
      <c r="BM50">
        <f t="shared" si="30"/>
        <v>0.12502646990780325</v>
      </c>
      <c r="BN50">
        <f t="shared" si="31"/>
        <v>0.31803150419252774</v>
      </c>
      <c r="BO50">
        <f t="shared" si="32"/>
        <v>0.31803150419252774</v>
      </c>
      <c r="BP50">
        <f t="shared" si="33"/>
        <v>0.35649304265406623</v>
      </c>
      <c r="BQ50">
        <f t="shared" si="34"/>
        <v>0.52333741353413621</v>
      </c>
      <c r="BR50">
        <f t="shared" si="35"/>
        <v>0.42092175407567672</v>
      </c>
      <c r="BS50">
        <f t="shared" si="36"/>
        <v>0.52333741353413621</v>
      </c>
      <c r="BT50">
        <f t="shared" si="37"/>
        <v>0.52333741353413621</v>
      </c>
      <c r="BU50">
        <f t="shared" si="38"/>
        <v>0.32418194172096976</v>
      </c>
      <c r="BV50">
        <f t="shared" si="39"/>
        <v>0.36947662913410223</v>
      </c>
      <c r="BW50">
        <f t="shared" si="40"/>
        <v>0.420684458863332</v>
      </c>
      <c r="BX50">
        <f t="shared" si="41"/>
        <v>0.43991522809410122</v>
      </c>
      <c r="BY50">
        <v>3.2162080066762591E-2</v>
      </c>
      <c r="BZ50">
        <v>0</v>
      </c>
      <c r="CA50">
        <v>5.3603466777937649E-3</v>
      </c>
      <c r="CB50">
        <v>0.17773367015521471</v>
      </c>
      <c r="CC50">
        <v>0</v>
      </c>
      <c r="CD50">
        <f t="shared" si="42"/>
        <v>8.8866835077607356E-2</v>
      </c>
      <c r="CE50" s="22" t="s">
        <v>588</v>
      </c>
      <c r="CF50">
        <f t="shared" si="13"/>
        <v>1.2886305927619619E-3</v>
      </c>
      <c r="CG50">
        <f t="shared" si="14"/>
        <v>0</v>
      </c>
      <c r="CH50">
        <f t="shared" si="43"/>
        <v>2.0039600535420131E-4</v>
      </c>
    </row>
    <row r="51" spans="1:86" x14ac:dyDescent="0.25">
      <c r="A51" t="s">
        <v>261</v>
      </c>
      <c r="B51">
        <v>0.23</v>
      </c>
      <c r="C51">
        <v>595749</v>
      </c>
      <c r="D51">
        <v>0</v>
      </c>
      <c r="E51">
        <v>1422</v>
      </c>
      <c r="F51" s="32" t="s">
        <v>538</v>
      </c>
      <c r="G51">
        <v>0.44802867383512551</v>
      </c>
      <c r="H51">
        <v>0.69952305246422886</v>
      </c>
      <c r="I51">
        <v>9.5934959349593507E-2</v>
      </c>
      <c r="J51">
        <v>0.71505376344086025</v>
      </c>
      <c r="K51">
        <v>0.49594858899133837</v>
      </c>
      <c r="L51">
        <v>0</v>
      </c>
      <c r="M51">
        <v>0</v>
      </c>
      <c r="N51">
        <v>0.16500000000000001</v>
      </c>
      <c r="O51">
        <f t="shared" si="15"/>
        <v>0.3274361297601433</v>
      </c>
      <c r="P51">
        <f t="shared" si="0"/>
        <v>0.3274361297601433</v>
      </c>
      <c r="Q51">
        <f t="shared" si="1"/>
        <v>0.3274361297601433</v>
      </c>
      <c r="R51">
        <f t="shared" si="2"/>
        <v>0.3274361297601433</v>
      </c>
      <c r="S51" s="19" t="s">
        <v>38</v>
      </c>
      <c r="T51">
        <v>0</v>
      </c>
      <c r="U51">
        <v>0.24807203265648883</v>
      </c>
      <c r="V51">
        <v>0</v>
      </c>
      <c r="W51">
        <v>0</v>
      </c>
      <c r="X51">
        <v>0.83791989751577933</v>
      </c>
      <c r="Y51">
        <v>0.92365749750170933</v>
      </c>
      <c r="Z51">
        <v>0.96342942483884697</v>
      </c>
      <c r="AA51">
        <v>0.5635923267649745</v>
      </c>
      <c r="AB51">
        <v>1</v>
      </c>
      <c r="AC51">
        <v>0.9677159223375783</v>
      </c>
      <c r="AD51">
        <v>0</v>
      </c>
      <c r="AE51">
        <v>8.4471391820844871E-2</v>
      </c>
      <c r="AF51">
        <v>0.36447600583788953</v>
      </c>
      <c r="AG51">
        <f t="shared" si="3"/>
        <v>3.4534415204518026E-2</v>
      </c>
      <c r="AH51">
        <f t="shared" si="4"/>
        <v>0.38102573071339318</v>
      </c>
      <c r="AI51">
        <f t="shared" si="5"/>
        <v>0.43886634358597093</v>
      </c>
      <c r="AJ51">
        <f t="shared" si="16"/>
        <v>0.45794880763647011</v>
      </c>
      <c r="AK51" s="35" t="s">
        <v>39</v>
      </c>
      <c r="AL51">
        <v>0.19444444444444442</v>
      </c>
      <c r="AM51">
        <v>0.68407207030617212</v>
      </c>
      <c r="AN51">
        <v>0.1822429906542056</v>
      </c>
      <c r="AO51">
        <v>0.21505376344086019</v>
      </c>
      <c r="AP51">
        <f t="shared" si="6"/>
        <v>0.31895331721142062</v>
      </c>
      <c r="AQ51">
        <f t="shared" si="17"/>
        <v>0.14793529963487756</v>
      </c>
      <c r="AR51">
        <f t="shared" si="7"/>
        <v>0.31895331721142062</v>
      </c>
      <c r="AS51">
        <f t="shared" si="8"/>
        <v>0.31895331721142062</v>
      </c>
      <c r="AT51" s="37" t="s">
        <v>40</v>
      </c>
      <c r="AU51">
        <v>0.99884576673910841</v>
      </c>
      <c r="AV51">
        <v>1</v>
      </c>
      <c r="AW51">
        <v>1</v>
      </c>
      <c r="AX51">
        <v>0.60682045663069928</v>
      </c>
      <c r="AY51">
        <v>0.35712702721955314</v>
      </c>
      <c r="AZ51">
        <f t="shared" si="18"/>
        <v>0.79255865011787219</v>
      </c>
      <c r="BA51">
        <f t="shared" si="19"/>
        <v>0.79255865011787219</v>
      </c>
      <c r="BB51">
        <f t="shared" si="20"/>
        <v>0.79255865011787219</v>
      </c>
      <c r="BC51">
        <f t="shared" si="21"/>
        <v>0.79255865011787219</v>
      </c>
      <c r="BD51" s="6" t="s">
        <v>58</v>
      </c>
      <c r="BE51">
        <f t="shared" si="22"/>
        <v>0.32319472348578193</v>
      </c>
      <c r="BF51">
        <f t="shared" si="23"/>
        <v>0.23768571469751043</v>
      </c>
      <c r="BG51">
        <f t="shared" si="24"/>
        <v>0.32319472348578193</v>
      </c>
      <c r="BH51">
        <f t="shared" si="25"/>
        <v>0.32319472348578193</v>
      </c>
      <c r="BI51">
        <f t="shared" si="26"/>
        <v>0.41354653266119512</v>
      </c>
      <c r="BJ51">
        <f t="shared" si="27"/>
        <v>0.58679219041563269</v>
      </c>
      <c r="BK51">
        <f t="shared" si="28"/>
        <v>0.61571249685192153</v>
      </c>
      <c r="BL51">
        <f t="shared" si="29"/>
        <v>0.62525372887717112</v>
      </c>
      <c r="BM51">
        <f t="shared" si="30"/>
        <v>0.18098527248233065</v>
      </c>
      <c r="BN51">
        <f t="shared" si="31"/>
        <v>0.35423093023676822</v>
      </c>
      <c r="BO51">
        <f t="shared" si="32"/>
        <v>0.38315123667305712</v>
      </c>
      <c r="BP51">
        <f t="shared" si="33"/>
        <v>0.39269246869830671</v>
      </c>
      <c r="BQ51">
        <f t="shared" si="34"/>
        <v>0.5557559836646464</v>
      </c>
      <c r="BR51">
        <f t="shared" si="35"/>
        <v>0.4702469748763749</v>
      </c>
      <c r="BS51">
        <f t="shared" si="36"/>
        <v>0.5557559836646464</v>
      </c>
      <c r="BT51">
        <f t="shared" si="37"/>
        <v>0.5557559836646464</v>
      </c>
      <c r="BU51">
        <f t="shared" si="38"/>
        <v>0.36837062807348853</v>
      </c>
      <c r="BV51">
        <f t="shared" si="39"/>
        <v>0.41223895255657156</v>
      </c>
      <c r="BW51">
        <f t="shared" si="40"/>
        <v>0.46945361016885173</v>
      </c>
      <c r="BX51">
        <f t="shared" si="41"/>
        <v>0.47422422618147653</v>
      </c>
      <c r="BY51">
        <v>5.1363913325914098E-2</v>
      </c>
      <c r="BZ51">
        <v>0</v>
      </c>
      <c r="CA51">
        <v>8.5606522209856831E-3</v>
      </c>
      <c r="CB51">
        <v>0.10636954168159508</v>
      </c>
      <c r="CC51">
        <v>0</v>
      </c>
      <c r="CD51">
        <f t="shared" si="42"/>
        <v>5.3184770840797542E-2</v>
      </c>
      <c r="CE51" s="22" t="s">
        <v>588</v>
      </c>
      <c r="CF51">
        <f t="shared" si="13"/>
        <v>1.7657924446359619E-3</v>
      </c>
      <c r="CG51">
        <f t="shared" si="14"/>
        <v>0</v>
      </c>
      <c r="CH51">
        <f t="shared" si="43"/>
        <v>2.1374050422879259E-4</v>
      </c>
    </row>
    <row r="52" spans="1:86" x14ac:dyDescent="0.25">
      <c r="A52" t="s">
        <v>260</v>
      </c>
      <c r="B52">
        <v>0.432</v>
      </c>
      <c r="C52">
        <v>1118993</v>
      </c>
      <c r="D52">
        <v>0</v>
      </c>
      <c r="E52">
        <v>2212</v>
      </c>
      <c r="F52" s="32" t="s">
        <v>538</v>
      </c>
      <c r="G52">
        <v>0.48028673835125452</v>
      </c>
      <c r="H52">
        <v>0.77583465818759922</v>
      </c>
      <c r="I52">
        <v>0.17723577235772356</v>
      </c>
      <c r="J52">
        <v>0.69892473118279574</v>
      </c>
      <c r="K52">
        <v>0.45822855546241964</v>
      </c>
      <c r="L52">
        <v>5.5587703435804707E-2</v>
      </c>
      <c r="M52">
        <v>0</v>
      </c>
      <c r="N52">
        <v>0.60699999999999998</v>
      </c>
      <c r="O52">
        <f t="shared" si="15"/>
        <v>0.40663726987219972</v>
      </c>
      <c r="P52">
        <f t="shared" si="0"/>
        <v>0.40663726987219972</v>
      </c>
      <c r="Q52">
        <f t="shared" si="1"/>
        <v>0.40663726987219972</v>
      </c>
      <c r="R52">
        <f t="shared" si="2"/>
        <v>0.40663726987219972</v>
      </c>
      <c r="S52" s="19" t="s">
        <v>38</v>
      </c>
      <c r="T52">
        <v>0</v>
      </c>
      <c r="U52">
        <v>0.86859511250299937</v>
      </c>
      <c r="V52">
        <v>0</v>
      </c>
      <c r="W52">
        <v>0</v>
      </c>
      <c r="X52">
        <v>0.83791989751577933</v>
      </c>
      <c r="Y52">
        <v>0.92365749750170933</v>
      </c>
      <c r="Z52">
        <v>0.96342942483884697</v>
      </c>
      <c r="AA52">
        <v>0.47801122275871066</v>
      </c>
      <c r="AB52">
        <v>1</v>
      </c>
      <c r="AC52">
        <v>0.98460911485423586</v>
      </c>
      <c r="AD52">
        <v>0</v>
      </c>
      <c r="AE52">
        <v>8.4471391820844871E-2</v>
      </c>
      <c r="AF52">
        <v>0.34347702964689475</v>
      </c>
      <c r="AG52">
        <f t="shared" si="3"/>
        <v>3.2919109343672273E-2</v>
      </c>
      <c r="AH52">
        <f t="shared" si="4"/>
        <v>0.42185928395692474</v>
      </c>
      <c r="AI52">
        <f t="shared" si="5"/>
        <v>0.43196735222592475</v>
      </c>
      <c r="AJ52">
        <f t="shared" si="16"/>
        <v>0.49878236088000166</v>
      </c>
      <c r="AK52" s="35" t="s">
        <v>39</v>
      </c>
      <c r="AL52">
        <v>9.0277777777777776E-2</v>
      </c>
      <c r="AM52">
        <v>0.81170262682646377</v>
      </c>
      <c r="AN52">
        <v>0.14797507788161993</v>
      </c>
      <c r="AO52">
        <v>6.1827956989247305E-2</v>
      </c>
      <c r="AP52">
        <f t="shared" si="6"/>
        <v>0.27794585986877718</v>
      </c>
      <c r="AQ52">
        <f t="shared" si="17"/>
        <v>7.502020316216125E-2</v>
      </c>
      <c r="AR52">
        <f t="shared" si="7"/>
        <v>0.27794585986877718</v>
      </c>
      <c r="AS52">
        <f t="shared" si="8"/>
        <v>0.27794585986877718</v>
      </c>
      <c r="AT52" s="37" t="s">
        <v>40</v>
      </c>
      <c r="AU52">
        <v>0.99886143639613156</v>
      </c>
      <c r="AV52">
        <v>1</v>
      </c>
      <c r="AW52">
        <v>1</v>
      </c>
      <c r="AX52">
        <v>0.66731625201889611</v>
      </c>
      <c r="AY52">
        <v>0.35712702721955314</v>
      </c>
      <c r="AZ52">
        <f t="shared" si="18"/>
        <v>0.80466094312691605</v>
      </c>
      <c r="BA52">
        <f t="shared" si="19"/>
        <v>0.80466094312691605</v>
      </c>
      <c r="BB52">
        <f t="shared" si="20"/>
        <v>0.80466094312691605</v>
      </c>
      <c r="BC52">
        <f t="shared" si="21"/>
        <v>0.80466094312691605</v>
      </c>
      <c r="BD52" s="6" t="s">
        <v>58</v>
      </c>
      <c r="BE52">
        <f t="shared" si="22"/>
        <v>0.34229156487048845</v>
      </c>
      <c r="BF52">
        <f t="shared" si="23"/>
        <v>0.24082873651718048</v>
      </c>
      <c r="BG52">
        <f t="shared" si="24"/>
        <v>0.34229156487048845</v>
      </c>
      <c r="BH52">
        <f t="shared" si="25"/>
        <v>0.34229156487048845</v>
      </c>
      <c r="BI52">
        <f t="shared" si="26"/>
        <v>0.41879002623529415</v>
      </c>
      <c r="BJ52">
        <f t="shared" si="27"/>
        <v>0.61326011354192045</v>
      </c>
      <c r="BK52">
        <f t="shared" si="28"/>
        <v>0.61831414767642046</v>
      </c>
      <c r="BL52">
        <f t="shared" si="29"/>
        <v>0.65172165200345888</v>
      </c>
      <c r="BM52">
        <f t="shared" si="30"/>
        <v>0.21977818960793599</v>
      </c>
      <c r="BN52">
        <f t="shared" si="31"/>
        <v>0.41424827691456223</v>
      </c>
      <c r="BO52">
        <f t="shared" si="32"/>
        <v>0.41930231104906224</v>
      </c>
      <c r="BP52">
        <f t="shared" si="33"/>
        <v>0.45270981537610067</v>
      </c>
      <c r="BQ52">
        <f t="shared" si="34"/>
        <v>0.54130340149784661</v>
      </c>
      <c r="BR52">
        <f t="shared" si="35"/>
        <v>0.43984057314453867</v>
      </c>
      <c r="BS52">
        <f t="shared" si="36"/>
        <v>0.54130340149784661</v>
      </c>
      <c r="BT52">
        <f t="shared" si="37"/>
        <v>0.54130340149784661</v>
      </c>
      <c r="BU52">
        <f t="shared" si="38"/>
        <v>0.38054079555289133</v>
      </c>
      <c r="BV52">
        <f t="shared" si="39"/>
        <v>0.42704442502955048</v>
      </c>
      <c r="BW52">
        <f t="shared" si="40"/>
        <v>0.48030285627345448</v>
      </c>
      <c r="BX52">
        <f t="shared" si="41"/>
        <v>0.49700660843697364</v>
      </c>
      <c r="BY52">
        <v>3.860613962732564E-2</v>
      </c>
      <c r="BZ52">
        <v>0</v>
      </c>
      <c r="CA52">
        <v>6.4343566045542734E-3</v>
      </c>
      <c r="CB52">
        <v>4.2177914110429447E-2</v>
      </c>
      <c r="CC52">
        <v>0</v>
      </c>
      <c r="CD52">
        <f t="shared" si="42"/>
        <v>2.1088957055214724E-2</v>
      </c>
      <c r="CE52" s="22" t="s">
        <v>588</v>
      </c>
      <c r="CF52">
        <f t="shared" si="13"/>
        <v>5.5736240572509419E-4</v>
      </c>
      <c r="CG52">
        <f t="shared" si="14"/>
        <v>0</v>
      </c>
      <c r="CH52">
        <f t="shared" si="43"/>
        <v>6.5174153393296054E-5</v>
      </c>
    </row>
    <row r="53" spans="1:86" x14ac:dyDescent="0.25">
      <c r="A53" t="s">
        <v>259</v>
      </c>
      <c r="B53">
        <v>0.41099999999999998</v>
      </c>
      <c r="C53">
        <v>1065112</v>
      </c>
      <c r="D53">
        <v>0</v>
      </c>
      <c r="E53">
        <v>2518</v>
      </c>
      <c r="F53" s="32" t="s">
        <v>538</v>
      </c>
      <c r="G53">
        <v>0.45878136200716846</v>
      </c>
      <c r="H53">
        <v>0.5103338632750396</v>
      </c>
      <c r="I53">
        <v>8.1300813008130079E-2</v>
      </c>
      <c r="J53">
        <v>0.71075268817204307</v>
      </c>
      <c r="K53">
        <v>0.3439508242525845</v>
      </c>
      <c r="L53">
        <v>8.3015091342335201E-2</v>
      </c>
      <c r="M53">
        <v>1.4388489208633094E-2</v>
      </c>
      <c r="N53">
        <v>0.21</v>
      </c>
      <c r="O53">
        <f t="shared" si="15"/>
        <v>0.30156539140824173</v>
      </c>
      <c r="P53">
        <f t="shared" si="0"/>
        <v>0.29976683025716261</v>
      </c>
      <c r="Q53">
        <f t="shared" si="1"/>
        <v>0.30156539140824173</v>
      </c>
      <c r="R53">
        <f t="shared" si="2"/>
        <v>0.30156539140824173</v>
      </c>
      <c r="S53" s="19" t="s">
        <v>38</v>
      </c>
      <c r="T53">
        <v>0</v>
      </c>
      <c r="U53">
        <v>0.24807203265648883</v>
      </c>
      <c r="V53">
        <v>0</v>
      </c>
      <c r="W53">
        <v>0</v>
      </c>
      <c r="X53">
        <v>0.83791989751577933</v>
      </c>
      <c r="Y53">
        <v>0.92365749750170933</v>
      </c>
      <c r="Z53">
        <v>0.96342942483884697</v>
      </c>
      <c r="AA53">
        <v>0.90416547044238549</v>
      </c>
      <c r="AB53">
        <v>1</v>
      </c>
      <c r="AC53">
        <v>0.96819162811590642</v>
      </c>
      <c r="AD53">
        <v>0</v>
      </c>
      <c r="AE53">
        <v>8.6281794008427976E-2</v>
      </c>
      <c r="AF53">
        <v>0.35473892870368351</v>
      </c>
      <c r="AG53">
        <f t="shared" si="3"/>
        <v>3.3924670977854725E-2</v>
      </c>
      <c r="AH53">
        <f t="shared" si="4"/>
        <v>0.40665051336794061</v>
      </c>
      <c r="AI53">
        <f t="shared" si="5"/>
        <v>0.46449112624051847</v>
      </c>
      <c r="AJ53">
        <f t="shared" si="16"/>
        <v>0.48357359029101765</v>
      </c>
      <c r="AK53" s="35" t="s">
        <v>39</v>
      </c>
      <c r="AL53">
        <v>6.25E-2</v>
      </c>
      <c r="AM53">
        <v>0.78694095228299898</v>
      </c>
      <c r="AN53">
        <v>0.12928348909657322</v>
      </c>
      <c r="AO53">
        <v>0.15322580645161291</v>
      </c>
      <c r="AP53">
        <f t="shared" si="6"/>
        <v>0.28298756195779629</v>
      </c>
      <c r="AQ53">
        <f t="shared" si="17"/>
        <v>8.6252323887046539E-2</v>
      </c>
      <c r="AR53">
        <f t="shared" si="7"/>
        <v>0.28298756195779629</v>
      </c>
      <c r="AS53">
        <f t="shared" si="8"/>
        <v>0.28298756195779629</v>
      </c>
      <c r="AT53" s="37" t="s">
        <v>40</v>
      </c>
      <c r="AU53">
        <v>0.99884446911267433</v>
      </c>
      <c r="AV53">
        <v>1</v>
      </c>
      <c r="AW53">
        <v>1</v>
      </c>
      <c r="AX53">
        <v>0.61257383662296494</v>
      </c>
      <c r="AY53">
        <v>0.35712702721955314</v>
      </c>
      <c r="AZ53">
        <f t="shared" si="18"/>
        <v>0.79370906659103846</v>
      </c>
      <c r="BA53">
        <f t="shared" si="19"/>
        <v>0.79370906659103846</v>
      </c>
      <c r="BB53">
        <f t="shared" si="20"/>
        <v>0.79370906659103846</v>
      </c>
      <c r="BC53">
        <f t="shared" si="21"/>
        <v>0.79370906659103846</v>
      </c>
      <c r="BD53" s="6" t="s">
        <v>58</v>
      </c>
      <c r="BE53">
        <f t="shared" si="22"/>
        <v>0.29227647668301904</v>
      </c>
      <c r="BF53">
        <f t="shared" si="23"/>
        <v>0.19300957707210459</v>
      </c>
      <c r="BG53">
        <f t="shared" si="24"/>
        <v>0.29227647668301904</v>
      </c>
      <c r="BH53">
        <f t="shared" si="25"/>
        <v>0.29227647668301904</v>
      </c>
      <c r="BI53">
        <f t="shared" si="26"/>
        <v>0.41381686878444657</v>
      </c>
      <c r="BJ53">
        <f t="shared" si="27"/>
        <v>0.60017978997948951</v>
      </c>
      <c r="BK53">
        <f t="shared" si="28"/>
        <v>0.62910009641577846</v>
      </c>
      <c r="BL53">
        <f t="shared" si="29"/>
        <v>0.63864132844102806</v>
      </c>
      <c r="BM53">
        <f t="shared" si="30"/>
        <v>0.16774503119304823</v>
      </c>
      <c r="BN53">
        <f t="shared" si="31"/>
        <v>0.35320867181255161</v>
      </c>
      <c r="BO53">
        <f t="shared" si="32"/>
        <v>0.38302825882438007</v>
      </c>
      <c r="BP53">
        <f t="shared" si="33"/>
        <v>0.39256949084962967</v>
      </c>
      <c r="BQ53">
        <f t="shared" si="34"/>
        <v>0.53834831427441743</v>
      </c>
      <c r="BR53">
        <f t="shared" si="35"/>
        <v>0.43998069523904249</v>
      </c>
      <c r="BS53">
        <f t="shared" si="36"/>
        <v>0.53834831427441743</v>
      </c>
      <c r="BT53">
        <f t="shared" si="37"/>
        <v>0.53834831427441743</v>
      </c>
      <c r="BU53">
        <f t="shared" si="38"/>
        <v>0.3530466727337328</v>
      </c>
      <c r="BV53">
        <f t="shared" si="39"/>
        <v>0.39659468352579708</v>
      </c>
      <c r="BW53">
        <f t="shared" si="40"/>
        <v>0.46068828654939875</v>
      </c>
      <c r="BX53">
        <f t="shared" si="41"/>
        <v>0.46545890256202355</v>
      </c>
      <c r="BY53">
        <v>5.4923801440599676E-2</v>
      </c>
      <c r="BZ53">
        <v>0</v>
      </c>
      <c r="CA53">
        <v>9.1539669067666127E-3</v>
      </c>
      <c r="CB53">
        <v>7.5696083057975455E-2</v>
      </c>
      <c r="CC53">
        <v>0</v>
      </c>
      <c r="CD53">
        <f t="shared" si="42"/>
        <v>3.7848041528987728E-2</v>
      </c>
      <c r="CE53" s="22" t="s">
        <v>588</v>
      </c>
      <c r="CF53">
        <f t="shared" si="13"/>
        <v>1.2151443140355931E-3</v>
      </c>
      <c r="CG53">
        <f t="shared" si="14"/>
        <v>0</v>
      </c>
      <c r="CH53">
        <f t="shared" si="43"/>
        <v>1.59609934600388E-4</v>
      </c>
    </row>
    <row r="54" spans="1:86" x14ac:dyDescent="0.25">
      <c r="A54" t="s">
        <v>258</v>
      </c>
      <c r="B54">
        <v>0.39500000000000002</v>
      </c>
      <c r="C54">
        <v>1023153</v>
      </c>
      <c r="D54">
        <v>0</v>
      </c>
      <c r="E54">
        <v>2859</v>
      </c>
      <c r="F54" s="32" t="s">
        <v>538</v>
      </c>
      <c r="G54">
        <v>0.37992831541218641</v>
      </c>
      <c r="H54">
        <v>0.44356120826709067</v>
      </c>
      <c r="I54">
        <v>0.17723577235772356</v>
      </c>
      <c r="J54">
        <v>0.58709677419354844</v>
      </c>
      <c r="K54">
        <v>0.51075719474713599</v>
      </c>
      <c r="L54">
        <v>0.13332493878978666</v>
      </c>
      <c r="M54">
        <v>4.3165467625899276E-2</v>
      </c>
      <c r="N54">
        <v>0.23100000000000001</v>
      </c>
      <c r="O54">
        <f t="shared" si="15"/>
        <v>0.3132587089241714</v>
      </c>
      <c r="P54">
        <f t="shared" si="0"/>
        <v>0.30786302547093397</v>
      </c>
      <c r="Q54">
        <f t="shared" si="1"/>
        <v>0.3132587089241714</v>
      </c>
      <c r="R54">
        <f t="shared" si="2"/>
        <v>0.3132587089241714</v>
      </c>
      <c r="S54" s="19" t="s">
        <v>38</v>
      </c>
      <c r="T54">
        <v>0</v>
      </c>
      <c r="U54">
        <v>0.24807203265648883</v>
      </c>
      <c r="V54">
        <v>0</v>
      </c>
      <c r="W54">
        <v>0</v>
      </c>
      <c r="X54">
        <v>0.83791989751577933</v>
      </c>
      <c r="Y54">
        <v>0.92365749750170933</v>
      </c>
      <c r="Z54">
        <v>0.96342942483884697</v>
      </c>
      <c r="AA54">
        <v>0.7284979772934882</v>
      </c>
      <c r="AB54">
        <v>1</v>
      </c>
      <c r="AC54">
        <v>0.98208393925899506</v>
      </c>
      <c r="AD54">
        <v>0</v>
      </c>
      <c r="AE54">
        <v>8.6805186875131557E-2</v>
      </c>
      <c r="AF54">
        <v>0.36381628696526203</v>
      </c>
      <c r="AG54">
        <f t="shared" si="3"/>
        <v>3.466319029541489E-2</v>
      </c>
      <c r="AH54">
        <f t="shared" si="4"/>
        <v>0.39494478791582321</v>
      </c>
      <c r="AI54">
        <f t="shared" si="5"/>
        <v>0.45278540078840102</v>
      </c>
      <c r="AJ54">
        <f t="shared" si="16"/>
        <v>0.47186786483890014</v>
      </c>
      <c r="AK54" s="35" t="s">
        <v>39</v>
      </c>
      <c r="AL54">
        <v>9.0277777777777776E-2</v>
      </c>
      <c r="AM54">
        <v>0.83278143578840647</v>
      </c>
      <c r="AN54">
        <v>6.2305295950155763E-2</v>
      </c>
      <c r="AO54">
        <v>0.31720430107526876</v>
      </c>
      <c r="AP54">
        <f t="shared" si="6"/>
        <v>0.32564220264790222</v>
      </c>
      <c r="AQ54">
        <f t="shared" si="17"/>
        <v>0.11744684370080058</v>
      </c>
      <c r="AR54">
        <f t="shared" si="7"/>
        <v>0.32564220264790222</v>
      </c>
      <c r="AS54">
        <f t="shared" si="8"/>
        <v>0.32564220264790222</v>
      </c>
      <c r="AT54" s="37" t="s">
        <v>40</v>
      </c>
      <c r="AU54">
        <v>0.96940796611777436</v>
      </c>
      <c r="AV54">
        <v>1</v>
      </c>
      <c r="AW54">
        <v>1</v>
      </c>
      <c r="AX54">
        <v>0.61366859014702868</v>
      </c>
      <c r="AY54">
        <v>0.35712702721955314</v>
      </c>
      <c r="AZ54">
        <f t="shared" si="18"/>
        <v>0.78804071669687126</v>
      </c>
      <c r="BA54">
        <f t="shared" si="19"/>
        <v>0.78804071669687126</v>
      </c>
      <c r="BB54">
        <f t="shared" si="20"/>
        <v>0.78804071669687126</v>
      </c>
      <c r="BC54">
        <f t="shared" si="21"/>
        <v>0.78804071669687126</v>
      </c>
      <c r="BD54" s="6" t="s">
        <v>58</v>
      </c>
      <c r="BE54">
        <f t="shared" si="22"/>
        <v>0.31945045578603681</v>
      </c>
      <c r="BF54">
        <f t="shared" si="23"/>
        <v>0.21265493458586726</v>
      </c>
      <c r="BG54">
        <f t="shared" si="24"/>
        <v>0.31945045578603681</v>
      </c>
      <c r="BH54">
        <f t="shared" si="25"/>
        <v>0.31945045578603681</v>
      </c>
      <c r="BI54">
        <f t="shared" si="26"/>
        <v>0.41135195349614306</v>
      </c>
      <c r="BJ54">
        <f t="shared" si="27"/>
        <v>0.59149275230634724</v>
      </c>
      <c r="BK54">
        <f t="shared" si="28"/>
        <v>0.62041305874263619</v>
      </c>
      <c r="BL54">
        <f t="shared" si="29"/>
        <v>0.62995429076788567</v>
      </c>
      <c r="BM54">
        <f t="shared" si="30"/>
        <v>0.17396094960979314</v>
      </c>
      <c r="BN54">
        <f t="shared" si="31"/>
        <v>0.35140390669337862</v>
      </c>
      <c r="BO54">
        <f t="shared" si="32"/>
        <v>0.38302205485628621</v>
      </c>
      <c r="BP54">
        <f t="shared" si="33"/>
        <v>0.39256328688153574</v>
      </c>
      <c r="BQ54">
        <f t="shared" si="34"/>
        <v>0.55684145967238674</v>
      </c>
      <c r="BR54">
        <f t="shared" si="35"/>
        <v>0.45274378019883593</v>
      </c>
      <c r="BS54">
        <f t="shared" si="36"/>
        <v>0.55684145967238674</v>
      </c>
      <c r="BT54">
        <f t="shared" si="37"/>
        <v>0.55684145967238674</v>
      </c>
      <c r="BU54">
        <f t="shared" si="38"/>
        <v>0.36540120464108994</v>
      </c>
      <c r="BV54">
        <f t="shared" si="39"/>
        <v>0.40207384344610725</v>
      </c>
      <c r="BW54">
        <f t="shared" si="40"/>
        <v>0.4699317572643365</v>
      </c>
      <c r="BX54">
        <f t="shared" si="41"/>
        <v>0.47470237327696124</v>
      </c>
      <c r="BY54">
        <v>5.8055833291795068E-2</v>
      </c>
      <c r="BZ54">
        <v>0</v>
      </c>
      <c r="CA54">
        <v>9.6759722152991792E-3</v>
      </c>
      <c r="CB54">
        <v>0.15574456218619634</v>
      </c>
      <c r="CC54">
        <v>0</v>
      </c>
      <c r="CD54">
        <f t="shared" si="42"/>
        <v>7.787228109309817E-2</v>
      </c>
      <c r="CE54" s="22" t="s">
        <v>588</v>
      </c>
      <c r="CF54">
        <f t="shared" si="13"/>
        <v>2.8884327952600291E-3</v>
      </c>
      <c r="CG54">
        <f t="shared" si="14"/>
        <v>0</v>
      </c>
      <c r="CH54">
        <f t="shared" si="43"/>
        <v>3.5408889303260974E-4</v>
      </c>
    </row>
    <row r="55" spans="1:86" x14ac:dyDescent="0.25">
      <c r="A55" t="s">
        <v>257</v>
      </c>
      <c r="B55">
        <v>0.33600000000000002</v>
      </c>
      <c r="C55">
        <v>870017</v>
      </c>
      <c r="D55">
        <v>0</v>
      </c>
      <c r="E55">
        <v>1695</v>
      </c>
      <c r="F55" s="32" t="s">
        <v>538</v>
      </c>
      <c r="G55">
        <v>0.61648745519713277</v>
      </c>
      <c r="H55">
        <v>0.55484896661367256</v>
      </c>
      <c r="I55">
        <v>0.13333333333333333</v>
      </c>
      <c r="J55">
        <v>0.47741935483870973</v>
      </c>
      <c r="K55">
        <v>0.37021514389494276</v>
      </c>
      <c r="L55">
        <v>0.1088141592920354</v>
      </c>
      <c r="M55">
        <v>0</v>
      </c>
      <c r="N55">
        <v>0.46600000000000003</v>
      </c>
      <c r="O55">
        <f t="shared" si="15"/>
        <v>0.34088980164622834</v>
      </c>
      <c r="P55">
        <f t="shared" si="0"/>
        <v>0.34088980164622834</v>
      </c>
      <c r="Q55">
        <f t="shared" si="1"/>
        <v>0.34088980164622834</v>
      </c>
      <c r="R55">
        <f t="shared" si="2"/>
        <v>0.34088980164622834</v>
      </c>
      <c r="S55" s="19" t="s">
        <v>38</v>
      </c>
      <c r="T55">
        <v>0</v>
      </c>
      <c r="U55">
        <v>0.93420630285744288</v>
      </c>
      <c r="V55">
        <v>0</v>
      </c>
      <c r="W55">
        <v>0</v>
      </c>
      <c r="X55">
        <v>0.83791989751577933</v>
      </c>
      <c r="Y55">
        <v>0.92365749750170933</v>
      </c>
      <c r="Z55">
        <v>0.96342942483884697</v>
      </c>
      <c r="AA55">
        <v>0.73905572230197047</v>
      </c>
      <c r="AB55">
        <v>1</v>
      </c>
      <c r="AC55">
        <v>0.96504932675424249</v>
      </c>
      <c r="AD55">
        <v>0</v>
      </c>
      <c r="AE55">
        <v>8.6394435223506275E-2</v>
      </c>
      <c r="AF55">
        <v>0.34347702964689475</v>
      </c>
      <c r="AG55">
        <f t="shared" si="3"/>
        <v>3.3067035759261613E-2</v>
      </c>
      <c r="AH55">
        <f t="shared" si="4"/>
        <v>0.44562997204926097</v>
      </c>
      <c r="AI55">
        <f t="shared" si="5"/>
        <v>0.45069102567561153</v>
      </c>
      <c r="AJ55">
        <f t="shared" si="16"/>
        <v>0.5225530489723379</v>
      </c>
      <c r="AK55" s="35" t="s">
        <v>39</v>
      </c>
      <c r="AL55">
        <v>0.47222222222222221</v>
      </c>
      <c r="AM55">
        <v>0.70246636169997778</v>
      </c>
      <c r="AN55">
        <v>9.8130841121495324E-2</v>
      </c>
      <c r="AO55">
        <v>0.36290322580645157</v>
      </c>
      <c r="AP55">
        <f t="shared" si="6"/>
        <v>0.40893066271253675</v>
      </c>
      <c r="AQ55">
        <f t="shared" si="17"/>
        <v>0.23331407228754225</v>
      </c>
      <c r="AR55">
        <f t="shared" si="7"/>
        <v>0.40893066271253675</v>
      </c>
      <c r="AS55">
        <f t="shared" si="8"/>
        <v>0.40893066271253675</v>
      </c>
      <c r="AT55" s="37" t="s">
        <v>40</v>
      </c>
      <c r="AU55">
        <v>0.95566566600404124</v>
      </c>
      <c r="AV55">
        <v>1</v>
      </c>
      <c r="AW55">
        <v>1</v>
      </c>
      <c r="AX55">
        <v>0.62716107189165826</v>
      </c>
      <c r="AY55">
        <v>0.35712702721955314</v>
      </c>
      <c r="AZ55">
        <f t="shared" si="18"/>
        <v>0.78799075302305044</v>
      </c>
      <c r="BA55">
        <f t="shared" si="19"/>
        <v>0.78799075302305044</v>
      </c>
      <c r="BB55">
        <f t="shared" si="20"/>
        <v>0.78799075302305044</v>
      </c>
      <c r="BC55">
        <f t="shared" si="21"/>
        <v>0.78799075302305044</v>
      </c>
      <c r="BD55" s="6" t="s">
        <v>58</v>
      </c>
      <c r="BE55">
        <f t="shared" si="22"/>
        <v>0.37491023217938257</v>
      </c>
      <c r="BF55">
        <f t="shared" si="23"/>
        <v>0.2871019369668853</v>
      </c>
      <c r="BG55">
        <f t="shared" si="24"/>
        <v>0.37491023217938257</v>
      </c>
      <c r="BH55">
        <f t="shared" si="25"/>
        <v>0.37491023217938257</v>
      </c>
      <c r="BI55">
        <f t="shared" si="26"/>
        <v>0.41052889439115603</v>
      </c>
      <c r="BJ55">
        <f t="shared" si="27"/>
        <v>0.61681036253615573</v>
      </c>
      <c r="BK55">
        <f t="shared" si="28"/>
        <v>0.61934088934933096</v>
      </c>
      <c r="BL55">
        <f t="shared" si="29"/>
        <v>0.65527190099769417</v>
      </c>
      <c r="BM55">
        <f t="shared" si="30"/>
        <v>0.18697841870274498</v>
      </c>
      <c r="BN55">
        <f t="shared" si="31"/>
        <v>0.39325988684774466</v>
      </c>
      <c r="BO55">
        <f t="shared" si="32"/>
        <v>0.39579041366091994</v>
      </c>
      <c r="BP55">
        <f t="shared" si="33"/>
        <v>0.43172142530928315</v>
      </c>
      <c r="BQ55">
        <f t="shared" si="34"/>
        <v>0.5984607078677936</v>
      </c>
      <c r="BR55">
        <f t="shared" si="35"/>
        <v>0.51065241265529637</v>
      </c>
      <c r="BS55">
        <f t="shared" si="36"/>
        <v>0.5984607078677936</v>
      </c>
      <c r="BT55">
        <f t="shared" si="37"/>
        <v>0.5984607078677936</v>
      </c>
      <c r="BU55">
        <f t="shared" si="38"/>
        <v>0.3927195632852693</v>
      </c>
      <c r="BV55">
        <f t="shared" si="39"/>
        <v>0.45195614975152054</v>
      </c>
      <c r="BW55">
        <f t="shared" si="40"/>
        <v>0.49712556076435677</v>
      </c>
      <c r="BX55">
        <f t="shared" si="41"/>
        <v>0.51509106658853843</v>
      </c>
      <c r="BY55">
        <v>1.3448013084801791E-2</v>
      </c>
      <c r="BZ55">
        <v>0</v>
      </c>
      <c r="CA55">
        <v>2.2413355141336316E-3</v>
      </c>
      <c r="CB55">
        <v>5.0967437470552143E-2</v>
      </c>
      <c r="CC55">
        <v>0</v>
      </c>
      <c r="CD55">
        <f t="shared" si="42"/>
        <v>2.5483718735276072E-2</v>
      </c>
      <c r="CE55" s="22" t="s">
        <v>588</v>
      </c>
      <c r="CF55">
        <f t="shared" si="13"/>
        <v>2.5696750942035907E-4</v>
      </c>
      <c r="CG55">
        <f t="shared" si="14"/>
        <v>0</v>
      </c>
      <c r="CH55">
        <f t="shared" si="43"/>
        <v>2.8394600950255866E-5</v>
      </c>
    </row>
    <row r="56" spans="1:86" x14ac:dyDescent="0.25">
      <c r="A56" t="s">
        <v>256</v>
      </c>
      <c r="B56">
        <v>0.20300000000000001</v>
      </c>
      <c r="C56">
        <v>526825</v>
      </c>
      <c r="D56">
        <v>0</v>
      </c>
      <c r="E56">
        <v>2989</v>
      </c>
      <c r="F56" s="32" t="s">
        <v>538</v>
      </c>
      <c r="G56">
        <v>0.23655913978494625</v>
      </c>
      <c r="H56">
        <v>0.5103338632750396</v>
      </c>
      <c r="I56">
        <v>0.11869918699186992</v>
      </c>
      <c r="J56">
        <v>0.42903225806451617</v>
      </c>
      <c r="K56">
        <v>0.75272422464375521</v>
      </c>
      <c r="L56">
        <v>0</v>
      </c>
      <c r="M56">
        <v>0</v>
      </c>
      <c r="N56">
        <v>0.88400000000000001</v>
      </c>
      <c r="O56">
        <f t="shared" si="15"/>
        <v>0.36641858409501588</v>
      </c>
      <c r="P56">
        <f t="shared" si="0"/>
        <v>0.36641858409501588</v>
      </c>
      <c r="Q56">
        <f t="shared" si="1"/>
        <v>0.36641858409501588</v>
      </c>
      <c r="R56">
        <f t="shared" si="2"/>
        <v>0.36641858409501588</v>
      </c>
      <c r="S56" s="19" t="s">
        <v>38</v>
      </c>
      <c r="T56">
        <v>0</v>
      </c>
      <c r="U56">
        <v>0.26373719864215711</v>
      </c>
      <c r="V56">
        <v>0</v>
      </c>
      <c r="W56">
        <v>0</v>
      </c>
      <c r="X56">
        <v>0.83791989751577933</v>
      </c>
      <c r="Y56">
        <v>0.92365749750170933</v>
      </c>
      <c r="Z56">
        <v>0.96342942483884697</v>
      </c>
      <c r="AA56">
        <v>0.93874722693462087</v>
      </c>
      <c r="AB56">
        <v>1</v>
      </c>
      <c r="AC56">
        <v>0.97981524606032588</v>
      </c>
      <c r="AD56">
        <v>0</v>
      </c>
      <c r="AE56">
        <v>8.5901347171761816E-2</v>
      </c>
      <c r="AF56">
        <v>0.36140457882240185</v>
      </c>
      <c r="AG56">
        <f t="shared" si="3"/>
        <v>3.4408148153397204E-2</v>
      </c>
      <c r="AH56">
        <f t="shared" si="4"/>
        <v>0.41189326288366185</v>
      </c>
      <c r="AI56">
        <f t="shared" si="5"/>
        <v>0.46852886298811131</v>
      </c>
      <c r="AJ56">
        <f t="shared" si="16"/>
        <v>0.48881633980673878</v>
      </c>
      <c r="AK56" s="35" t="s">
        <v>39</v>
      </c>
      <c r="AL56">
        <v>0.25694444444444448</v>
      </c>
      <c r="AM56">
        <v>0.86260188278997274</v>
      </c>
      <c r="AN56">
        <v>0.17289719626168223</v>
      </c>
      <c r="AO56">
        <v>0.74731182795698925</v>
      </c>
      <c r="AP56">
        <f t="shared" si="6"/>
        <v>0.50993883786327221</v>
      </c>
      <c r="AQ56">
        <f t="shared" si="17"/>
        <v>0.294288367165779</v>
      </c>
      <c r="AR56">
        <f t="shared" si="7"/>
        <v>0.50993883786327221</v>
      </c>
      <c r="AS56">
        <f t="shared" si="8"/>
        <v>0.50993883786327221</v>
      </c>
      <c r="AT56" s="37" t="s">
        <v>40</v>
      </c>
      <c r="AU56">
        <v>0.90141223192837105</v>
      </c>
      <c r="AV56">
        <v>1</v>
      </c>
      <c r="AW56">
        <v>1</v>
      </c>
      <c r="AX56">
        <v>0.61899070359951169</v>
      </c>
      <c r="AY56">
        <v>0.35712702721955314</v>
      </c>
      <c r="AZ56">
        <f t="shared" si="18"/>
        <v>0.77550599254948716</v>
      </c>
      <c r="BA56">
        <f t="shared" si="19"/>
        <v>0.77550599254948716</v>
      </c>
      <c r="BB56">
        <f t="shared" si="20"/>
        <v>0.77550599254948716</v>
      </c>
      <c r="BC56">
        <f t="shared" si="21"/>
        <v>0.77550599254948716</v>
      </c>
      <c r="BD56" s="6" t="s">
        <v>58</v>
      </c>
      <c r="BE56">
        <f t="shared" si="22"/>
        <v>0.43817871097914407</v>
      </c>
      <c r="BF56">
        <f t="shared" si="23"/>
        <v>0.33035347563039741</v>
      </c>
      <c r="BG56">
        <f t="shared" si="24"/>
        <v>0.43817871097914407</v>
      </c>
      <c r="BH56">
        <f t="shared" si="25"/>
        <v>0.43817871097914407</v>
      </c>
      <c r="BI56">
        <f t="shared" si="26"/>
        <v>0.40495707035144218</v>
      </c>
      <c r="BJ56">
        <f t="shared" si="27"/>
        <v>0.59369962771657447</v>
      </c>
      <c r="BK56">
        <f t="shared" si="28"/>
        <v>0.6220174277687992</v>
      </c>
      <c r="BL56">
        <f t="shared" si="29"/>
        <v>0.63216116617811302</v>
      </c>
      <c r="BM56">
        <f t="shared" si="30"/>
        <v>0.20041336612420654</v>
      </c>
      <c r="BN56">
        <f t="shared" si="31"/>
        <v>0.38915592348933886</v>
      </c>
      <c r="BO56">
        <f t="shared" si="32"/>
        <v>0.41747372354156359</v>
      </c>
      <c r="BP56">
        <f t="shared" si="33"/>
        <v>0.42761746195087735</v>
      </c>
      <c r="BQ56">
        <f t="shared" si="34"/>
        <v>0.64272241520637974</v>
      </c>
      <c r="BR56">
        <f t="shared" si="35"/>
        <v>0.53489717985763308</v>
      </c>
      <c r="BS56">
        <f t="shared" si="36"/>
        <v>0.64272241520637974</v>
      </c>
      <c r="BT56">
        <f t="shared" si="37"/>
        <v>0.64272241520637974</v>
      </c>
      <c r="BU56">
        <f t="shared" si="38"/>
        <v>0.4215678906652931</v>
      </c>
      <c r="BV56">
        <f t="shared" si="39"/>
        <v>0.46202655167348594</v>
      </c>
      <c r="BW56">
        <f t="shared" si="40"/>
        <v>0.53009806937397164</v>
      </c>
      <c r="BX56">
        <f t="shared" si="41"/>
        <v>0.5351699385786286</v>
      </c>
      <c r="BY56">
        <v>0</v>
      </c>
      <c r="BZ56">
        <v>0</v>
      </c>
      <c r="CA56">
        <v>0</v>
      </c>
      <c r="CB56">
        <v>0</v>
      </c>
      <c r="CC56">
        <v>0</v>
      </c>
      <c r="CD56">
        <f t="shared" si="42"/>
        <v>0</v>
      </c>
      <c r="CE56" s="22" t="s">
        <v>588</v>
      </c>
      <c r="CF56">
        <f t="shared" si="13"/>
        <v>0</v>
      </c>
      <c r="CG56">
        <f t="shared" si="14"/>
        <v>0</v>
      </c>
      <c r="CH56">
        <f t="shared" si="43"/>
        <v>0</v>
      </c>
    </row>
    <row r="57" spans="1:86" x14ac:dyDescent="0.25">
      <c r="A57" t="s">
        <v>255</v>
      </c>
      <c r="B57">
        <v>0.47299999999999998</v>
      </c>
      <c r="C57">
        <v>1220658</v>
      </c>
      <c r="D57">
        <v>0</v>
      </c>
      <c r="E57">
        <v>3367</v>
      </c>
      <c r="F57" s="32" t="s">
        <v>538</v>
      </c>
      <c r="G57">
        <v>0.29749103942652333</v>
      </c>
      <c r="H57">
        <v>0.7186009538950715</v>
      </c>
      <c r="I57">
        <v>0.15447154471544716</v>
      </c>
      <c r="J57">
        <v>0.7870967741935484</v>
      </c>
      <c r="K57">
        <v>0.74629784856105064</v>
      </c>
      <c r="L57">
        <v>8.7645975645975649E-2</v>
      </c>
      <c r="M57">
        <v>2.3381294964028777E-2</v>
      </c>
      <c r="N57">
        <v>0.33200000000000002</v>
      </c>
      <c r="O57">
        <f t="shared" si="15"/>
        <v>0.39337317892520568</v>
      </c>
      <c r="P57">
        <f t="shared" si="0"/>
        <v>0.39045051705470207</v>
      </c>
      <c r="Q57">
        <f t="shared" si="1"/>
        <v>0.39337317892520568</v>
      </c>
      <c r="R57">
        <f t="shared" si="2"/>
        <v>0.39337317892520568</v>
      </c>
      <c r="S57" s="19" t="s">
        <v>38</v>
      </c>
      <c r="T57">
        <v>0</v>
      </c>
      <c r="U57">
        <v>0.97314542973211959</v>
      </c>
      <c r="V57">
        <v>0</v>
      </c>
      <c r="W57">
        <v>0</v>
      </c>
      <c r="X57">
        <v>0.83791989751577933</v>
      </c>
      <c r="Y57">
        <v>0.92365749750170933</v>
      </c>
      <c r="Z57">
        <v>0.96342942483884697</v>
      </c>
      <c r="AA57">
        <v>0.89896594023228504</v>
      </c>
      <c r="AB57">
        <v>1</v>
      </c>
      <c r="AC57">
        <v>0.96378886697650634</v>
      </c>
      <c r="AD57">
        <v>0</v>
      </c>
      <c r="AE57">
        <v>8.6926148507062276E-2</v>
      </c>
      <c r="AF57">
        <v>0.34347702964689475</v>
      </c>
      <c r="AG57">
        <f t="shared" si="3"/>
        <v>3.3107936781073613E-2</v>
      </c>
      <c r="AH57">
        <f t="shared" si="4"/>
        <v>0.46087001807316957</v>
      </c>
      <c r="AI57">
        <f t="shared" si="5"/>
        <v>0.4629357542476219</v>
      </c>
      <c r="AJ57">
        <f t="shared" si="16"/>
        <v>0.5377930949962465</v>
      </c>
      <c r="AK57" s="35" t="s">
        <v>39</v>
      </c>
      <c r="AL57">
        <v>0.15277777777777779</v>
      </c>
      <c r="AM57">
        <v>0.85231087216008306</v>
      </c>
      <c r="AN57">
        <v>9.0342679127725853E-2</v>
      </c>
      <c r="AO57">
        <v>8.6021505376344079E-2</v>
      </c>
      <c r="AP57">
        <f t="shared" si="6"/>
        <v>0.29536320861048265</v>
      </c>
      <c r="AQ57">
        <f t="shared" si="17"/>
        <v>8.228549057046193E-2</v>
      </c>
      <c r="AR57">
        <f t="shared" si="7"/>
        <v>0.29536320861048265</v>
      </c>
      <c r="AS57">
        <f t="shared" si="8"/>
        <v>0.29536320861048265</v>
      </c>
      <c r="AT57" s="37" t="s">
        <v>40</v>
      </c>
      <c r="AU57">
        <v>0.99129642694744835</v>
      </c>
      <c r="AV57">
        <v>1</v>
      </c>
      <c r="AW57">
        <v>1</v>
      </c>
      <c r="AX57">
        <v>0.66623571607306697</v>
      </c>
      <c r="AY57">
        <v>0.35712702721955314</v>
      </c>
      <c r="AZ57">
        <f t="shared" si="18"/>
        <v>0.8029318340480136</v>
      </c>
      <c r="BA57">
        <f t="shared" si="19"/>
        <v>0.8029318340480136</v>
      </c>
      <c r="BB57">
        <f t="shared" si="20"/>
        <v>0.8029318340480136</v>
      </c>
      <c r="BC57">
        <f t="shared" si="21"/>
        <v>0.8029318340480136</v>
      </c>
      <c r="BD57" s="6" t="s">
        <v>58</v>
      </c>
      <c r="BE57">
        <f t="shared" si="22"/>
        <v>0.34436819376784417</v>
      </c>
      <c r="BF57">
        <f t="shared" si="23"/>
        <v>0.23636800381258199</v>
      </c>
      <c r="BG57">
        <f t="shared" si="24"/>
        <v>0.34436819376784417</v>
      </c>
      <c r="BH57">
        <f t="shared" si="25"/>
        <v>0.34436819376784417</v>
      </c>
      <c r="BI57">
        <f t="shared" si="26"/>
        <v>0.4180198854145436</v>
      </c>
      <c r="BJ57">
        <f t="shared" si="27"/>
        <v>0.63190092606059156</v>
      </c>
      <c r="BK57">
        <f t="shared" si="28"/>
        <v>0.6329337941478177</v>
      </c>
      <c r="BL57">
        <f t="shared" si="29"/>
        <v>0.67036246452213</v>
      </c>
      <c r="BM57">
        <f t="shared" si="30"/>
        <v>0.21324055785313964</v>
      </c>
      <c r="BN57">
        <f t="shared" si="31"/>
        <v>0.42566026756393582</v>
      </c>
      <c r="BO57">
        <f t="shared" si="32"/>
        <v>0.42815446658641376</v>
      </c>
      <c r="BP57">
        <f t="shared" si="33"/>
        <v>0.46558313696072606</v>
      </c>
      <c r="BQ57">
        <f t="shared" si="34"/>
        <v>0.54914752132924816</v>
      </c>
      <c r="BR57">
        <f t="shared" si="35"/>
        <v>0.44260866230923779</v>
      </c>
      <c r="BS57">
        <f t="shared" si="36"/>
        <v>0.54914752132924816</v>
      </c>
      <c r="BT57">
        <f t="shared" si="37"/>
        <v>0.54914752132924816</v>
      </c>
      <c r="BU57">
        <f t="shared" si="38"/>
        <v>0.38119403959119391</v>
      </c>
      <c r="BV57">
        <f t="shared" si="39"/>
        <v>0.43413446493658681</v>
      </c>
      <c r="BW57">
        <f t="shared" si="40"/>
        <v>0.48865099395783096</v>
      </c>
      <c r="BX57">
        <f t="shared" si="41"/>
        <v>0.50736532914498711</v>
      </c>
      <c r="BY57">
        <v>1.5483452367493598E-2</v>
      </c>
      <c r="BZ57">
        <v>0</v>
      </c>
      <c r="CA57">
        <v>2.580575394582266E-3</v>
      </c>
      <c r="CB57">
        <v>4.9079754601226995E-2</v>
      </c>
      <c r="CC57">
        <v>0</v>
      </c>
      <c r="CD57">
        <f t="shared" si="42"/>
        <v>2.4539877300613498E-2</v>
      </c>
      <c r="CE57" s="22" t="s">
        <v>588</v>
      </c>
      <c r="CF57">
        <f t="shared" si="13"/>
        <v>2.6169366994278388E-4</v>
      </c>
      <c r="CG57">
        <f t="shared" si="14"/>
        <v>0</v>
      </c>
      <c r="CH57">
        <f t="shared" si="43"/>
        <v>3.0944803228116466E-5</v>
      </c>
    </row>
    <row r="58" spans="1:86" x14ac:dyDescent="0.25">
      <c r="A58" t="s">
        <v>254</v>
      </c>
      <c r="B58">
        <v>0.502</v>
      </c>
      <c r="C58">
        <v>1304517</v>
      </c>
      <c r="D58">
        <v>0</v>
      </c>
      <c r="E58">
        <v>2959</v>
      </c>
      <c r="F58" s="32" t="s">
        <v>538</v>
      </c>
      <c r="G58">
        <v>0.18996415770609323</v>
      </c>
      <c r="H58">
        <v>0.70747217806041329</v>
      </c>
      <c r="I58">
        <v>0.10569105691056911</v>
      </c>
      <c r="J58">
        <v>0.64301075268817198</v>
      </c>
      <c r="K58">
        <v>0.5305951383067895</v>
      </c>
      <c r="L58">
        <v>4.1554579249746537E-2</v>
      </c>
      <c r="M58">
        <v>1.2589928057553955E-2</v>
      </c>
      <c r="N58">
        <v>0.34299999999999997</v>
      </c>
      <c r="O58">
        <f t="shared" si="15"/>
        <v>0.32173472387241719</v>
      </c>
      <c r="P58">
        <f t="shared" si="0"/>
        <v>0.32016098286522293</v>
      </c>
      <c r="Q58">
        <f t="shared" si="1"/>
        <v>0.32173472387241719</v>
      </c>
      <c r="R58">
        <f t="shared" si="2"/>
        <v>0.32173472387241719</v>
      </c>
      <c r="S58" s="19" t="s">
        <v>38</v>
      </c>
      <c r="T58">
        <v>0</v>
      </c>
      <c r="U58">
        <v>0.95263445875094321</v>
      </c>
      <c r="V58">
        <v>0</v>
      </c>
      <c r="W58">
        <v>0</v>
      </c>
      <c r="X58">
        <v>0.83791989751577933</v>
      </c>
      <c r="Y58">
        <v>0.92365749750170933</v>
      </c>
      <c r="Z58">
        <v>0.96342942483884697</v>
      </c>
      <c r="AA58">
        <v>1</v>
      </c>
      <c r="AB58">
        <v>1</v>
      </c>
      <c r="AC58">
        <v>0.97151776052862104</v>
      </c>
      <c r="AD58">
        <v>0</v>
      </c>
      <c r="AE58">
        <v>8.5480772068635066E-2</v>
      </c>
      <c r="AF58">
        <v>0.34347702964689475</v>
      </c>
      <c r="AG58">
        <f t="shared" si="3"/>
        <v>3.2996753978117681E-2</v>
      </c>
      <c r="AH58">
        <f t="shared" si="4"/>
        <v>0.46754744929626385</v>
      </c>
      <c r="AI58">
        <f t="shared" si="5"/>
        <v>0.47119095246926823</v>
      </c>
      <c r="AJ58">
        <f t="shared" si="16"/>
        <v>0.54447052621934078</v>
      </c>
      <c r="AK58" s="35" t="s">
        <v>39</v>
      </c>
      <c r="AL58">
        <v>0.16666666666666666</v>
      </c>
      <c r="AM58">
        <v>0.79968494744827812</v>
      </c>
      <c r="AN58">
        <v>5.1401869158878497E-2</v>
      </c>
      <c r="AO58">
        <v>0.16666666666666666</v>
      </c>
      <c r="AP58">
        <f t="shared" si="6"/>
        <v>0.29610503748512251</v>
      </c>
      <c r="AQ58">
        <f t="shared" si="17"/>
        <v>9.6183800623052956E-2</v>
      </c>
      <c r="AR58">
        <f t="shared" si="7"/>
        <v>0.29610503748512251</v>
      </c>
      <c r="AS58">
        <f t="shared" si="8"/>
        <v>0.29610503748512251</v>
      </c>
      <c r="AT58" s="37" t="s">
        <v>40</v>
      </c>
      <c r="AU58">
        <v>0.99884910349279599</v>
      </c>
      <c r="AV58">
        <v>1</v>
      </c>
      <c r="AW58">
        <v>1</v>
      </c>
      <c r="AX58">
        <v>0.67445821548540708</v>
      </c>
      <c r="AY58">
        <v>0.35712702721955314</v>
      </c>
      <c r="AZ58">
        <f t="shared" si="18"/>
        <v>0.80608686923955131</v>
      </c>
      <c r="BA58">
        <f t="shared" si="19"/>
        <v>0.80608686923955131</v>
      </c>
      <c r="BB58">
        <f t="shared" si="20"/>
        <v>0.80608686923955131</v>
      </c>
      <c r="BC58">
        <f t="shared" si="21"/>
        <v>0.80608686923955131</v>
      </c>
      <c r="BD58" s="6" t="s">
        <v>58</v>
      </c>
      <c r="BE58">
        <f t="shared" si="22"/>
        <v>0.30891988067876985</v>
      </c>
      <c r="BF58">
        <f t="shared" si="23"/>
        <v>0.20817239174413793</v>
      </c>
      <c r="BG58">
        <f t="shared" si="24"/>
        <v>0.30891988067876985</v>
      </c>
      <c r="BH58">
        <f t="shared" si="25"/>
        <v>0.30891988067876985</v>
      </c>
      <c r="BI58">
        <f t="shared" si="26"/>
        <v>0.41954181160883447</v>
      </c>
      <c r="BJ58">
        <f t="shared" si="27"/>
        <v>0.63681715926790761</v>
      </c>
      <c r="BK58">
        <f t="shared" si="28"/>
        <v>0.63863891085440971</v>
      </c>
      <c r="BL58">
        <f t="shared" si="29"/>
        <v>0.67527869772944604</v>
      </c>
      <c r="BM58">
        <f t="shared" si="30"/>
        <v>0.17736573892526744</v>
      </c>
      <c r="BN58">
        <f t="shared" si="31"/>
        <v>0.39385421608074339</v>
      </c>
      <c r="BO58">
        <f t="shared" si="32"/>
        <v>0.39646283817084271</v>
      </c>
      <c r="BP58">
        <f t="shared" si="33"/>
        <v>0.43310262504587899</v>
      </c>
      <c r="BQ58">
        <f t="shared" si="34"/>
        <v>0.55109595336233697</v>
      </c>
      <c r="BR58">
        <f t="shared" si="35"/>
        <v>0.45113533493130215</v>
      </c>
      <c r="BS58">
        <f t="shared" si="36"/>
        <v>0.55109595336233697</v>
      </c>
      <c r="BT58">
        <f t="shared" si="37"/>
        <v>0.55109595336233697</v>
      </c>
      <c r="BU58">
        <f t="shared" si="38"/>
        <v>0.36423084614380219</v>
      </c>
      <c r="BV58">
        <f t="shared" si="39"/>
        <v>0.42249477550602277</v>
      </c>
      <c r="BW58">
        <f t="shared" si="40"/>
        <v>0.47377939576658978</v>
      </c>
      <c r="BX58">
        <f t="shared" si="41"/>
        <v>0.49209928920410795</v>
      </c>
      <c r="BY58">
        <v>0</v>
      </c>
      <c r="BZ58">
        <v>0</v>
      </c>
      <c r="CA58">
        <v>0</v>
      </c>
      <c r="CB58">
        <v>0</v>
      </c>
      <c r="CC58">
        <v>0</v>
      </c>
      <c r="CD58">
        <f t="shared" si="42"/>
        <v>0</v>
      </c>
      <c r="CE58" s="22" t="s">
        <v>588</v>
      </c>
      <c r="CF58">
        <f t="shared" si="13"/>
        <v>0</v>
      </c>
      <c r="CG58">
        <f t="shared" si="14"/>
        <v>0</v>
      </c>
      <c r="CH58">
        <f t="shared" si="43"/>
        <v>0</v>
      </c>
    </row>
    <row r="59" spans="1:86" x14ac:dyDescent="0.25">
      <c r="A59" t="s">
        <v>253</v>
      </c>
      <c r="B59">
        <v>0.53800000000000003</v>
      </c>
      <c r="C59">
        <v>1394570</v>
      </c>
      <c r="D59">
        <v>0</v>
      </c>
      <c r="E59">
        <v>2941</v>
      </c>
      <c r="F59" s="32" t="s">
        <v>538</v>
      </c>
      <c r="G59">
        <v>0.15770609318996417</v>
      </c>
      <c r="H59">
        <v>0.9379968203497614</v>
      </c>
      <c r="I59">
        <v>0.1008130081300813</v>
      </c>
      <c r="J59">
        <v>0.84946236559139787</v>
      </c>
      <c r="K59">
        <v>0.69656328583403182</v>
      </c>
      <c r="L59">
        <v>0.11288405304318258</v>
      </c>
      <c r="M59">
        <v>3.0575539568345321E-2</v>
      </c>
      <c r="N59">
        <v>0.14000000000000001</v>
      </c>
      <c r="O59">
        <f t="shared" si="15"/>
        <v>0.37825014571334559</v>
      </c>
      <c r="P59">
        <f t="shared" si="0"/>
        <v>0.37442820326730242</v>
      </c>
      <c r="Q59">
        <f t="shared" si="1"/>
        <v>0.37825014571334559</v>
      </c>
      <c r="R59">
        <f t="shared" si="2"/>
        <v>0.37825014571334559</v>
      </c>
      <c r="S59" s="19" t="s">
        <v>38</v>
      </c>
      <c r="T59">
        <v>0</v>
      </c>
      <c r="U59">
        <v>1</v>
      </c>
      <c r="V59">
        <v>0</v>
      </c>
      <c r="W59">
        <v>0</v>
      </c>
      <c r="X59">
        <v>0.83791989751577933</v>
      </c>
      <c r="Y59">
        <v>0.9094867421538646</v>
      </c>
      <c r="Z59">
        <v>0.96342942483884697</v>
      </c>
      <c r="AA59">
        <v>1</v>
      </c>
      <c r="AB59">
        <v>1</v>
      </c>
      <c r="AC59">
        <v>0.9735066751130389</v>
      </c>
      <c r="AD59">
        <v>0</v>
      </c>
      <c r="AE59">
        <v>8.5551802531062107E-2</v>
      </c>
      <c r="AF59">
        <v>0.34347702964689475</v>
      </c>
      <c r="AG59">
        <f t="shared" si="3"/>
        <v>3.3002217859842836E-2</v>
      </c>
      <c r="AH59">
        <f t="shared" si="4"/>
        <v>0.4702593516768836</v>
      </c>
      <c r="AI59">
        <f t="shared" si="5"/>
        <v>0.4702593516768836</v>
      </c>
      <c r="AJ59">
        <f t="shared" si="16"/>
        <v>0.54718242859996047</v>
      </c>
      <c r="AK59" s="35" t="s">
        <v>39</v>
      </c>
      <c r="AL59">
        <v>0.14583333333333334</v>
      </c>
      <c r="AM59">
        <v>0.82916375386714569</v>
      </c>
      <c r="AN59">
        <v>0.11838006230529594</v>
      </c>
      <c r="AO59">
        <v>2.150537634408602E-2</v>
      </c>
      <c r="AP59">
        <f t="shared" si="6"/>
        <v>0.27872063146246523</v>
      </c>
      <c r="AQ59">
        <f t="shared" si="17"/>
        <v>7.142969299567882E-2</v>
      </c>
      <c r="AR59">
        <f t="shared" si="7"/>
        <v>0.27872063146246523</v>
      </c>
      <c r="AS59">
        <f t="shared" si="8"/>
        <v>0.27872063146246523</v>
      </c>
      <c r="AT59" s="37" t="s">
        <v>40</v>
      </c>
      <c r="AU59">
        <v>0.99792796319538879</v>
      </c>
      <c r="AV59">
        <v>1</v>
      </c>
      <c r="AW59">
        <v>1</v>
      </c>
      <c r="AX59">
        <v>0.7049880951478249</v>
      </c>
      <c r="AY59">
        <v>0.35712702721955314</v>
      </c>
      <c r="AZ59">
        <f t="shared" si="18"/>
        <v>0.81200861711255334</v>
      </c>
      <c r="BA59">
        <f t="shared" si="19"/>
        <v>0.81200861711255334</v>
      </c>
      <c r="BB59">
        <f t="shared" si="20"/>
        <v>0.81200861711255334</v>
      </c>
      <c r="BC59">
        <f t="shared" si="21"/>
        <v>0.81200861711255334</v>
      </c>
      <c r="BD59" s="6" t="s">
        <v>58</v>
      </c>
      <c r="BE59">
        <f t="shared" si="22"/>
        <v>0.32848538858790544</v>
      </c>
      <c r="BF59">
        <f t="shared" si="23"/>
        <v>0.22292894813149061</v>
      </c>
      <c r="BG59">
        <f t="shared" si="24"/>
        <v>0.32848538858790544</v>
      </c>
      <c r="BH59">
        <f t="shared" si="25"/>
        <v>0.32848538858790544</v>
      </c>
      <c r="BI59">
        <f t="shared" si="26"/>
        <v>0.42250541748619808</v>
      </c>
      <c r="BJ59">
        <f t="shared" si="27"/>
        <v>0.64113398439471847</v>
      </c>
      <c r="BK59">
        <f t="shared" si="28"/>
        <v>0.64113398439471847</v>
      </c>
      <c r="BL59">
        <f t="shared" si="29"/>
        <v>0.67959552285625691</v>
      </c>
      <c r="BM59">
        <f t="shared" si="30"/>
        <v>0.2056261817865942</v>
      </c>
      <c r="BN59">
        <f t="shared" si="31"/>
        <v>0.42234377747209301</v>
      </c>
      <c r="BO59">
        <f t="shared" si="32"/>
        <v>0.42425474869511459</v>
      </c>
      <c r="BP59">
        <f t="shared" si="33"/>
        <v>0.46271628715665303</v>
      </c>
      <c r="BQ59">
        <f t="shared" si="34"/>
        <v>0.54536462428750931</v>
      </c>
      <c r="BR59">
        <f t="shared" si="35"/>
        <v>0.44171915505411607</v>
      </c>
      <c r="BS59">
        <f t="shared" si="36"/>
        <v>0.54536462428750931</v>
      </c>
      <c r="BT59">
        <f t="shared" si="37"/>
        <v>0.54536462428750931</v>
      </c>
      <c r="BU59">
        <f t="shared" si="38"/>
        <v>0.37549540303705176</v>
      </c>
      <c r="BV59">
        <f t="shared" si="39"/>
        <v>0.43203146626310451</v>
      </c>
      <c r="BW59">
        <f t="shared" si="40"/>
        <v>0.48480968649131195</v>
      </c>
      <c r="BX59">
        <f t="shared" si="41"/>
        <v>0.50404045572208123</v>
      </c>
      <c r="BY59">
        <v>2.581440874247976E-3</v>
      </c>
      <c r="BZ59">
        <v>0</v>
      </c>
      <c r="CA59">
        <v>4.3024014570799599E-4</v>
      </c>
      <c r="CB59">
        <v>0.24233128834355827</v>
      </c>
      <c r="CC59">
        <v>0</v>
      </c>
      <c r="CD59">
        <f t="shared" si="42"/>
        <v>0.12116564417177914</v>
      </c>
      <c r="CE59" s="22" t="s">
        <v>588</v>
      </c>
      <c r="CF59">
        <f t="shared" si="13"/>
        <v>2.0548859842585844E-4</v>
      </c>
      <c r="CG59">
        <f t="shared" si="14"/>
        <v>0</v>
      </c>
      <c r="CH59">
        <f t="shared" si="43"/>
        <v>2.5273286230639451E-5</v>
      </c>
    </row>
    <row r="60" spans="1:86" x14ac:dyDescent="0.25">
      <c r="A60" t="s">
        <v>252</v>
      </c>
      <c r="B60">
        <v>0.43</v>
      </c>
      <c r="C60">
        <v>1112894</v>
      </c>
      <c r="D60">
        <v>0</v>
      </c>
      <c r="E60">
        <v>2849</v>
      </c>
      <c r="F60" s="32" t="s">
        <v>538</v>
      </c>
      <c r="G60">
        <v>0.20788530465949825</v>
      </c>
      <c r="H60">
        <v>0.61367249602543705</v>
      </c>
      <c r="I60">
        <v>0.13983739837398373</v>
      </c>
      <c r="J60">
        <v>0.48279569892473123</v>
      </c>
      <c r="K60">
        <v>0.4761106454316848</v>
      </c>
      <c r="L60">
        <v>7.7686205686205684E-2</v>
      </c>
      <c r="M60">
        <v>2.3381294964028777E-2</v>
      </c>
      <c r="N60">
        <v>0.27100000000000002</v>
      </c>
      <c r="O60">
        <f t="shared" si="15"/>
        <v>0.28654613050819622</v>
      </c>
      <c r="P60">
        <f t="shared" si="0"/>
        <v>0.28362346863769261</v>
      </c>
      <c r="Q60">
        <f t="shared" si="1"/>
        <v>0.28654613050819622</v>
      </c>
      <c r="R60">
        <f t="shared" si="2"/>
        <v>0.28654613050819622</v>
      </c>
      <c r="S60" s="19" t="s">
        <v>38</v>
      </c>
      <c r="T60">
        <v>0</v>
      </c>
      <c r="U60">
        <v>1</v>
      </c>
      <c r="V60">
        <v>0</v>
      </c>
      <c r="W60">
        <v>0</v>
      </c>
      <c r="X60">
        <v>0.83791989751577933</v>
      </c>
      <c r="Y60">
        <v>0.9158357815329361</v>
      </c>
      <c r="Z60">
        <v>0.96342942483884697</v>
      </c>
      <c r="AA60">
        <v>1</v>
      </c>
      <c r="AB60">
        <v>1</v>
      </c>
      <c r="AC60">
        <v>0.97879290050752898</v>
      </c>
      <c r="AD60">
        <v>0</v>
      </c>
      <c r="AE60">
        <v>8.4471391820844871E-2</v>
      </c>
      <c r="AF60">
        <v>0.34347702964689475</v>
      </c>
      <c r="AG60">
        <f t="shared" si="3"/>
        <v>3.2919109343672273E-2</v>
      </c>
      <c r="AH60">
        <f t="shared" si="4"/>
        <v>0.47107126352791007</v>
      </c>
      <c r="AI60">
        <f t="shared" si="5"/>
        <v>0.47107126352791007</v>
      </c>
      <c r="AJ60">
        <f t="shared" si="16"/>
        <v>0.54799434045098705</v>
      </c>
      <c r="AK60" s="35" t="s">
        <v>39</v>
      </c>
      <c r="AL60">
        <v>0.24305555555555555</v>
      </c>
      <c r="AM60">
        <v>0.8054099305768474</v>
      </c>
      <c r="AN60">
        <v>2.9595015576323984E-2</v>
      </c>
      <c r="AO60">
        <v>0.11559139784946235</v>
      </c>
      <c r="AP60">
        <f t="shared" si="6"/>
        <v>0.29841297488954732</v>
      </c>
      <c r="AQ60">
        <f t="shared" si="17"/>
        <v>9.7060492245335472E-2</v>
      </c>
      <c r="AR60">
        <f t="shared" si="7"/>
        <v>0.29841297488954732</v>
      </c>
      <c r="AS60">
        <f t="shared" si="8"/>
        <v>0.29841297488954732</v>
      </c>
      <c r="AT60" s="37" t="s">
        <v>40</v>
      </c>
      <c r="AU60">
        <v>0.99886154544036976</v>
      </c>
      <c r="AV60">
        <v>1</v>
      </c>
      <c r="AW60">
        <v>1</v>
      </c>
      <c r="AX60">
        <v>0.70100243404939366</v>
      </c>
      <c r="AY60">
        <v>0.35712702721955314</v>
      </c>
      <c r="AZ60">
        <f t="shared" si="18"/>
        <v>0.81139820134186336</v>
      </c>
      <c r="BA60">
        <f t="shared" si="19"/>
        <v>0.81139820134186336</v>
      </c>
      <c r="BB60">
        <f t="shared" si="20"/>
        <v>0.81139820134186336</v>
      </c>
      <c r="BC60">
        <f t="shared" si="21"/>
        <v>0.81139820134186336</v>
      </c>
      <c r="BD60" s="6" t="s">
        <v>58</v>
      </c>
      <c r="BE60">
        <f t="shared" si="22"/>
        <v>0.29247955269887177</v>
      </c>
      <c r="BF60">
        <f t="shared" si="23"/>
        <v>0.19034198044151404</v>
      </c>
      <c r="BG60">
        <f t="shared" si="24"/>
        <v>0.29247955269887177</v>
      </c>
      <c r="BH60">
        <f t="shared" si="25"/>
        <v>0.29247955269887177</v>
      </c>
      <c r="BI60">
        <f t="shared" si="26"/>
        <v>0.42215865534276781</v>
      </c>
      <c r="BJ60">
        <f t="shared" si="27"/>
        <v>0.64123473243488671</v>
      </c>
      <c r="BK60">
        <f t="shared" si="28"/>
        <v>0.64123473243488671</v>
      </c>
      <c r="BL60">
        <f t="shared" si="29"/>
        <v>0.67969627089642515</v>
      </c>
      <c r="BM60">
        <f t="shared" si="30"/>
        <v>0.15973261992593424</v>
      </c>
      <c r="BN60">
        <f t="shared" si="31"/>
        <v>0.37734736608280134</v>
      </c>
      <c r="BO60">
        <f t="shared" si="32"/>
        <v>0.37880869701805314</v>
      </c>
      <c r="BP60">
        <f t="shared" si="33"/>
        <v>0.41727023547959163</v>
      </c>
      <c r="BQ60">
        <f t="shared" si="34"/>
        <v>0.55490558811570534</v>
      </c>
      <c r="BR60">
        <f t="shared" si="35"/>
        <v>0.45422934679359939</v>
      </c>
      <c r="BS60">
        <f t="shared" si="36"/>
        <v>0.55490558811570534</v>
      </c>
      <c r="BT60">
        <f t="shared" si="37"/>
        <v>0.55490558811570534</v>
      </c>
      <c r="BU60">
        <f t="shared" si="38"/>
        <v>0.35731910402081979</v>
      </c>
      <c r="BV60">
        <f t="shared" si="39"/>
        <v>0.41578835643820039</v>
      </c>
      <c r="BW60">
        <f t="shared" si="40"/>
        <v>0.46685714256687927</v>
      </c>
      <c r="BX60">
        <f t="shared" si="41"/>
        <v>0.48608791179764843</v>
      </c>
      <c r="BY60">
        <v>1.4556642411586369E-2</v>
      </c>
      <c r="BZ60">
        <v>0</v>
      </c>
      <c r="CA60">
        <v>2.426107068597728E-3</v>
      </c>
      <c r="CB60">
        <v>2.351738241309816E-2</v>
      </c>
      <c r="CC60">
        <v>0</v>
      </c>
      <c r="CD60">
        <f t="shared" si="42"/>
        <v>1.175869120654908E-2</v>
      </c>
      <c r="CE60" s="22" t="s">
        <v>588</v>
      </c>
      <c r="CF60">
        <f t="shared" si="13"/>
        <v>1.0012573211740422E-4</v>
      </c>
      <c r="CG60">
        <f t="shared" si="14"/>
        <v>0</v>
      </c>
      <c r="CH60">
        <f t="shared" si="43"/>
        <v>1.3318427665116931E-5</v>
      </c>
    </row>
    <row r="61" spans="1:86" x14ac:dyDescent="0.25">
      <c r="A61" t="s">
        <v>251</v>
      </c>
      <c r="B61">
        <v>0.45900000000000002</v>
      </c>
      <c r="C61">
        <v>1188747</v>
      </c>
      <c r="D61">
        <v>0</v>
      </c>
      <c r="E61">
        <v>3149</v>
      </c>
      <c r="F61" s="32" t="s">
        <v>538</v>
      </c>
      <c r="G61">
        <v>0.43727598566308251</v>
      </c>
      <c r="H61">
        <v>0.5119236883942766</v>
      </c>
      <c r="I61">
        <v>6.5040650406504072E-2</v>
      </c>
      <c r="J61">
        <v>0.46559139784946241</v>
      </c>
      <c r="K61">
        <v>0.33808326348141937</v>
      </c>
      <c r="L61">
        <v>7.4189901556049542E-2</v>
      </c>
      <c r="M61">
        <v>0</v>
      </c>
      <c r="N61">
        <v>0.29199999999999998</v>
      </c>
      <c r="O61">
        <f t="shared" si="15"/>
        <v>0.27301311091884928</v>
      </c>
      <c r="P61">
        <f t="shared" si="0"/>
        <v>0.27301311091884928</v>
      </c>
      <c r="Q61">
        <f t="shared" si="1"/>
        <v>0.27301311091884928</v>
      </c>
      <c r="R61">
        <f t="shared" si="2"/>
        <v>0.27301311091884928</v>
      </c>
      <c r="S61" s="19" t="s">
        <v>38</v>
      </c>
      <c r="T61">
        <v>0</v>
      </c>
      <c r="U61">
        <v>1</v>
      </c>
      <c r="V61">
        <v>0</v>
      </c>
      <c r="W61">
        <v>0</v>
      </c>
      <c r="X61">
        <v>0.83791989751577933</v>
      </c>
      <c r="Y61">
        <v>0.458768812316385</v>
      </c>
      <c r="Z61">
        <v>0.96342942483884697</v>
      </c>
      <c r="AA61">
        <v>0.58741171864804897</v>
      </c>
      <c r="AB61">
        <v>1</v>
      </c>
      <c r="AC61">
        <v>0.98252686606436979</v>
      </c>
      <c r="AD61">
        <v>0</v>
      </c>
      <c r="AE61">
        <v>8.4471391820844871E-2</v>
      </c>
      <c r="AF61">
        <v>0.34347702964689475</v>
      </c>
      <c r="AG61">
        <f t="shared" si="3"/>
        <v>3.2919109343672273E-2</v>
      </c>
      <c r="AH61">
        <f t="shared" si="4"/>
        <v>0.40446193391162844</v>
      </c>
      <c r="AI61">
        <f t="shared" si="5"/>
        <v>0.40446193391162844</v>
      </c>
      <c r="AJ61">
        <f t="shared" si="16"/>
        <v>0.48138501083470531</v>
      </c>
      <c r="AK61" s="35" t="s">
        <v>39</v>
      </c>
      <c r="AL61">
        <v>0.3125</v>
      </c>
      <c r="AM61">
        <v>0.82947898049663582</v>
      </c>
      <c r="AN61">
        <v>9.3457943925233641E-2</v>
      </c>
      <c r="AO61">
        <v>0.36290322580645157</v>
      </c>
      <c r="AP61">
        <f t="shared" si="6"/>
        <v>0.39958503755708025</v>
      </c>
      <c r="AQ61">
        <f t="shared" si="17"/>
        <v>0.19221529243292129</v>
      </c>
      <c r="AR61">
        <f t="shared" si="7"/>
        <v>0.39958503755708025</v>
      </c>
      <c r="AS61">
        <f t="shared" si="8"/>
        <v>0.39958503755708025</v>
      </c>
      <c r="AT61" s="37" t="s">
        <v>40</v>
      </c>
      <c r="AU61">
        <v>0.99887378020389095</v>
      </c>
      <c r="AV61">
        <v>1</v>
      </c>
      <c r="AW61">
        <v>1</v>
      </c>
      <c r="AX61">
        <v>0.70150478848034936</v>
      </c>
      <c r="AY61">
        <v>0.35712702721955314</v>
      </c>
      <c r="AZ61">
        <f t="shared" si="18"/>
        <v>0.81150111918075873</v>
      </c>
      <c r="BA61">
        <f t="shared" si="19"/>
        <v>0.81150111918075873</v>
      </c>
      <c r="BB61">
        <f t="shared" si="20"/>
        <v>0.81150111918075873</v>
      </c>
      <c r="BC61">
        <f t="shared" si="21"/>
        <v>0.81150111918075873</v>
      </c>
      <c r="BD61" s="6" t="s">
        <v>58</v>
      </c>
      <c r="BE61">
        <f t="shared" si="22"/>
        <v>0.33629907423796479</v>
      </c>
      <c r="BF61">
        <f t="shared" si="23"/>
        <v>0.23261420167588528</v>
      </c>
      <c r="BG61">
        <f t="shared" si="24"/>
        <v>0.33629907423796479</v>
      </c>
      <c r="BH61">
        <f t="shared" si="25"/>
        <v>0.33629907423796479</v>
      </c>
      <c r="BI61">
        <f t="shared" si="26"/>
        <v>0.4222101142622155</v>
      </c>
      <c r="BJ61">
        <f t="shared" si="27"/>
        <v>0.60798152654619364</v>
      </c>
      <c r="BK61">
        <f t="shared" si="28"/>
        <v>0.60798152654619364</v>
      </c>
      <c r="BL61">
        <f t="shared" si="29"/>
        <v>0.64644306500773197</v>
      </c>
      <c r="BM61">
        <f t="shared" si="30"/>
        <v>0.15296611013126077</v>
      </c>
      <c r="BN61">
        <f t="shared" si="31"/>
        <v>0.33873752241523886</v>
      </c>
      <c r="BO61">
        <f t="shared" si="32"/>
        <v>0.33873752241523886</v>
      </c>
      <c r="BP61">
        <f t="shared" si="33"/>
        <v>0.37719906087677729</v>
      </c>
      <c r="BQ61">
        <f t="shared" si="34"/>
        <v>0.60554307836891952</v>
      </c>
      <c r="BR61">
        <f t="shared" si="35"/>
        <v>0.50185820580684004</v>
      </c>
      <c r="BS61">
        <f t="shared" si="36"/>
        <v>0.60554307836891952</v>
      </c>
      <c r="BT61">
        <f t="shared" si="37"/>
        <v>0.60554307836891952</v>
      </c>
      <c r="BU61">
        <f t="shared" si="38"/>
        <v>0.37925459425009012</v>
      </c>
      <c r="BV61">
        <f t="shared" si="39"/>
        <v>0.42029786411103948</v>
      </c>
      <c r="BW61">
        <f t="shared" si="40"/>
        <v>0.47214030039207922</v>
      </c>
      <c r="BX61">
        <f t="shared" si="41"/>
        <v>0.49137106962284838</v>
      </c>
      <c r="BY61">
        <v>2.195589137133469E-2</v>
      </c>
      <c r="BZ61">
        <v>0</v>
      </c>
      <c r="CA61">
        <v>3.6593152285557817E-3</v>
      </c>
      <c r="CB61">
        <v>0.1803469430929448</v>
      </c>
      <c r="CC61">
        <v>0</v>
      </c>
      <c r="CD61">
        <f t="shared" si="42"/>
        <v>9.01734715464724E-2</v>
      </c>
      <c r="CE61" s="22" t="s">
        <v>588</v>
      </c>
      <c r="CF61">
        <f t="shared" si="13"/>
        <v>1.3316360092595742E-3</v>
      </c>
      <c r="CG61">
        <f t="shared" si="14"/>
        <v>0</v>
      </c>
      <c r="CH61">
        <f t="shared" si="43"/>
        <v>1.5579362577029779E-4</v>
      </c>
    </row>
    <row r="62" spans="1:86" x14ac:dyDescent="0.25">
      <c r="A62" t="s">
        <v>250</v>
      </c>
      <c r="B62">
        <v>0.40200000000000002</v>
      </c>
      <c r="C62">
        <v>1042150</v>
      </c>
      <c r="D62">
        <v>0</v>
      </c>
      <c r="E62">
        <v>2727</v>
      </c>
      <c r="F62" s="32" t="s">
        <v>538</v>
      </c>
      <c r="G62">
        <v>0.30824372759856633</v>
      </c>
      <c r="H62">
        <v>0.51987281399046104</v>
      </c>
      <c r="I62">
        <v>0.17723577235772356</v>
      </c>
      <c r="J62">
        <v>0.40322580645161288</v>
      </c>
      <c r="K62">
        <v>0.47080189997205918</v>
      </c>
      <c r="L62">
        <v>4.5089842317565097E-2</v>
      </c>
      <c r="M62">
        <v>0</v>
      </c>
      <c r="N62">
        <v>0.48200000000000004</v>
      </c>
      <c r="O62">
        <f t="shared" si="15"/>
        <v>0.30080873283599852</v>
      </c>
      <c r="P62">
        <f t="shared" si="0"/>
        <v>0.30080873283599852</v>
      </c>
      <c r="Q62">
        <f t="shared" si="1"/>
        <v>0.30080873283599852</v>
      </c>
      <c r="R62">
        <f t="shared" si="2"/>
        <v>0.30080873283599852</v>
      </c>
      <c r="S62" s="19" t="s">
        <v>38</v>
      </c>
      <c r="T62">
        <v>0</v>
      </c>
      <c r="U62">
        <v>1</v>
      </c>
      <c r="V62">
        <v>0</v>
      </c>
      <c r="W62">
        <v>0</v>
      </c>
      <c r="X62">
        <v>0.83791989751577933</v>
      </c>
      <c r="Y62">
        <v>0.458768812316385</v>
      </c>
      <c r="Z62">
        <v>0.96342942483884697</v>
      </c>
      <c r="AA62">
        <v>0.70082839618948189</v>
      </c>
      <c r="AB62">
        <v>1</v>
      </c>
      <c r="AC62">
        <v>0.97793952720027544</v>
      </c>
      <c r="AD62">
        <v>0</v>
      </c>
      <c r="AE62">
        <v>8.4471391820844871E-2</v>
      </c>
      <c r="AF62">
        <v>0.34347702964689475</v>
      </c>
      <c r="AG62">
        <f t="shared" si="3"/>
        <v>3.2919109343672273E-2</v>
      </c>
      <c r="AH62">
        <f t="shared" si="4"/>
        <v>0.41283342150219293</v>
      </c>
      <c r="AI62">
        <f t="shared" si="5"/>
        <v>0.41283342150219293</v>
      </c>
      <c r="AJ62">
        <f t="shared" si="16"/>
        <v>0.48975649842526986</v>
      </c>
      <c r="AK62" s="35" t="s">
        <v>39</v>
      </c>
      <c r="AL62">
        <v>8.3333333333333329E-2</v>
      </c>
      <c r="AM62">
        <v>0.82638008407444552</v>
      </c>
      <c r="AN62">
        <v>0.15887850467289719</v>
      </c>
      <c r="AO62">
        <v>0.27419354838709675</v>
      </c>
      <c r="AP62">
        <f t="shared" si="6"/>
        <v>0.33569636761694321</v>
      </c>
      <c r="AQ62">
        <f t="shared" si="17"/>
        <v>0.12910134659833183</v>
      </c>
      <c r="AR62">
        <f t="shared" si="7"/>
        <v>0.33569636761694321</v>
      </c>
      <c r="AS62">
        <f t="shared" si="8"/>
        <v>0.33569636761694321</v>
      </c>
      <c r="AT62" s="37" t="s">
        <v>40</v>
      </c>
      <c r="AU62">
        <v>0.97958059405120068</v>
      </c>
      <c r="AV62">
        <v>1</v>
      </c>
      <c r="AW62">
        <v>1</v>
      </c>
      <c r="AX62">
        <v>0.68778482548396624</v>
      </c>
      <c r="AY62">
        <v>0.35712702721955314</v>
      </c>
      <c r="AZ62">
        <f t="shared" si="18"/>
        <v>0.80489848935094399</v>
      </c>
      <c r="BA62">
        <f t="shared" si="19"/>
        <v>0.80489848935094399</v>
      </c>
      <c r="BB62">
        <f t="shared" si="20"/>
        <v>0.80489848935094399</v>
      </c>
      <c r="BC62">
        <f t="shared" si="21"/>
        <v>0.80489848935094399</v>
      </c>
      <c r="BD62" s="6" t="s">
        <v>58</v>
      </c>
      <c r="BE62">
        <f t="shared" si="22"/>
        <v>0.31825255022647087</v>
      </c>
      <c r="BF62">
        <f t="shared" si="23"/>
        <v>0.21495503971716517</v>
      </c>
      <c r="BG62">
        <f t="shared" si="24"/>
        <v>0.31825255022647087</v>
      </c>
      <c r="BH62">
        <f t="shared" si="25"/>
        <v>0.31825255022647087</v>
      </c>
      <c r="BI62">
        <f t="shared" si="26"/>
        <v>0.41890879934730813</v>
      </c>
      <c r="BJ62">
        <f t="shared" si="27"/>
        <v>0.60886595542656852</v>
      </c>
      <c r="BK62">
        <f t="shared" si="28"/>
        <v>0.60886595542656852</v>
      </c>
      <c r="BL62">
        <f t="shared" si="29"/>
        <v>0.64732749388810695</v>
      </c>
      <c r="BM62">
        <f t="shared" si="30"/>
        <v>0.16686392108983539</v>
      </c>
      <c r="BN62">
        <f t="shared" si="31"/>
        <v>0.35682107716909572</v>
      </c>
      <c r="BO62">
        <f t="shared" si="32"/>
        <v>0.35682107716909572</v>
      </c>
      <c r="BP62">
        <f t="shared" si="33"/>
        <v>0.39528261563063416</v>
      </c>
      <c r="BQ62">
        <f t="shared" si="34"/>
        <v>0.5702974284839436</v>
      </c>
      <c r="BR62">
        <f t="shared" si="35"/>
        <v>0.46699991797463791</v>
      </c>
      <c r="BS62">
        <f t="shared" si="36"/>
        <v>0.5702974284839436</v>
      </c>
      <c r="BT62">
        <f t="shared" si="37"/>
        <v>0.5702974284839436</v>
      </c>
      <c r="BU62">
        <f t="shared" si="38"/>
        <v>0.3685806747868895</v>
      </c>
      <c r="BV62">
        <f t="shared" si="39"/>
        <v>0.41191049757186682</v>
      </c>
      <c r="BW62">
        <f t="shared" si="40"/>
        <v>0.46355925282651966</v>
      </c>
      <c r="BX62">
        <f t="shared" si="41"/>
        <v>0.48279002205728894</v>
      </c>
      <c r="BY62">
        <v>1.7271985798589455E-2</v>
      </c>
      <c r="BZ62">
        <v>0</v>
      </c>
      <c r="CA62">
        <v>2.878664299764909E-3</v>
      </c>
      <c r="CB62">
        <v>8.7730061349693259E-2</v>
      </c>
      <c r="CC62">
        <v>0</v>
      </c>
      <c r="CD62">
        <f t="shared" si="42"/>
        <v>4.3865030674846629E-2</v>
      </c>
      <c r="CE62" s="22" t="s">
        <v>588</v>
      </c>
      <c r="CF62">
        <f t="shared" si="13"/>
        <v>4.8223929723088165E-4</v>
      </c>
      <c r="CG62">
        <f t="shared" si="14"/>
        <v>0</v>
      </c>
      <c r="CH62">
        <f t="shared" si="43"/>
        <v>5.8534877450014684E-5</v>
      </c>
    </row>
    <row r="63" spans="1:86" x14ac:dyDescent="0.25">
      <c r="A63" t="s">
        <v>249</v>
      </c>
      <c r="B63">
        <v>0.27300000000000002</v>
      </c>
      <c r="C63">
        <v>707664</v>
      </c>
      <c r="D63">
        <v>0</v>
      </c>
      <c r="E63">
        <v>1887</v>
      </c>
      <c r="F63" s="32" t="s">
        <v>538</v>
      </c>
      <c r="G63">
        <v>0.35842293906810035</v>
      </c>
      <c r="H63">
        <v>0.52146263910969781</v>
      </c>
      <c r="I63">
        <v>6.9918699186991867E-2</v>
      </c>
      <c r="J63">
        <v>0.64731182795698927</v>
      </c>
      <c r="K63">
        <v>0.29980441464096119</v>
      </c>
      <c r="L63">
        <v>9.1226285108638061E-2</v>
      </c>
      <c r="M63">
        <v>0</v>
      </c>
      <c r="N63">
        <v>2.5000000000000001E-2</v>
      </c>
      <c r="O63">
        <f t="shared" si="15"/>
        <v>0.25164335063392235</v>
      </c>
      <c r="P63">
        <f t="shared" si="0"/>
        <v>0.25164335063392235</v>
      </c>
      <c r="Q63">
        <f t="shared" si="1"/>
        <v>0.25164335063392235</v>
      </c>
      <c r="R63">
        <f t="shared" si="2"/>
        <v>0.25164335063392235</v>
      </c>
      <c r="S63" s="19" t="s">
        <v>38</v>
      </c>
      <c r="T63">
        <v>0</v>
      </c>
      <c r="U63">
        <v>1</v>
      </c>
      <c r="V63">
        <v>0</v>
      </c>
      <c r="W63">
        <v>0</v>
      </c>
      <c r="X63">
        <v>0.83791989751577933</v>
      </c>
      <c r="Y63">
        <v>0.458768812316385</v>
      </c>
      <c r="Z63">
        <v>0.96342942483884697</v>
      </c>
      <c r="AA63">
        <v>0.70687615816259952</v>
      </c>
      <c r="AB63">
        <v>1</v>
      </c>
      <c r="AC63">
        <v>0.98272264389371788</v>
      </c>
      <c r="AD63">
        <v>0</v>
      </c>
      <c r="AE63">
        <v>8.4471391820844871E-2</v>
      </c>
      <c r="AF63">
        <v>0.34347702964689475</v>
      </c>
      <c r="AG63">
        <f t="shared" si="3"/>
        <v>3.2919109343672273E-2</v>
      </c>
      <c r="AH63">
        <f t="shared" si="4"/>
        <v>0.41366656601500523</v>
      </c>
      <c r="AI63">
        <f t="shared" si="5"/>
        <v>0.41366656601500523</v>
      </c>
      <c r="AJ63">
        <f t="shared" si="16"/>
        <v>0.49058964293808216</v>
      </c>
      <c r="AK63" s="35" t="s">
        <v>39</v>
      </c>
      <c r="AL63">
        <v>0.19444444444444442</v>
      </c>
      <c r="AM63">
        <v>0.74058721702236197</v>
      </c>
      <c r="AN63">
        <v>1.2461059190031152E-2</v>
      </c>
      <c r="AO63">
        <v>2.9569892473118274E-2</v>
      </c>
      <c r="AP63">
        <f t="shared" si="6"/>
        <v>0.24426565328248895</v>
      </c>
      <c r="AQ63">
        <f t="shared" si="17"/>
        <v>5.9118849026898464E-2</v>
      </c>
      <c r="AR63">
        <f t="shared" si="7"/>
        <v>0.24426565328248895</v>
      </c>
      <c r="AS63">
        <f t="shared" si="8"/>
        <v>0.24426565328248895</v>
      </c>
      <c r="AT63" s="37" t="s">
        <v>40</v>
      </c>
      <c r="AU63">
        <v>0.99889121637757217</v>
      </c>
      <c r="AV63">
        <v>1</v>
      </c>
      <c r="AW63">
        <v>1</v>
      </c>
      <c r="AX63">
        <v>0.71276511044214774</v>
      </c>
      <c r="AY63">
        <v>0.35712702721955314</v>
      </c>
      <c r="AZ63">
        <f t="shared" si="18"/>
        <v>0.81375667080785463</v>
      </c>
      <c r="BA63">
        <f t="shared" si="19"/>
        <v>0.81375667080785463</v>
      </c>
      <c r="BB63">
        <f t="shared" si="20"/>
        <v>0.81375667080785463</v>
      </c>
      <c r="BC63">
        <f t="shared" si="21"/>
        <v>0.81375667080785463</v>
      </c>
      <c r="BD63" s="6" t="s">
        <v>58</v>
      </c>
      <c r="BE63">
        <f t="shared" si="22"/>
        <v>0.24795450195820565</v>
      </c>
      <c r="BF63">
        <f t="shared" si="23"/>
        <v>0.1553810998304104</v>
      </c>
      <c r="BG63">
        <f t="shared" si="24"/>
        <v>0.24795450195820565</v>
      </c>
      <c r="BH63">
        <f t="shared" si="25"/>
        <v>0.24795450195820565</v>
      </c>
      <c r="BI63">
        <f t="shared" si="26"/>
        <v>0.42333789007576345</v>
      </c>
      <c r="BJ63">
        <f t="shared" si="27"/>
        <v>0.61371161841142996</v>
      </c>
      <c r="BK63">
        <f t="shared" si="28"/>
        <v>0.61371161841142996</v>
      </c>
      <c r="BL63">
        <f t="shared" si="29"/>
        <v>0.6521731568729684</v>
      </c>
      <c r="BM63">
        <f t="shared" si="30"/>
        <v>0.1422812299887973</v>
      </c>
      <c r="BN63">
        <f t="shared" si="31"/>
        <v>0.33265495832446379</v>
      </c>
      <c r="BO63">
        <f t="shared" si="32"/>
        <v>0.33265495832446379</v>
      </c>
      <c r="BP63">
        <f t="shared" si="33"/>
        <v>0.37111649678600223</v>
      </c>
      <c r="BQ63">
        <f t="shared" si="34"/>
        <v>0.52901116204517185</v>
      </c>
      <c r="BR63">
        <f t="shared" si="35"/>
        <v>0.43643775991737654</v>
      </c>
      <c r="BS63">
        <f t="shared" si="36"/>
        <v>0.52901116204517185</v>
      </c>
      <c r="BT63">
        <f t="shared" si="37"/>
        <v>0.52901116204517185</v>
      </c>
      <c r="BU63">
        <f t="shared" si="38"/>
        <v>0.33564619601698453</v>
      </c>
      <c r="BV63">
        <f t="shared" si="39"/>
        <v>0.38454635912092017</v>
      </c>
      <c r="BW63">
        <f t="shared" si="40"/>
        <v>0.43083306018481782</v>
      </c>
      <c r="BX63">
        <f t="shared" si="41"/>
        <v>0.45006382941558704</v>
      </c>
      <c r="BY63">
        <v>5.3415180085464288E-2</v>
      </c>
      <c r="BZ63">
        <v>0</v>
      </c>
      <c r="CA63">
        <v>8.9025300142440492E-3</v>
      </c>
      <c r="CB63">
        <v>8.3406368682515331E-2</v>
      </c>
      <c r="CC63">
        <v>0</v>
      </c>
      <c r="CD63">
        <f t="shared" si="42"/>
        <v>4.1703184341257665E-2</v>
      </c>
      <c r="CE63" s="22" t="s">
        <v>588</v>
      </c>
      <c r="CF63">
        <f t="shared" si="13"/>
        <v>1.1046785171177685E-3</v>
      </c>
      <c r="CG63">
        <f t="shared" si="14"/>
        <v>0</v>
      </c>
      <c r="CH63">
        <f t="shared" si="43"/>
        <v>1.5995274075540424E-4</v>
      </c>
    </row>
    <row r="64" spans="1:86" x14ac:dyDescent="0.25">
      <c r="A64" t="s">
        <v>248</v>
      </c>
      <c r="B64">
        <v>0.63600000000000001</v>
      </c>
      <c r="C64">
        <v>1647231</v>
      </c>
      <c r="D64">
        <v>0</v>
      </c>
      <c r="E64">
        <v>4948</v>
      </c>
      <c r="F64" s="32" t="s">
        <v>538</v>
      </c>
      <c r="G64">
        <v>0.41935483870967749</v>
      </c>
      <c r="H64">
        <v>0.53100158982511925</v>
      </c>
      <c r="I64">
        <v>0.23252032520325203</v>
      </c>
      <c r="J64">
        <v>0.79569892473118276</v>
      </c>
      <c r="K64">
        <v>0.38446493433920093</v>
      </c>
      <c r="L64">
        <v>5.2185933710590139E-2</v>
      </c>
      <c r="M64">
        <v>1.4388489208633094E-2</v>
      </c>
      <c r="N64">
        <v>0.19</v>
      </c>
      <c r="O64">
        <f t="shared" si="15"/>
        <v>0.32745187946595694</v>
      </c>
      <c r="P64">
        <f t="shared" si="0"/>
        <v>0.32565331831487782</v>
      </c>
      <c r="Q64">
        <f t="shared" si="1"/>
        <v>0.32745187946595694</v>
      </c>
      <c r="R64">
        <f t="shared" si="2"/>
        <v>0.32745187946595694</v>
      </c>
      <c r="S64" s="19" t="s">
        <v>38</v>
      </c>
      <c r="T64">
        <v>0</v>
      </c>
      <c r="U64">
        <v>1</v>
      </c>
      <c r="V64">
        <v>0</v>
      </c>
      <c r="W64">
        <v>0</v>
      </c>
      <c r="X64">
        <v>0.83791989751577933</v>
      </c>
      <c r="Y64">
        <v>0.458768812316385</v>
      </c>
      <c r="Z64">
        <v>0.96342942483884697</v>
      </c>
      <c r="AA64">
        <v>0.86704423854887125</v>
      </c>
      <c r="AB64">
        <v>1</v>
      </c>
      <c r="AC64">
        <v>0.98385601981731585</v>
      </c>
      <c r="AD64">
        <v>0</v>
      </c>
      <c r="AE64">
        <v>8.4471391820844871E-2</v>
      </c>
      <c r="AF64">
        <v>0.34347702964689475</v>
      </c>
      <c r="AG64">
        <f t="shared" si="3"/>
        <v>3.2919109343672273E-2</v>
      </c>
      <c r="AH64">
        <f t="shared" si="4"/>
        <v>0.42607437034653367</v>
      </c>
      <c r="AI64">
        <f t="shared" si="5"/>
        <v>0.42607437034653367</v>
      </c>
      <c r="AJ64">
        <f t="shared" si="16"/>
        <v>0.5029974472696106</v>
      </c>
      <c r="AK64" s="35" t="s">
        <v>39</v>
      </c>
      <c r="AL64">
        <v>8.3333333333333329E-2</v>
      </c>
      <c r="AM64">
        <v>0.90912108948266512</v>
      </c>
      <c r="AN64">
        <v>7.9439252336448593E-2</v>
      </c>
      <c r="AO64">
        <v>0.14516129032258066</v>
      </c>
      <c r="AP64">
        <f t="shared" si="6"/>
        <v>0.30426374136875695</v>
      </c>
      <c r="AQ64">
        <f t="shared" si="17"/>
        <v>7.6983468998090637E-2</v>
      </c>
      <c r="AR64">
        <f t="shared" si="7"/>
        <v>0.30426374136875695</v>
      </c>
      <c r="AS64">
        <f t="shared" si="8"/>
        <v>0.30426374136875695</v>
      </c>
      <c r="AT64" s="37" t="s">
        <v>40</v>
      </c>
      <c r="AU64">
        <v>0.99890812913891036</v>
      </c>
      <c r="AV64">
        <v>1</v>
      </c>
      <c r="AW64">
        <v>1</v>
      </c>
      <c r="AX64">
        <v>0.68785591337513929</v>
      </c>
      <c r="AY64">
        <v>0.35712702721955314</v>
      </c>
      <c r="AZ64">
        <f t="shared" si="18"/>
        <v>0.80877821394672067</v>
      </c>
      <c r="BA64">
        <f t="shared" si="19"/>
        <v>0.80877821394672067</v>
      </c>
      <c r="BB64">
        <f t="shared" si="20"/>
        <v>0.80877821394672067</v>
      </c>
      <c r="BC64">
        <f t="shared" si="21"/>
        <v>0.80877821394672067</v>
      </c>
      <c r="BD64" s="6" t="s">
        <v>58</v>
      </c>
      <c r="BE64">
        <f t="shared" si="22"/>
        <v>0.31585781041735694</v>
      </c>
      <c r="BF64">
        <f t="shared" si="23"/>
        <v>0.20131839365648424</v>
      </c>
      <c r="BG64">
        <f t="shared" si="24"/>
        <v>0.31585781041735694</v>
      </c>
      <c r="BH64">
        <f t="shared" si="25"/>
        <v>0.31585781041735694</v>
      </c>
      <c r="BI64">
        <f t="shared" si="26"/>
        <v>0.42084866164519646</v>
      </c>
      <c r="BJ64">
        <f t="shared" si="27"/>
        <v>0.61742629214662714</v>
      </c>
      <c r="BK64">
        <f t="shared" si="28"/>
        <v>0.61742629214662714</v>
      </c>
      <c r="BL64">
        <f t="shared" si="29"/>
        <v>0.65588783060816569</v>
      </c>
      <c r="BM64">
        <f t="shared" si="30"/>
        <v>0.1801854944048146</v>
      </c>
      <c r="BN64">
        <f t="shared" si="31"/>
        <v>0.37586384433070574</v>
      </c>
      <c r="BO64">
        <f t="shared" si="32"/>
        <v>0.37676312490624531</v>
      </c>
      <c r="BP64">
        <f t="shared" si="33"/>
        <v>0.41522466336778374</v>
      </c>
      <c r="BQ64">
        <f t="shared" si="34"/>
        <v>0.55652097765773878</v>
      </c>
      <c r="BR64">
        <f t="shared" si="35"/>
        <v>0.44288084147240564</v>
      </c>
      <c r="BS64">
        <f t="shared" si="36"/>
        <v>0.55652097765773878</v>
      </c>
      <c r="BT64">
        <f t="shared" si="37"/>
        <v>0.55652097765773878</v>
      </c>
      <c r="BU64">
        <f t="shared" si="38"/>
        <v>0.36835323603127668</v>
      </c>
      <c r="BV64">
        <f t="shared" si="39"/>
        <v>0.40937234290155566</v>
      </c>
      <c r="BW64">
        <f t="shared" si="40"/>
        <v>0.46664205128199204</v>
      </c>
      <c r="BX64">
        <f t="shared" si="41"/>
        <v>0.48587282051276132</v>
      </c>
      <c r="BY64">
        <v>2.2947601156122002E-2</v>
      </c>
      <c r="BZ64">
        <v>0</v>
      </c>
      <c r="CA64">
        <v>3.8246001926870005E-3</v>
      </c>
      <c r="CB64">
        <v>9.3996494303374228E-2</v>
      </c>
      <c r="CC64">
        <v>0</v>
      </c>
      <c r="CD64">
        <f t="shared" si="42"/>
        <v>4.6998247151687114E-2</v>
      </c>
      <c r="CE64" s="22" t="s">
        <v>588</v>
      </c>
      <c r="CF64">
        <f t="shared" si="13"/>
        <v>6.8130342130047147E-4</v>
      </c>
      <c r="CG64">
        <f t="shared" si="14"/>
        <v>0</v>
      </c>
      <c r="CH64">
        <f t="shared" si="43"/>
        <v>8.3878677782523695E-5</v>
      </c>
    </row>
    <row r="65" spans="1:86" x14ac:dyDescent="0.25">
      <c r="A65" t="s">
        <v>247</v>
      </c>
      <c r="B65">
        <v>0.433</v>
      </c>
      <c r="C65">
        <v>1121719</v>
      </c>
      <c r="D65">
        <v>0</v>
      </c>
      <c r="E65">
        <v>2799</v>
      </c>
      <c r="F65" s="32" t="s">
        <v>538</v>
      </c>
      <c r="G65">
        <v>0.20430107526881724</v>
      </c>
      <c r="H65">
        <v>0.54531001589825112</v>
      </c>
      <c r="I65">
        <v>4.5528455284552842E-2</v>
      </c>
      <c r="J65">
        <v>0.64086021505376356</v>
      </c>
      <c r="K65">
        <v>0.38195026543727295</v>
      </c>
      <c r="L65">
        <v>0.16254090746695249</v>
      </c>
      <c r="M65">
        <v>3.237410071942446E-2</v>
      </c>
      <c r="N65">
        <v>4.2000000000000003E-2</v>
      </c>
      <c r="O65">
        <f t="shared" si="15"/>
        <v>0.25685812939112929</v>
      </c>
      <c r="P65">
        <f t="shared" si="0"/>
        <v>0.25281136680120125</v>
      </c>
      <c r="Q65">
        <f t="shared" si="1"/>
        <v>0.25685812939112929</v>
      </c>
      <c r="R65">
        <f t="shared" si="2"/>
        <v>0.25685812939112929</v>
      </c>
      <c r="S65" s="19" t="s">
        <v>38</v>
      </c>
      <c r="T65">
        <v>0</v>
      </c>
      <c r="U65">
        <v>1</v>
      </c>
      <c r="V65">
        <v>0</v>
      </c>
      <c r="W65">
        <v>0</v>
      </c>
      <c r="X65">
        <v>0.83791989751577933</v>
      </c>
      <c r="Y65">
        <v>0.458768812316385</v>
      </c>
      <c r="Z65">
        <v>0.96342942483884697</v>
      </c>
      <c r="AA65">
        <v>0.86082317630170957</v>
      </c>
      <c r="AB65">
        <v>1</v>
      </c>
      <c r="AC65">
        <v>0.98563422309951398</v>
      </c>
      <c r="AD65">
        <v>0</v>
      </c>
      <c r="AE65">
        <v>8.4471391820844871E-2</v>
      </c>
      <c r="AF65">
        <v>0.34347702964689475</v>
      </c>
      <c r="AG65">
        <f t="shared" si="3"/>
        <v>3.2919109343672273E-2</v>
      </c>
      <c r="AH65">
        <f t="shared" si="4"/>
        <v>0.42573261196461343</v>
      </c>
      <c r="AI65">
        <f t="shared" si="5"/>
        <v>0.42573261196461343</v>
      </c>
      <c r="AJ65">
        <f t="shared" si="16"/>
        <v>0.5026556888876903</v>
      </c>
      <c r="AK65" s="35" t="s">
        <v>39</v>
      </c>
      <c r="AL65">
        <v>0.27083333333333331</v>
      </c>
      <c r="AM65">
        <v>0.85867103377623255</v>
      </c>
      <c r="AN65">
        <v>4.9844236760124609E-2</v>
      </c>
      <c r="AO65">
        <v>9.1397849462365593E-2</v>
      </c>
      <c r="AP65">
        <f t="shared" si="6"/>
        <v>0.31768661333301401</v>
      </c>
      <c r="AQ65">
        <f t="shared" si="17"/>
        <v>0.10301885488895587</v>
      </c>
      <c r="AR65">
        <f t="shared" si="7"/>
        <v>0.31768661333301401</v>
      </c>
      <c r="AS65">
        <f t="shared" si="8"/>
        <v>0.31768661333301401</v>
      </c>
      <c r="AT65" s="37" t="s">
        <v>40</v>
      </c>
      <c r="AU65">
        <v>0.98038076067079649</v>
      </c>
      <c r="AV65">
        <v>1</v>
      </c>
      <c r="AW65">
        <v>1</v>
      </c>
      <c r="AX65">
        <v>0.68463800150137621</v>
      </c>
      <c r="AY65">
        <v>0.35712702721955314</v>
      </c>
      <c r="AZ65">
        <f t="shared" si="18"/>
        <v>0.80442915787834512</v>
      </c>
      <c r="BA65">
        <f t="shared" si="19"/>
        <v>0.80442915787834512</v>
      </c>
      <c r="BB65">
        <f t="shared" si="20"/>
        <v>0.80442915787834512</v>
      </c>
      <c r="BC65">
        <f t="shared" si="21"/>
        <v>0.80442915787834512</v>
      </c>
      <c r="BD65" s="6" t="s">
        <v>58</v>
      </c>
      <c r="BE65">
        <f t="shared" si="22"/>
        <v>0.28727237136207162</v>
      </c>
      <c r="BF65">
        <f t="shared" si="23"/>
        <v>0.17791511084507855</v>
      </c>
      <c r="BG65">
        <f t="shared" si="24"/>
        <v>0.28727237136207162</v>
      </c>
      <c r="BH65">
        <f t="shared" si="25"/>
        <v>0.28727237136207162</v>
      </c>
      <c r="BI65">
        <f t="shared" si="26"/>
        <v>0.41867413361100869</v>
      </c>
      <c r="BJ65">
        <f t="shared" si="27"/>
        <v>0.61508088492147928</v>
      </c>
      <c r="BK65">
        <f t="shared" si="28"/>
        <v>0.61508088492147928</v>
      </c>
      <c r="BL65">
        <f t="shared" si="29"/>
        <v>0.65354242338301771</v>
      </c>
      <c r="BM65">
        <f t="shared" si="30"/>
        <v>0.14488861936740077</v>
      </c>
      <c r="BN65">
        <f t="shared" si="31"/>
        <v>0.33927198938290737</v>
      </c>
      <c r="BO65">
        <f t="shared" si="32"/>
        <v>0.34129537067787136</v>
      </c>
      <c r="BP65">
        <f t="shared" si="33"/>
        <v>0.37975690913940979</v>
      </c>
      <c r="BQ65">
        <f t="shared" si="34"/>
        <v>0.5610578856056796</v>
      </c>
      <c r="BR65">
        <f t="shared" si="35"/>
        <v>0.45372400638365051</v>
      </c>
      <c r="BS65">
        <f t="shared" si="36"/>
        <v>0.5610578856056796</v>
      </c>
      <c r="BT65">
        <f t="shared" si="37"/>
        <v>0.5610578856056796</v>
      </c>
      <c r="BU65">
        <f t="shared" si="38"/>
        <v>0.35297325248654016</v>
      </c>
      <c r="BV65">
        <f t="shared" si="39"/>
        <v>0.39649799788327889</v>
      </c>
      <c r="BW65">
        <f t="shared" si="40"/>
        <v>0.45117662814177545</v>
      </c>
      <c r="BX65">
        <f t="shared" si="41"/>
        <v>0.47040739737254467</v>
      </c>
      <c r="BY65">
        <v>5.2152098698515406E-2</v>
      </c>
      <c r="BZ65">
        <v>0</v>
      </c>
      <c r="CA65">
        <v>8.6920164497525671E-3</v>
      </c>
      <c r="CB65">
        <v>0.11812175554509201</v>
      </c>
      <c r="CC65">
        <v>0</v>
      </c>
      <c r="CD65">
        <f t="shared" si="42"/>
        <v>5.9060877772546004E-2</v>
      </c>
      <c r="CE65" s="22" t="s">
        <v>588</v>
      </c>
      <c r="CF65">
        <f t="shared" si="13"/>
        <v>1.7696832577998917E-3</v>
      </c>
      <c r="CG65">
        <f t="shared" si="14"/>
        <v>0</v>
      </c>
      <c r="CH65">
        <f t="shared" si="43"/>
        <v>2.3161518612324538E-4</v>
      </c>
    </row>
    <row r="66" spans="1:86" x14ac:dyDescent="0.25">
      <c r="A66" t="s">
        <v>246</v>
      </c>
      <c r="B66">
        <v>0.40500000000000003</v>
      </c>
      <c r="C66">
        <v>1048865</v>
      </c>
      <c r="D66">
        <v>0</v>
      </c>
      <c r="E66">
        <v>2558</v>
      </c>
      <c r="F66" s="32" t="s">
        <v>538</v>
      </c>
      <c r="G66">
        <v>0.53405017921146958</v>
      </c>
      <c r="H66">
        <v>0.55643879173290933</v>
      </c>
      <c r="I66">
        <v>0.16097560975609754</v>
      </c>
      <c r="J66">
        <v>0.58602150537634412</v>
      </c>
      <c r="K66">
        <v>0.26320201173512159</v>
      </c>
      <c r="L66">
        <v>0.10094448788115716</v>
      </c>
      <c r="M66">
        <v>3.5971223021582732E-2</v>
      </c>
      <c r="N66">
        <v>0.39700000000000002</v>
      </c>
      <c r="O66">
        <f t="shared" ref="O66:O129" si="44">(G66+H66+I66+J66+K66+L66+M66+N66)/8</f>
        <v>0.32932547608933527</v>
      </c>
      <c r="P66">
        <f t="shared" ref="P66:P129" si="45">(G66+H66+I66+J66+K66+L66+N66)/8</f>
        <v>0.32482907321163734</v>
      </c>
      <c r="Q66">
        <f t="shared" ref="Q66:Q129" si="46">(G66+H66+I66+J66+K66+L66+M66+N66)/8</f>
        <v>0.32932547608933527</v>
      </c>
      <c r="R66">
        <f t="shared" ref="R66:R129" si="47">SUM(G66:N66)/8</f>
        <v>0.32932547608933527</v>
      </c>
      <c r="S66" s="19" t="s">
        <v>38</v>
      </c>
      <c r="T66">
        <v>0</v>
      </c>
      <c r="U66">
        <v>1</v>
      </c>
      <c r="V66">
        <v>0</v>
      </c>
      <c r="W66">
        <v>0</v>
      </c>
      <c r="X66">
        <v>0.83791989751577933</v>
      </c>
      <c r="Y66">
        <v>0.458768812316385</v>
      </c>
      <c r="Z66">
        <v>0.96342942483884697</v>
      </c>
      <c r="AA66">
        <v>0.47801122275871066</v>
      </c>
      <c r="AB66">
        <v>1</v>
      </c>
      <c r="AC66">
        <v>0.98677708177838552</v>
      </c>
      <c r="AD66">
        <v>0</v>
      </c>
      <c r="AE66">
        <v>8.4471391820844871E-2</v>
      </c>
      <c r="AF66">
        <v>0.34347702964689475</v>
      </c>
      <c r="AG66">
        <f t="shared" ref="AG66:AG129" si="48">(V66+W66+AE66+AF66)/13</f>
        <v>3.2919109343672273E-2</v>
      </c>
      <c r="AH66">
        <f t="shared" ref="AH66:AH129" si="49">(T66+U66+V66+X66+Y66+Z66+AA66+AC66+AD66+AE66+AF66)/13</f>
        <v>0.396373450821219</v>
      </c>
      <c r="AI66">
        <f t="shared" ref="AI66:AI129" si="50">(T66+V66+W66+X66+Y66+Z66+AA66+AB66+AC66+AE66+AF66)/13</f>
        <v>0.396373450821219</v>
      </c>
      <c r="AJ66">
        <f t="shared" si="16"/>
        <v>0.47329652774429598</v>
      </c>
      <c r="AK66" s="35" t="s">
        <v>39</v>
      </c>
      <c r="AL66">
        <v>0.24305555555555555</v>
      </c>
      <c r="AM66">
        <v>0.82288151652392805</v>
      </c>
      <c r="AN66">
        <v>7.3208722741433016E-2</v>
      </c>
      <c r="AO66">
        <v>0.22043010752688169</v>
      </c>
      <c r="AP66">
        <f t="shared" ref="AP66:AP129" si="51">SUM(AL66:AO66)/4</f>
        <v>0.33989397558694961</v>
      </c>
      <c r="AQ66">
        <f t="shared" si="17"/>
        <v>0.13417359645596755</v>
      </c>
      <c r="AR66">
        <f t="shared" ref="AR66:AR129" si="52">SUM(AL66:AO66)/4</f>
        <v>0.33989397558694961</v>
      </c>
      <c r="AS66">
        <f t="shared" ref="AS66:AS129" si="53">SUM(AL66:AO66)/4</f>
        <v>0.33989397558694961</v>
      </c>
      <c r="AT66" s="37" t="s">
        <v>40</v>
      </c>
      <c r="AU66">
        <v>0.99890721316730979</v>
      </c>
      <c r="AV66">
        <v>1</v>
      </c>
      <c r="AW66">
        <v>1</v>
      </c>
      <c r="AX66">
        <v>0.64746851280340301</v>
      </c>
      <c r="AY66">
        <v>0.35712702721955314</v>
      </c>
      <c r="AZ66">
        <f t="shared" si="18"/>
        <v>0.80070055063805312</v>
      </c>
      <c r="BA66">
        <f t="shared" si="19"/>
        <v>0.80070055063805312</v>
      </c>
      <c r="BB66">
        <f t="shared" si="20"/>
        <v>0.80070055063805312</v>
      </c>
      <c r="BC66">
        <f t="shared" si="21"/>
        <v>0.80070055063805312</v>
      </c>
      <c r="BD66" s="6" t="s">
        <v>58</v>
      </c>
      <c r="BE66">
        <f t="shared" si="22"/>
        <v>0.33460972583814241</v>
      </c>
      <c r="BF66">
        <f t="shared" si="23"/>
        <v>0.22950133483380245</v>
      </c>
      <c r="BG66">
        <f t="shared" si="24"/>
        <v>0.33460972583814241</v>
      </c>
      <c r="BH66">
        <f t="shared" si="25"/>
        <v>0.33460972583814241</v>
      </c>
      <c r="BI66">
        <f t="shared" si="26"/>
        <v>0.41680982999086269</v>
      </c>
      <c r="BJ66">
        <f t="shared" si="27"/>
        <v>0.598537000729636</v>
      </c>
      <c r="BK66">
        <f t="shared" si="28"/>
        <v>0.598537000729636</v>
      </c>
      <c r="BL66">
        <f t="shared" si="29"/>
        <v>0.63699853919117455</v>
      </c>
      <c r="BM66">
        <f t="shared" si="30"/>
        <v>0.18112229271650376</v>
      </c>
      <c r="BN66">
        <f t="shared" si="31"/>
        <v>0.36060126201642817</v>
      </c>
      <c r="BO66">
        <f t="shared" si="32"/>
        <v>0.36284946345527713</v>
      </c>
      <c r="BP66">
        <f t="shared" si="33"/>
        <v>0.40131100191681562</v>
      </c>
      <c r="BQ66">
        <f t="shared" si="34"/>
        <v>0.5702972631125014</v>
      </c>
      <c r="BR66">
        <f t="shared" si="35"/>
        <v>0.46743707354701036</v>
      </c>
      <c r="BS66">
        <f t="shared" si="36"/>
        <v>0.5702972631125014</v>
      </c>
      <c r="BT66">
        <f t="shared" si="37"/>
        <v>0.5702972631125014</v>
      </c>
      <c r="BU66">
        <f t="shared" si="38"/>
        <v>0.37570977791450255</v>
      </c>
      <c r="BV66">
        <f t="shared" si="39"/>
        <v>0.41401916778171921</v>
      </c>
      <c r="BW66">
        <f t="shared" si="40"/>
        <v>0.46657336328388921</v>
      </c>
      <c r="BX66">
        <f t="shared" si="41"/>
        <v>0.48580413251465848</v>
      </c>
      <c r="BY66">
        <v>2.4025970930481998E-2</v>
      </c>
      <c r="BZ66">
        <v>0</v>
      </c>
      <c r="CA66">
        <v>4.0043284884136669E-3</v>
      </c>
      <c r="CB66">
        <v>7.0333041192024534E-2</v>
      </c>
      <c r="CC66">
        <v>0</v>
      </c>
      <c r="CD66">
        <f t="shared" si="42"/>
        <v>3.5166520596012267E-2</v>
      </c>
      <c r="CE66" s="22" t="s">
        <v>588</v>
      </c>
      <c r="CF66">
        <f t="shared" ref="CF66:CF129" si="54">BG66*BY66*CB66</f>
        <v>5.6543007411990847E-4</v>
      </c>
      <c r="CG66">
        <f t="shared" ref="CG66:CG129" si="55">BK66*BZ66*CC66</f>
        <v>0</v>
      </c>
      <c r="CH66">
        <f t="shared" ref="CH66:CH129" si="56">BW66*CA66*CD66</f>
        <v>6.5702067964694354E-5</v>
      </c>
    </row>
    <row r="67" spans="1:86" x14ac:dyDescent="0.25">
      <c r="A67" t="s">
        <v>245</v>
      </c>
      <c r="B67">
        <v>0.621</v>
      </c>
      <c r="C67">
        <v>1607460</v>
      </c>
      <c r="D67">
        <v>0</v>
      </c>
      <c r="E67">
        <v>2635</v>
      </c>
      <c r="F67" s="32" t="s">
        <v>538</v>
      </c>
      <c r="G67">
        <v>0.5053763440860215</v>
      </c>
      <c r="H67">
        <v>0.44197138314785367</v>
      </c>
      <c r="I67">
        <v>0.1121951219512195</v>
      </c>
      <c r="J67">
        <v>0.5688172043010753</v>
      </c>
      <c r="K67">
        <v>0.28862810841017045</v>
      </c>
      <c r="L67">
        <v>0</v>
      </c>
      <c r="M67">
        <v>4.8561151079136694E-2</v>
      </c>
      <c r="N67">
        <v>0.26</v>
      </c>
      <c r="O67">
        <f t="shared" si="44"/>
        <v>0.27819366412193464</v>
      </c>
      <c r="P67">
        <f t="shared" si="45"/>
        <v>0.27212352023704256</v>
      </c>
      <c r="Q67">
        <f t="shared" si="46"/>
        <v>0.27819366412193464</v>
      </c>
      <c r="R67">
        <f t="shared" si="47"/>
        <v>0.27819366412193464</v>
      </c>
      <c r="S67" s="19" t="s">
        <v>38</v>
      </c>
      <c r="T67">
        <v>0</v>
      </c>
      <c r="U67">
        <v>1</v>
      </c>
      <c r="V67">
        <v>0</v>
      </c>
      <c r="W67">
        <v>0</v>
      </c>
      <c r="X67">
        <v>0.83791989751577933</v>
      </c>
      <c r="Y67">
        <v>0.458768812316385</v>
      </c>
      <c r="Z67">
        <v>0.96342942483884697</v>
      </c>
      <c r="AA67">
        <v>0.90298055591804771</v>
      </c>
      <c r="AB67">
        <v>1</v>
      </c>
      <c r="AC67">
        <v>0.97798604496827091</v>
      </c>
      <c r="AD67">
        <v>0</v>
      </c>
      <c r="AE67">
        <v>8.4471391820844871E-2</v>
      </c>
      <c r="AF67">
        <v>0.34347702964689475</v>
      </c>
      <c r="AG67">
        <f t="shared" si="48"/>
        <v>3.2919109343672273E-2</v>
      </c>
      <c r="AH67">
        <f t="shared" si="49"/>
        <v>0.42838716592500536</v>
      </c>
      <c r="AI67">
        <f t="shared" si="50"/>
        <v>0.42838716592500536</v>
      </c>
      <c r="AJ67">
        <f t="shared" ref="AJ67:AJ130" si="57">SUM(T67:AF67)/13</f>
        <v>0.50531024284808224</v>
      </c>
      <c r="AK67" s="35" t="s">
        <v>39</v>
      </c>
      <c r="AL67">
        <v>0.2638888888888889</v>
      </c>
      <c r="AM67">
        <v>0.85607642088393532</v>
      </c>
      <c r="AN67">
        <v>2.6479750778816199E-2</v>
      </c>
      <c r="AO67">
        <v>0.18817204301075269</v>
      </c>
      <c r="AP67">
        <f t="shared" si="51"/>
        <v>0.33365427589059826</v>
      </c>
      <c r="AQ67">
        <f t="shared" ref="AQ67:AQ130" si="58">(AL67+AN67+AO67)/4</f>
        <v>0.11963517066961445</v>
      </c>
      <c r="AR67">
        <f t="shared" si="52"/>
        <v>0.33365427589059826</v>
      </c>
      <c r="AS67">
        <f t="shared" si="53"/>
        <v>0.33365427589059826</v>
      </c>
      <c r="AT67" s="37" t="s">
        <v>40</v>
      </c>
      <c r="AU67">
        <v>0.94170538645823221</v>
      </c>
      <c r="AV67">
        <v>1</v>
      </c>
      <c r="AW67">
        <v>1</v>
      </c>
      <c r="AX67">
        <v>0.65263423289530542</v>
      </c>
      <c r="AY67">
        <v>0.35712702721955314</v>
      </c>
      <c r="AZ67">
        <f t="shared" ref="AZ67:AZ130" si="59">SUM(AU67:AY67)/5</f>
        <v>0.79029332931461815</v>
      </c>
      <c r="BA67">
        <f t="shared" ref="BA67:BA130" si="60">SUM(AU67:AY67)/5</f>
        <v>0.79029332931461815</v>
      </c>
      <c r="BB67">
        <f t="shared" ref="BB67:BB130" si="61">SUM(AU67:AY67)/5</f>
        <v>0.79029332931461815</v>
      </c>
      <c r="BC67">
        <f t="shared" ref="BC67:BC130" si="62">SUM(AU67:AY67)/5</f>
        <v>0.79029332931461815</v>
      </c>
      <c r="BD67" s="6" t="s">
        <v>58</v>
      </c>
      <c r="BE67">
        <f t="shared" ref="BE67:BE130" si="63">(O67+AP67)/2</f>
        <v>0.30592397000626648</v>
      </c>
      <c r="BF67">
        <f t="shared" ref="BF67:BF130" si="64">(P67+AQ67)/2</f>
        <v>0.1958793454533285</v>
      </c>
      <c r="BG67">
        <f t="shared" ref="BG67:BG130" si="65">(Q67+AR67)/2</f>
        <v>0.30592397000626648</v>
      </c>
      <c r="BH67">
        <f t="shared" ref="BH67:BH130" si="66">(R67+AS67)/2</f>
        <v>0.30592397000626648</v>
      </c>
      <c r="BI67">
        <f t="shared" ref="BI67:BI130" si="67">(AG67+AZ67)/2</f>
        <v>0.41160621932914521</v>
      </c>
      <c r="BJ67">
        <f t="shared" ref="BJ67:BJ130" si="68">(AH67+BA67)/2</f>
        <v>0.60934024761981176</v>
      </c>
      <c r="BK67">
        <f t="shared" ref="BK67:BK130" si="69">(AI67+BB67)/2</f>
        <v>0.60934024761981176</v>
      </c>
      <c r="BL67">
        <f t="shared" ref="BL67:BL130" si="70">(AJ67+BC67)/2</f>
        <v>0.64780178608135019</v>
      </c>
      <c r="BM67">
        <f t="shared" ref="BM67:BM130" si="71">(AG67+O67)/2</f>
        <v>0.15555638673280345</v>
      </c>
      <c r="BN67">
        <f t="shared" ref="BN67:BN130" si="72">(AH67+P67)/2</f>
        <v>0.35025534308102396</v>
      </c>
      <c r="BO67">
        <f t="shared" ref="BO67:BO130" si="73">(AI67+Q67)/2</f>
        <v>0.35329041502347003</v>
      </c>
      <c r="BP67">
        <f t="shared" ref="BP67:BP130" si="74">(AJ67+R67)/2</f>
        <v>0.39175195348500846</v>
      </c>
      <c r="BQ67">
        <f t="shared" ref="BQ67:BQ130" si="75">(AZ67+AP67)/2</f>
        <v>0.56197380260260821</v>
      </c>
      <c r="BR67">
        <f t="shared" ref="BR67:BR130" si="76">(BA67+AQ67)/2</f>
        <v>0.45496424999211632</v>
      </c>
      <c r="BS67">
        <f t="shared" ref="BS67:BS130" si="77">(BB67+AR67)/2</f>
        <v>0.56197380260260821</v>
      </c>
      <c r="BT67">
        <f t="shared" ref="BT67:BT130" si="78">(BC67+AS67)/2</f>
        <v>0.56197380260260821</v>
      </c>
      <c r="BU67">
        <f t="shared" ref="BU67:BU130" si="79">AVERAGE(BE67,BI67)</f>
        <v>0.35876509466770584</v>
      </c>
      <c r="BV67">
        <f t="shared" ref="BV67:BV130" si="80">AVERAGE(BF67,BJ67)</f>
        <v>0.40260979653657014</v>
      </c>
      <c r="BW67">
        <f t="shared" ref="BW67:BW130" si="81">AVERAGE(BG67,BK67)</f>
        <v>0.45763210881303912</v>
      </c>
      <c r="BX67">
        <f t="shared" ref="BX67:BX130" si="82">AVERAGE(BH67,BL67)</f>
        <v>0.47686287804380834</v>
      </c>
      <c r="BY67">
        <v>4.0871934604904639E-2</v>
      </c>
      <c r="BZ67">
        <v>0</v>
      </c>
      <c r="CA67">
        <v>6.8119891008174395E-3</v>
      </c>
      <c r="CB67">
        <v>0.11505168501564417</v>
      </c>
      <c r="CC67">
        <v>0</v>
      </c>
      <c r="CD67">
        <f t="shared" ref="CD67:CD130" si="83">AVERAGE(CB67:CC67)</f>
        <v>5.7525842507822084E-2</v>
      </c>
      <c r="CE67" s="22" t="s">
        <v>588</v>
      </c>
      <c r="CF67">
        <f t="shared" si="54"/>
        <v>1.4385722712219216E-3</v>
      </c>
      <c r="CG67">
        <f t="shared" si="55"/>
        <v>0</v>
      </c>
      <c r="CH67">
        <f t="shared" si="56"/>
        <v>1.7933019494619475E-4</v>
      </c>
    </row>
    <row r="68" spans="1:86" x14ac:dyDescent="0.25">
      <c r="A68" t="s">
        <v>244</v>
      </c>
      <c r="B68">
        <v>0.27400000000000002</v>
      </c>
      <c r="C68">
        <v>709897</v>
      </c>
      <c r="D68">
        <v>0</v>
      </c>
      <c r="E68">
        <v>1841</v>
      </c>
      <c r="F68" s="32" t="s">
        <v>538</v>
      </c>
      <c r="G68">
        <v>0.43369175627240142</v>
      </c>
      <c r="H68">
        <v>0.68044515103338621</v>
      </c>
      <c r="I68">
        <v>0.14471544715447152</v>
      </c>
      <c r="J68">
        <v>0.52365591397849465</v>
      </c>
      <c r="K68">
        <v>0.36462699077954736</v>
      </c>
      <c r="L68">
        <v>0</v>
      </c>
      <c r="M68">
        <v>0</v>
      </c>
      <c r="N68">
        <v>0.11</v>
      </c>
      <c r="O68">
        <f t="shared" si="44"/>
        <v>0.28214190740228762</v>
      </c>
      <c r="P68">
        <f t="shared" si="45"/>
        <v>0.28214190740228762</v>
      </c>
      <c r="Q68">
        <f t="shared" si="46"/>
        <v>0.28214190740228762</v>
      </c>
      <c r="R68">
        <f t="shared" si="47"/>
        <v>0.28214190740228762</v>
      </c>
      <c r="S68" s="19" t="s">
        <v>38</v>
      </c>
      <c r="T68">
        <v>0</v>
      </c>
      <c r="U68">
        <v>1</v>
      </c>
      <c r="V68">
        <v>0</v>
      </c>
      <c r="W68">
        <v>0</v>
      </c>
      <c r="X68">
        <v>0.83791989751577933</v>
      </c>
      <c r="Y68">
        <v>0.458768812316385</v>
      </c>
      <c r="Z68">
        <v>0.96342942483884697</v>
      </c>
      <c r="AA68">
        <v>0.47801122275871066</v>
      </c>
      <c r="AB68">
        <v>1</v>
      </c>
      <c r="AC68">
        <v>0.97577514430961509</v>
      </c>
      <c r="AD68">
        <v>0</v>
      </c>
      <c r="AE68">
        <v>8.4471391820844871E-2</v>
      </c>
      <c r="AF68">
        <v>0.34347702964689475</v>
      </c>
      <c r="AG68">
        <f t="shared" si="48"/>
        <v>3.2919109343672273E-2</v>
      </c>
      <c r="AH68">
        <f t="shared" si="49"/>
        <v>0.39552714793900584</v>
      </c>
      <c r="AI68">
        <f t="shared" si="50"/>
        <v>0.39552714793900584</v>
      </c>
      <c r="AJ68">
        <f t="shared" si="57"/>
        <v>0.47245022486208288</v>
      </c>
      <c r="AK68" s="35" t="s">
        <v>39</v>
      </c>
      <c r="AL68">
        <v>0.15972222222222221</v>
      </c>
      <c r="AM68">
        <v>0.7376066836836237</v>
      </c>
      <c r="AN68">
        <v>7.9439252336448593E-2</v>
      </c>
      <c r="AO68">
        <v>0.15860215053763441</v>
      </c>
      <c r="AP68">
        <f t="shared" si="51"/>
        <v>0.28384257719498224</v>
      </c>
      <c r="AQ68">
        <f t="shared" si="58"/>
        <v>9.9440906274076313E-2</v>
      </c>
      <c r="AR68">
        <f t="shared" si="52"/>
        <v>0.28384257719498224</v>
      </c>
      <c r="AS68">
        <f t="shared" si="53"/>
        <v>0.28384257719498224</v>
      </c>
      <c r="AT68" s="37" t="s">
        <v>40</v>
      </c>
      <c r="AU68">
        <v>0.99315780118836405</v>
      </c>
      <c r="AV68">
        <v>1</v>
      </c>
      <c r="AW68">
        <v>1</v>
      </c>
      <c r="AX68">
        <v>0.68412616868493092</v>
      </c>
      <c r="AY68">
        <v>0.35712702721955314</v>
      </c>
      <c r="AZ68">
        <f t="shared" si="59"/>
        <v>0.80688219941856976</v>
      </c>
      <c r="BA68">
        <f t="shared" si="60"/>
        <v>0.80688219941856976</v>
      </c>
      <c r="BB68">
        <f t="shared" si="61"/>
        <v>0.80688219941856976</v>
      </c>
      <c r="BC68">
        <f t="shared" si="62"/>
        <v>0.80688219941856976</v>
      </c>
      <c r="BD68" s="6" t="s">
        <v>58</v>
      </c>
      <c r="BE68">
        <f t="shared" si="63"/>
        <v>0.28299224229863496</v>
      </c>
      <c r="BF68">
        <f t="shared" si="64"/>
        <v>0.19079140683818196</v>
      </c>
      <c r="BG68">
        <f t="shared" si="65"/>
        <v>0.28299224229863496</v>
      </c>
      <c r="BH68">
        <f t="shared" si="66"/>
        <v>0.28299224229863496</v>
      </c>
      <c r="BI68">
        <f t="shared" si="67"/>
        <v>0.41990065438112101</v>
      </c>
      <c r="BJ68">
        <f t="shared" si="68"/>
        <v>0.60120467367878783</v>
      </c>
      <c r="BK68">
        <f t="shared" si="69"/>
        <v>0.60120467367878783</v>
      </c>
      <c r="BL68">
        <f t="shared" si="70"/>
        <v>0.63966621214032626</v>
      </c>
      <c r="BM68">
        <f t="shared" si="71"/>
        <v>0.15753050837297994</v>
      </c>
      <c r="BN68">
        <f t="shared" si="72"/>
        <v>0.3388345276706467</v>
      </c>
      <c r="BO68">
        <f t="shared" si="73"/>
        <v>0.3388345276706467</v>
      </c>
      <c r="BP68">
        <f t="shared" si="74"/>
        <v>0.37729606613218525</v>
      </c>
      <c r="BQ68">
        <f t="shared" si="75"/>
        <v>0.54536238830677597</v>
      </c>
      <c r="BR68">
        <f t="shared" si="76"/>
        <v>0.45316155284632303</v>
      </c>
      <c r="BS68">
        <f t="shared" si="77"/>
        <v>0.54536238830677597</v>
      </c>
      <c r="BT68">
        <f t="shared" si="78"/>
        <v>0.54536238830677597</v>
      </c>
      <c r="BU68">
        <f t="shared" si="79"/>
        <v>0.35144644833987798</v>
      </c>
      <c r="BV68">
        <f t="shared" si="80"/>
        <v>0.3959980402584849</v>
      </c>
      <c r="BW68">
        <f t="shared" si="81"/>
        <v>0.44209845798871139</v>
      </c>
      <c r="BX68">
        <f t="shared" si="82"/>
        <v>0.46132922721948061</v>
      </c>
      <c r="BY68">
        <v>3.8033686577066815E-2</v>
      </c>
      <c r="BZ68">
        <v>0</v>
      </c>
      <c r="CA68">
        <v>6.3389477628444692E-3</v>
      </c>
      <c r="CB68">
        <v>0.11114519427392638</v>
      </c>
      <c r="CC68">
        <v>0</v>
      </c>
      <c r="CD68">
        <f t="shared" si="83"/>
        <v>5.5572597136963192E-2</v>
      </c>
      <c r="CE68" s="22" t="s">
        <v>588</v>
      </c>
      <c r="CF68">
        <f t="shared" si="54"/>
        <v>1.1962822060157846E-3</v>
      </c>
      <c r="CG68">
        <f t="shared" si="55"/>
        <v>0</v>
      </c>
      <c r="CH68">
        <f t="shared" si="56"/>
        <v>1.5573881528314231E-4</v>
      </c>
    </row>
    <row r="69" spans="1:86" x14ac:dyDescent="0.25">
      <c r="A69" t="s">
        <v>243</v>
      </c>
      <c r="B69">
        <v>0.47199999999999998</v>
      </c>
      <c r="C69">
        <v>1223594</v>
      </c>
      <c r="D69">
        <v>0</v>
      </c>
      <c r="E69">
        <v>3381</v>
      </c>
      <c r="F69" s="32" t="s">
        <v>538</v>
      </c>
      <c r="G69">
        <v>0.17921146953405018</v>
      </c>
      <c r="H69">
        <v>0.50874403815580282</v>
      </c>
      <c r="I69">
        <v>0.13983739837398373</v>
      </c>
      <c r="J69">
        <v>0.63333333333333341</v>
      </c>
      <c r="K69">
        <v>0.14277731209835143</v>
      </c>
      <c r="L69">
        <v>4.3641526175687666E-2</v>
      </c>
      <c r="M69">
        <v>7.374100719424459E-2</v>
      </c>
      <c r="N69">
        <v>0.10800000000000001</v>
      </c>
      <c r="O69">
        <f t="shared" si="44"/>
        <v>0.22866076060818175</v>
      </c>
      <c r="P69">
        <f t="shared" si="45"/>
        <v>0.21944313470890117</v>
      </c>
      <c r="Q69">
        <f t="shared" si="46"/>
        <v>0.22866076060818175</v>
      </c>
      <c r="R69">
        <f t="shared" si="47"/>
        <v>0.22866076060818175</v>
      </c>
      <c r="S69" s="19" t="s">
        <v>38</v>
      </c>
      <c r="T69">
        <v>0</v>
      </c>
      <c r="U69">
        <v>1</v>
      </c>
      <c r="V69">
        <v>2.3772316802575014E-3</v>
      </c>
      <c r="W69">
        <v>0</v>
      </c>
      <c r="X69">
        <v>0.83791989751577933</v>
      </c>
      <c r="Y69">
        <v>0.458768812316385</v>
      </c>
      <c r="Z69">
        <v>0.96342942483884697</v>
      </c>
      <c r="AA69">
        <v>0.83800600287093829</v>
      </c>
      <c r="AB69">
        <v>1</v>
      </c>
      <c r="AC69">
        <v>0.9766669713095133</v>
      </c>
      <c r="AD69">
        <v>0</v>
      </c>
      <c r="AE69">
        <v>8.4471391820844871E-2</v>
      </c>
      <c r="AF69">
        <v>0.34347702964689475</v>
      </c>
      <c r="AG69">
        <f t="shared" si="48"/>
        <v>3.3101973319076702E-2</v>
      </c>
      <c r="AH69">
        <f t="shared" si="49"/>
        <v>0.4234705201538046</v>
      </c>
      <c r="AI69">
        <f t="shared" si="50"/>
        <v>0.4234705201538046</v>
      </c>
      <c r="AJ69">
        <f t="shared" si="57"/>
        <v>0.50039359707688158</v>
      </c>
      <c r="AK69" s="35" t="s">
        <v>39</v>
      </c>
      <c r="AL69">
        <v>0.4861111111111111</v>
      </c>
      <c r="AM69">
        <v>0.88169789946062893</v>
      </c>
      <c r="AN69">
        <v>5.4517133956386292E-2</v>
      </c>
      <c r="AO69">
        <v>0.22311827956989241</v>
      </c>
      <c r="AP69">
        <f t="shared" si="51"/>
        <v>0.41136110602450471</v>
      </c>
      <c r="AQ69">
        <f t="shared" si="58"/>
        <v>0.19093663115934745</v>
      </c>
      <c r="AR69">
        <f t="shared" si="52"/>
        <v>0.41136110602450471</v>
      </c>
      <c r="AS69">
        <f t="shared" si="53"/>
        <v>0.41136110602450471</v>
      </c>
      <c r="AT69" s="37" t="s">
        <v>40</v>
      </c>
      <c r="AU69">
        <v>0.98591868134983685</v>
      </c>
      <c r="AV69">
        <v>1</v>
      </c>
      <c r="AW69">
        <v>1</v>
      </c>
      <c r="AX69">
        <v>0.67135878343026567</v>
      </c>
      <c r="AY69">
        <v>0.35712702721955314</v>
      </c>
      <c r="AZ69">
        <f t="shared" si="59"/>
        <v>0.80288089839993115</v>
      </c>
      <c r="BA69">
        <f t="shared" si="60"/>
        <v>0.80288089839993115</v>
      </c>
      <c r="BB69">
        <f t="shared" si="61"/>
        <v>0.80288089839993115</v>
      </c>
      <c r="BC69">
        <f t="shared" si="62"/>
        <v>0.80288089839993115</v>
      </c>
      <c r="BD69" s="6" t="s">
        <v>58</v>
      </c>
      <c r="BE69">
        <f t="shared" si="63"/>
        <v>0.32001093331634323</v>
      </c>
      <c r="BF69">
        <f t="shared" si="64"/>
        <v>0.20518988293412432</v>
      </c>
      <c r="BG69">
        <f t="shared" si="65"/>
        <v>0.32001093331634323</v>
      </c>
      <c r="BH69">
        <f t="shared" si="66"/>
        <v>0.32001093331634323</v>
      </c>
      <c r="BI69">
        <f t="shared" si="67"/>
        <v>0.41799143585950393</v>
      </c>
      <c r="BJ69">
        <f t="shared" si="68"/>
        <v>0.61317570927686793</v>
      </c>
      <c r="BK69">
        <f t="shared" si="69"/>
        <v>0.61317570927686793</v>
      </c>
      <c r="BL69">
        <f t="shared" si="70"/>
        <v>0.65163724773840637</v>
      </c>
      <c r="BM69">
        <f t="shared" si="71"/>
        <v>0.13088136696362923</v>
      </c>
      <c r="BN69">
        <f t="shared" si="72"/>
        <v>0.3214568274313529</v>
      </c>
      <c r="BO69">
        <f t="shared" si="73"/>
        <v>0.32606564038099317</v>
      </c>
      <c r="BP69">
        <f t="shared" si="74"/>
        <v>0.36452717884253166</v>
      </c>
      <c r="BQ69">
        <f t="shared" si="75"/>
        <v>0.60712100221221799</v>
      </c>
      <c r="BR69">
        <f t="shared" si="76"/>
        <v>0.4969087647796393</v>
      </c>
      <c r="BS69">
        <f t="shared" si="77"/>
        <v>0.60712100221221799</v>
      </c>
      <c r="BT69">
        <f t="shared" si="78"/>
        <v>0.60712100221221799</v>
      </c>
      <c r="BU69">
        <f t="shared" si="79"/>
        <v>0.36900118458792358</v>
      </c>
      <c r="BV69">
        <f t="shared" si="80"/>
        <v>0.40918279610549613</v>
      </c>
      <c r="BW69">
        <f t="shared" si="81"/>
        <v>0.46659332129660558</v>
      </c>
      <c r="BX69">
        <f t="shared" si="82"/>
        <v>0.4858240905273748</v>
      </c>
      <c r="BY69">
        <v>3.2363676186708989E-2</v>
      </c>
      <c r="BZ69">
        <v>0</v>
      </c>
      <c r="CA69">
        <v>5.3939460311181646E-3</v>
      </c>
      <c r="CB69">
        <v>0.16452872281104292</v>
      </c>
      <c r="CC69">
        <v>0</v>
      </c>
      <c r="CD69">
        <f t="shared" si="83"/>
        <v>8.2264361405521458E-2</v>
      </c>
      <c r="CE69" s="22" t="s">
        <v>588</v>
      </c>
      <c r="CF69">
        <f t="shared" si="54"/>
        <v>1.7039795959335104E-3</v>
      </c>
      <c r="CG69">
        <f t="shared" si="55"/>
        <v>0</v>
      </c>
      <c r="CH69">
        <f t="shared" si="56"/>
        <v>2.0704123315642872E-4</v>
      </c>
    </row>
    <row r="70" spans="1:86" x14ac:dyDescent="0.25">
      <c r="A70" t="s">
        <v>242</v>
      </c>
      <c r="B70">
        <v>0.64700000000000002</v>
      </c>
      <c r="C70">
        <v>1676275</v>
      </c>
      <c r="D70">
        <v>0</v>
      </c>
      <c r="E70">
        <v>4229</v>
      </c>
      <c r="F70" s="32" t="s">
        <v>538</v>
      </c>
      <c r="G70">
        <v>0.43369175627240142</v>
      </c>
      <c r="H70">
        <v>0.4515103338632751</v>
      </c>
      <c r="I70">
        <v>8.943089430894309E-2</v>
      </c>
      <c r="J70">
        <v>0.60645161290322591</v>
      </c>
      <c r="K70">
        <v>0.26767253422743781</v>
      </c>
      <c r="L70">
        <v>7.2688578860250652E-2</v>
      </c>
      <c r="M70">
        <v>0</v>
      </c>
      <c r="N70">
        <v>0.13300000000000001</v>
      </c>
      <c r="O70">
        <f t="shared" si="44"/>
        <v>0.25680571380444173</v>
      </c>
      <c r="P70">
        <f t="shared" si="45"/>
        <v>0.25680571380444173</v>
      </c>
      <c r="Q70">
        <f t="shared" si="46"/>
        <v>0.25680571380444173</v>
      </c>
      <c r="R70">
        <f t="shared" si="47"/>
        <v>0.25680571380444173</v>
      </c>
      <c r="S70" s="19" t="s">
        <v>38</v>
      </c>
      <c r="T70">
        <v>0</v>
      </c>
      <c r="U70">
        <v>1</v>
      </c>
      <c r="V70">
        <v>0</v>
      </c>
      <c r="W70">
        <v>0</v>
      </c>
      <c r="X70">
        <v>0.83791989751577933</v>
      </c>
      <c r="Y70">
        <v>0.458768812316385</v>
      </c>
      <c r="Z70">
        <v>0.96342942483884697</v>
      </c>
      <c r="AA70">
        <v>0.47801122275871066</v>
      </c>
      <c r="AB70">
        <v>1</v>
      </c>
      <c r="AC70">
        <v>0.97765302852323188</v>
      </c>
      <c r="AD70">
        <v>0.33</v>
      </c>
      <c r="AE70">
        <v>8.4471391820844871E-2</v>
      </c>
      <c r="AF70">
        <v>0.34347702964689475</v>
      </c>
      <c r="AG70">
        <f t="shared" si="48"/>
        <v>3.2919109343672273E-2</v>
      </c>
      <c r="AH70">
        <f t="shared" si="49"/>
        <v>0.42105621595543796</v>
      </c>
      <c r="AI70">
        <f t="shared" si="50"/>
        <v>0.39567160057082257</v>
      </c>
      <c r="AJ70">
        <f t="shared" si="57"/>
        <v>0.49797929287851489</v>
      </c>
      <c r="AK70" s="35" t="s">
        <v>39</v>
      </c>
      <c r="AL70">
        <v>0.13194444444444445</v>
      </c>
      <c r="AM70">
        <v>0.91716605809255203</v>
      </c>
      <c r="AN70">
        <v>4.0498442367601244E-2</v>
      </c>
      <c r="AO70">
        <v>8.0645161290322578E-2</v>
      </c>
      <c r="AP70">
        <f t="shared" si="51"/>
        <v>0.29256352654873002</v>
      </c>
      <c r="AQ70">
        <f t="shared" si="58"/>
        <v>6.3272012025592073E-2</v>
      </c>
      <c r="AR70">
        <f t="shared" si="52"/>
        <v>0.29256352654873002</v>
      </c>
      <c r="AS70">
        <f t="shared" si="53"/>
        <v>0.29256352654873002</v>
      </c>
      <c r="AT70" s="37" t="s">
        <v>40</v>
      </c>
      <c r="AU70">
        <v>0.96735117369765744</v>
      </c>
      <c r="AV70">
        <v>1</v>
      </c>
      <c r="AW70">
        <v>1</v>
      </c>
      <c r="AX70">
        <v>0.69955698026221003</v>
      </c>
      <c r="AY70">
        <v>0.35712702721955314</v>
      </c>
      <c r="AZ70">
        <f t="shared" si="59"/>
        <v>0.80480703623588412</v>
      </c>
      <c r="BA70">
        <f t="shared" si="60"/>
        <v>0.80480703623588412</v>
      </c>
      <c r="BB70">
        <f t="shared" si="61"/>
        <v>0.80480703623588412</v>
      </c>
      <c r="BC70">
        <f t="shared" si="62"/>
        <v>0.80480703623588412</v>
      </c>
      <c r="BD70" s="6" t="s">
        <v>58</v>
      </c>
      <c r="BE70">
        <f t="shared" si="63"/>
        <v>0.2746846201765859</v>
      </c>
      <c r="BF70">
        <f t="shared" si="64"/>
        <v>0.1600388629150169</v>
      </c>
      <c r="BG70">
        <f t="shared" si="65"/>
        <v>0.2746846201765859</v>
      </c>
      <c r="BH70">
        <f t="shared" si="66"/>
        <v>0.2746846201765859</v>
      </c>
      <c r="BI70">
        <f t="shared" si="67"/>
        <v>0.41886307278977819</v>
      </c>
      <c r="BJ70">
        <f t="shared" si="68"/>
        <v>0.61293162609566099</v>
      </c>
      <c r="BK70">
        <f t="shared" si="69"/>
        <v>0.60023931840335332</v>
      </c>
      <c r="BL70">
        <f t="shared" si="70"/>
        <v>0.65139316455719953</v>
      </c>
      <c r="BM70">
        <f t="shared" si="71"/>
        <v>0.14486241157405699</v>
      </c>
      <c r="BN70">
        <f t="shared" si="72"/>
        <v>0.33893096487993984</v>
      </c>
      <c r="BO70">
        <f t="shared" si="73"/>
        <v>0.32623865718763212</v>
      </c>
      <c r="BP70">
        <f t="shared" si="74"/>
        <v>0.37739250334147834</v>
      </c>
      <c r="BQ70">
        <f t="shared" si="75"/>
        <v>0.5486852813923071</v>
      </c>
      <c r="BR70">
        <f t="shared" si="76"/>
        <v>0.4340395241307381</v>
      </c>
      <c r="BS70">
        <f t="shared" si="77"/>
        <v>0.5486852813923071</v>
      </c>
      <c r="BT70">
        <f t="shared" si="78"/>
        <v>0.5486852813923071</v>
      </c>
      <c r="BU70">
        <f t="shared" si="79"/>
        <v>0.34677384648318205</v>
      </c>
      <c r="BV70">
        <f t="shared" si="80"/>
        <v>0.38648524450533894</v>
      </c>
      <c r="BW70">
        <f t="shared" si="81"/>
        <v>0.43746196928996961</v>
      </c>
      <c r="BX70">
        <f t="shared" si="82"/>
        <v>0.46303889236689272</v>
      </c>
      <c r="BY70">
        <v>9.3958330226245709E-2</v>
      </c>
      <c r="BZ70">
        <v>0</v>
      </c>
      <c r="CA70">
        <v>1.5659721704374283E-2</v>
      </c>
      <c r="CB70">
        <v>0.12781770376871165</v>
      </c>
      <c r="CC70">
        <v>0</v>
      </c>
      <c r="CD70">
        <f t="shared" si="83"/>
        <v>6.3908851884355827E-2</v>
      </c>
      <c r="CE70" s="22" t="s">
        <v>588</v>
      </c>
      <c r="CF70">
        <f t="shared" si="54"/>
        <v>3.2988353893719288E-3</v>
      </c>
      <c r="CG70">
        <f t="shared" si="55"/>
        <v>0</v>
      </c>
      <c r="CH70">
        <f t="shared" si="56"/>
        <v>4.3780967935468302E-4</v>
      </c>
    </row>
    <row r="71" spans="1:86" x14ac:dyDescent="0.25">
      <c r="A71" t="s">
        <v>241</v>
      </c>
      <c r="B71">
        <v>0.77600000000000002</v>
      </c>
      <c r="C71">
        <v>2011059</v>
      </c>
      <c r="D71">
        <v>0</v>
      </c>
      <c r="E71">
        <v>4573</v>
      </c>
      <c r="F71" s="32" t="s">
        <v>538</v>
      </c>
      <c r="G71">
        <v>0.43727598566308251</v>
      </c>
      <c r="H71">
        <v>0.57233704292527821</v>
      </c>
      <c r="I71">
        <v>0.19349593495934958</v>
      </c>
      <c r="J71">
        <v>0.63655913978494627</v>
      </c>
      <c r="K71">
        <v>0.2531433361274098</v>
      </c>
      <c r="L71">
        <v>0.13444128580800352</v>
      </c>
      <c r="M71">
        <v>1.2589928057553955E-2</v>
      </c>
      <c r="N71">
        <v>0.254</v>
      </c>
      <c r="O71">
        <f t="shared" si="44"/>
        <v>0.31173033166570308</v>
      </c>
      <c r="P71">
        <f t="shared" si="45"/>
        <v>0.31015659065850881</v>
      </c>
      <c r="Q71">
        <f t="shared" si="46"/>
        <v>0.31173033166570308</v>
      </c>
      <c r="R71">
        <f t="shared" si="47"/>
        <v>0.31173033166570308</v>
      </c>
      <c r="S71" s="19" t="s">
        <v>38</v>
      </c>
      <c r="T71">
        <v>0</v>
      </c>
      <c r="U71">
        <v>1</v>
      </c>
      <c r="V71">
        <v>0</v>
      </c>
      <c r="W71">
        <v>0</v>
      </c>
      <c r="X71">
        <v>0.83791989751577933</v>
      </c>
      <c r="Y71">
        <v>0.458768812316385</v>
      </c>
      <c r="Z71">
        <v>0.96342942483884697</v>
      </c>
      <c r="AA71">
        <v>0.87827952499021267</v>
      </c>
      <c r="AB71">
        <v>1</v>
      </c>
      <c r="AC71">
        <v>0.97315611183737571</v>
      </c>
      <c r="AD71">
        <v>0</v>
      </c>
      <c r="AE71">
        <v>8.6456255217681993E-2</v>
      </c>
      <c r="AF71">
        <v>0.34347702964689475</v>
      </c>
      <c r="AG71">
        <f t="shared" si="48"/>
        <v>3.307179114342898E-2</v>
      </c>
      <c r="AH71">
        <f t="shared" si="49"/>
        <v>0.42626823510485967</v>
      </c>
      <c r="AI71">
        <f t="shared" si="50"/>
        <v>0.42626823510485967</v>
      </c>
      <c r="AJ71">
        <f t="shared" si="57"/>
        <v>0.50319131202793654</v>
      </c>
      <c r="AK71" s="35" t="s">
        <v>39</v>
      </c>
      <c r="AL71">
        <v>0</v>
      </c>
      <c r="AM71">
        <v>0.93386776044391906</v>
      </c>
      <c r="AN71">
        <v>3.5825545171339561E-2</v>
      </c>
      <c r="AO71">
        <v>0.39247311827956988</v>
      </c>
      <c r="AP71">
        <f t="shared" si="51"/>
        <v>0.34054160597370708</v>
      </c>
      <c r="AQ71">
        <f t="shared" si="58"/>
        <v>0.10707466586272736</v>
      </c>
      <c r="AR71">
        <f t="shared" si="52"/>
        <v>0.34054160597370708</v>
      </c>
      <c r="AS71">
        <f t="shared" si="53"/>
        <v>0.34054160597370708</v>
      </c>
      <c r="AT71" s="37" t="s">
        <v>40</v>
      </c>
      <c r="AU71">
        <v>0.99689365678762221</v>
      </c>
      <c r="AV71">
        <v>1</v>
      </c>
      <c r="AW71">
        <v>1</v>
      </c>
      <c r="AX71">
        <v>0.69281310898626769</v>
      </c>
      <c r="AY71">
        <v>0.35712702721955314</v>
      </c>
      <c r="AZ71">
        <f t="shared" si="59"/>
        <v>0.80936675859868856</v>
      </c>
      <c r="BA71">
        <f t="shared" si="60"/>
        <v>0.80936675859868856</v>
      </c>
      <c r="BB71">
        <f t="shared" si="61"/>
        <v>0.80936675859868856</v>
      </c>
      <c r="BC71">
        <f t="shared" si="62"/>
        <v>0.80936675859868856</v>
      </c>
      <c r="BD71" s="6" t="s">
        <v>58</v>
      </c>
      <c r="BE71">
        <f t="shared" si="63"/>
        <v>0.32613596881970508</v>
      </c>
      <c r="BF71">
        <f t="shared" si="64"/>
        <v>0.20861562826061808</v>
      </c>
      <c r="BG71">
        <f t="shared" si="65"/>
        <v>0.32613596881970508</v>
      </c>
      <c r="BH71">
        <f t="shared" si="66"/>
        <v>0.32613596881970508</v>
      </c>
      <c r="BI71">
        <f t="shared" si="67"/>
        <v>0.42121927487105876</v>
      </c>
      <c r="BJ71">
        <f t="shared" si="68"/>
        <v>0.61781749685177412</v>
      </c>
      <c r="BK71">
        <f t="shared" si="69"/>
        <v>0.61781749685177412</v>
      </c>
      <c r="BL71">
        <f t="shared" si="70"/>
        <v>0.65627903531331255</v>
      </c>
      <c r="BM71">
        <f t="shared" si="71"/>
        <v>0.17240106140456601</v>
      </c>
      <c r="BN71">
        <f t="shared" si="72"/>
        <v>0.36821241288168427</v>
      </c>
      <c r="BO71">
        <f t="shared" si="73"/>
        <v>0.36899928338528137</v>
      </c>
      <c r="BP71">
        <f t="shared" si="74"/>
        <v>0.40746082184681981</v>
      </c>
      <c r="BQ71">
        <f t="shared" si="75"/>
        <v>0.57495418228619788</v>
      </c>
      <c r="BR71">
        <f t="shared" si="76"/>
        <v>0.45822071223070798</v>
      </c>
      <c r="BS71">
        <f t="shared" si="77"/>
        <v>0.57495418228619788</v>
      </c>
      <c r="BT71">
        <f t="shared" si="78"/>
        <v>0.57495418228619788</v>
      </c>
      <c r="BU71">
        <f t="shared" si="79"/>
        <v>0.37367762184538189</v>
      </c>
      <c r="BV71">
        <f t="shared" si="80"/>
        <v>0.4132165625561961</v>
      </c>
      <c r="BW71">
        <f t="shared" si="81"/>
        <v>0.4719767328357396</v>
      </c>
      <c r="BX71">
        <f t="shared" si="82"/>
        <v>0.49120750206650882</v>
      </c>
      <c r="BY71">
        <v>5.7730777664901922E-2</v>
      </c>
      <c r="BZ71">
        <v>0</v>
      </c>
      <c r="CA71">
        <v>9.6217962774836525E-3</v>
      </c>
      <c r="CB71">
        <v>0.13218718790122699</v>
      </c>
      <c r="CC71">
        <v>0</v>
      </c>
      <c r="CD71">
        <f t="shared" si="83"/>
        <v>6.6093593950613497E-2</v>
      </c>
      <c r="CE71" s="22" t="s">
        <v>588</v>
      </c>
      <c r="CF71">
        <f t="shared" si="54"/>
        <v>2.4888313591488777E-3</v>
      </c>
      <c r="CG71">
        <f t="shared" si="55"/>
        <v>0</v>
      </c>
      <c r="CH71">
        <f t="shared" si="56"/>
        <v>3.0014845692564589E-4</v>
      </c>
    </row>
    <row r="72" spans="1:86" x14ac:dyDescent="0.25">
      <c r="A72" t="s">
        <v>240</v>
      </c>
      <c r="B72">
        <v>0.44600000000000001</v>
      </c>
      <c r="C72">
        <v>1155139</v>
      </c>
      <c r="D72">
        <v>0</v>
      </c>
      <c r="E72">
        <v>1889</v>
      </c>
      <c r="F72" s="32" t="s">
        <v>538</v>
      </c>
      <c r="G72">
        <v>0.86021505376344087</v>
      </c>
      <c r="H72">
        <v>0.45627980922098571</v>
      </c>
      <c r="I72">
        <v>0.39999999999999997</v>
      </c>
      <c r="J72">
        <v>0.55053763440860215</v>
      </c>
      <c r="K72">
        <v>0.85079631181894377</v>
      </c>
      <c r="L72">
        <v>0</v>
      </c>
      <c r="M72">
        <v>0.12050359712230216</v>
      </c>
      <c r="N72">
        <v>0.46600000000000003</v>
      </c>
      <c r="O72">
        <f t="shared" si="44"/>
        <v>0.46304155079178433</v>
      </c>
      <c r="P72">
        <f t="shared" si="45"/>
        <v>0.44797860115149657</v>
      </c>
      <c r="Q72">
        <f t="shared" si="46"/>
        <v>0.46304155079178433</v>
      </c>
      <c r="R72">
        <f t="shared" si="47"/>
        <v>0.46304155079178433</v>
      </c>
      <c r="S72" s="19" t="s">
        <v>38</v>
      </c>
      <c r="T72">
        <v>0</v>
      </c>
      <c r="U72">
        <v>1</v>
      </c>
      <c r="V72">
        <v>0</v>
      </c>
      <c r="W72">
        <v>0</v>
      </c>
      <c r="X72">
        <v>0.83791989751577933</v>
      </c>
      <c r="Y72">
        <v>0.458768812316385</v>
      </c>
      <c r="Z72">
        <v>0.96342942483884697</v>
      </c>
      <c r="AA72">
        <v>0.49691870024794471</v>
      </c>
      <c r="AB72">
        <v>1</v>
      </c>
      <c r="AC72">
        <v>0.97941465565054242</v>
      </c>
      <c r="AD72">
        <v>0</v>
      </c>
      <c r="AE72">
        <v>8.8153843211347879E-2</v>
      </c>
      <c r="AF72">
        <v>0.34347702964689475</v>
      </c>
      <c r="AG72">
        <f t="shared" si="48"/>
        <v>3.3202374835249432E-2</v>
      </c>
      <c r="AH72">
        <f t="shared" si="49"/>
        <v>0.39754479718674929</v>
      </c>
      <c r="AI72">
        <f t="shared" si="50"/>
        <v>0.39754479718674929</v>
      </c>
      <c r="AJ72">
        <f t="shared" si="57"/>
        <v>0.47446787410982616</v>
      </c>
      <c r="AK72" s="35" t="s">
        <v>39</v>
      </c>
      <c r="AL72">
        <v>0.2361111111111111</v>
      </c>
      <c r="AM72">
        <v>0.83693832212607422</v>
      </c>
      <c r="AN72">
        <v>0.29283489096573206</v>
      </c>
      <c r="AO72">
        <v>0.52419354838709675</v>
      </c>
      <c r="AP72">
        <f t="shared" si="51"/>
        <v>0.47251946814750356</v>
      </c>
      <c r="AQ72">
        <f t="shared" si="58"/>
        <v>0.26328488761598501</v>
      </c>
      <c r="AR72">
        <f t="shared" si="52"/>
        <v>0.47251946814750356</v>
      </c>
      <c r="AS72">
        <f t="shared" si="53"/>
        <v>0.47251946814750356</v>
      </c>
      <c r="AT72" s="37" t="s">
        <v>40</v>
      </c>
      <c r="AU72">
        <v>0.92914338117831019</v>
      </c>
      <c r="AV72">
        <v>1</v>
      </c>
      <c r="AW72">
        <v>1</v>
      </c>
      <c r="AX72">
        <v>0.6708943425412689</v>
      </c>
      <c r="AY72">
        <v>0.35712702721955314</v>
      </c>
      <c r="AZ72">
        <f t="shared" si="59"/>
        <v>0.79143295018782633</v>
      </c>
      <c r="BA72">
        <f t="shared" si="60"/>
        <v>0.79143295018782633</v>
      </c>
      <c r="BB72">
        <f t="shared" si="61"/>
        <v>0.79143295018782633</v>
      </c>
      <c r="BC72">
        <f t="shared" si="62"/>
        <v>0.79143295018782633</v>
      </c>
      <c r="BD72" s="6" t="s">
        <v>58</v>
      </c>
      <c r="BE72">
        <f t="shared" si="63"/>
        <v>0.46778050946964395</v>
      </c>
      <c r="BF72">
        <f t="shared" si="64"/>
        <v>0.35563174438374079</v>
      </c>
      <c r="BG72">
        <f t="shared" si="65"/>
        <v>0.46778050946964395</v>
      </c>
      <c r="BH72">
        <f t="shared" si="66"/>
        <v>0.46778050946964395</v>
      </c>
      <c r="BI72">
        <f t="shared" si="67"/>
        <v>0.4123176625115379</v>
      </c>
      <c r="BJ72">
        <f t="shared" si="68"/>
        <v>0.59448887368728776</v>
      </c>
      <c r="BK72">
        <f t="shared" si="69"/>
        <v>0.59448887368728776</v>
      </c>
      <c r="BL72">
        <f t="shared" si="70"/>
        <v>0.6329504121488263</v>
      </c>
      <c r="BM72">
        <f t="shared" si="71"/>
        <v>0.24812196281351689</v>
      </c>
      <c r="BN72">
        <f t="shared" si="72"/>
        <v>0.42276169916912293</v>
      </c>
      <c r="BO72">
        <f t="shared" si="73"/>
        <v>0.43029317398926681</v>
      </c>
      <c r="BP72">
        <f t="shared" si="74"/>
        <v>0.46875471245080524</v>
      </c>
      <c r="BQ72">
        <f t="shared" si="75"/>
        <v>0.63197620916766495</v>
      </c>
      <c r="BR72">
        <f t="shared" si="76"/>
        <v>0.52735891890190567</v>
      </c>
      <c r="BS72">
        <f t="shared" si="77"/>
        <v>0.63197620916766495</v>
      </c>
      <c r="BT72">
        <f t="shared" si="78"/>
        <v>0.63197620916766495</v>
      </c>
      <c r="BU72">
        <f t="shared" si="79"/>
        <v>0.44004908599059089</v>
      </c>
      <c r="BV72">
        <f t="shared" si="80"/>
        <v>0.47506030903551427</v>
      </c>
      <c r="BW72">
        <f t="shared" si="81"/>
        <v>0.53113469157846582</v>
      </c>
      <c r="BX72">
        <f t="shared" si="82"/>
        <v>0.5503654608092351</v>
      </c>
      <c r="BY72">
        <v>0</v>
      </c>
      <c r="BZ72">
        <v>0</v>
      </c>
      <c r="CA72">
        <v>0</v>
      </c>
      <c r="CB72">
        <v>0</v>
      </c>
      <c r="CC72">
        <v>0</v>
      </c>
      <c r="CD72">
        <f t="shared" si="83"/>
        <v>0</v>
      </c>
      <c r="CE72" s="22" t="s">
        <v>588</v>
      </c>
      <c r="CF72">
        <f t="shared" si="54"/>
        <v>0</v>
      </c>
      <c r="CG72">
        <f t="shared" si="55"/>
        <v>0</v>
      </c>
      <c r="CH72">
        <f t="shared" si="56"/>
        <v>0</v>
      </c>
    </row>
    <row r="73" spans="1:86" x14ac:dyDescent="0.25">
      <c r="A73" t="s">
        <v>239</v>
      </c>
      <c r="B73">
        <v>0.66400000000000003</v>
      </c>
      <c r="C73">
        <v>1720369</v>
      </c>
      <c r="D73">
        <v>483222</v>
      </c>
      <c r="E73">
        <v>3848</v>
      </c>
      <c r="F73" s="32" t="s">
        <v>538</v>
      </c>
      <c r="G73">
        <v>0.58422939068100355</v>
      </c>
      <c r="H73">
        <v>0.39745627980922094</v>
      </c>
      <c r="I73">
        <v>0.24227642276422762</v>
      </c>
      <c r="J73">
        <v>0.54623655913978497</v>
      </c>
      <c r="K73">
        <v>0.45487566359318243</v>
      </c>
      <c r="L73">
        <v>0</v>
      </c>
      <c r="M73">
        <v>7.9136690647482022E-2</v>
      </c>
      <c r="N73">
        <v>0.441</v>
      </c>
      <c r="O73">
        <f t="shared" si="44"/>
        <v>0.34315137582936267</v>
      </c>
      <c r="P73">
        <f t="shared" si="45"/>
        <v>0.33325928949842742</v>
      </c>
      <c r="Q73">
        <f t="shared" si="46"/>
        <v>0.34315137582936267</v>
      </c>
      <c r="R73">
        <f t="shared" si="47"/>
        <v>0.34315137582936267</v>
      </c>
      <c r="S73" s="19" t="s">
        <v>38</v>
      </c>
      <c r="T73">
        <v>0</v>
      </c>
      <c r="U73">
        <v>1</v>
      </c>
      <c r="V73">
        <v>2.6542587378330551E-3</v>
      </c>
      <c r="W73">
        <v>0</v>
      </c>
      <c r="X73">
        <v>0.83791989751577933</v>
      </c>
      <c r="Y73">
        <v>0.60769698927801286</v>
      </c>
      <c r="Z73">
        <v>0.96342942483884697</v>
      </c>
      <c r="AA73">
        <v>1</v>
      </c>
      <c r="AB73">
        <v>1</v>
      </c>
      <c r="AC73">
        <v>0.96532947870531571</v>
      </c>
      <c r="AD73">
        <v>0.04</v>
      </c>
      <c r="AE73">
        <v>8.8761257873595706E-2</v>
      </c>
      <c r="AF73">
        <v>0.34347702964689475</v>
      </c>
      <c r="AG73">
        <f t="shared" si="48"/>
        <v>3.3453272789101811E-2</v>
      </c>
      <c r="AH73">
        <f t="shared" si="49"/>
        <v>0.44994371819971379</v>
      </c>
      <c r="AI73">
        <f t="shared" si="50"/>
        <v>0.44686679512279071</v>
      </c>
      <c r="AJ73">
        <f t="shared" si="57"/>
        <v>0.52686679512279067</v>
      </c>
      <c r="AK73" s="35" t="s">
        <v>39</v>
      </c>
      <c r="AL73">
        <v>0.54861111111111116</v>
      </c>
      <c r="AM73">
        <v>0.9128605589582518</v>
      </c>
      <c r="AN73">
        <v>0.13707165109034269</v>
      </c>
      <c r="AO73">
        <v>0.37634408602150538</v>
      </c>
      <c r="AP73">
        <f t="shared" si="51"/>
        <v>0.49372185179530281</v>
      </c>
      <c r="AQ73">
        <f t="shared" si="58"/>
        <v>0.26550671205573984</v>
      </c>
      <c r="AR73">
        <f t="shared" si="52"/>
        <v>0.49372185179530281</v>
      </c>
      <c r="AS73">
        <f t="shared" si="53"/>
        <v>0.49372185179530281</v>
      </c>
      <c r="AT73" s="37" t="s">
        <v>40</v>
      </c>
      <c r="AU73">
        <v>0.74951993274151385</v>
      </c>
      <c r="AV73">
        <v>1</v>
      </c>
      <c r="AW73">
        <v>1</v>
      </c>
      <c r="AX73">
        <v>0.62498104322902059</v>
      </c>
      <c r="AY73">
        <v>0.35712702721955314</v>
      </c>
      <c r="AZ73">
        <f t="shared" si="59"/>
        <v>0.74632560063801745</v>
      </c>
      <c r="BA73">
        <f t="shared" si="60"/>
        <v>0.74632560063801745</v>
      </c>
      <c r="BB73">
        <f t="shared" si="61"/>
        <v>0.74632560063801745</v>
      </c>
      <c r="BC73">
        <f t="shared" si="62"/>
        <v>0.74632560063801745</v>
      </c>
      <c r="BD73" s="6" t="s">
        <v>58</v>
      </c>
      <c r="BE73">
        <f t="shared" si="63"/>
        <v>0.41843661381233277</v>
      </c>
      <c r="BF73">
        <f t="shared" si="64"/>
        <v>0.29938300077708363</v>
      </c>
      <c r="BG73">
        <f t="shared" si="65"/>
        <v>0.41843661381233277</v>
      </c>
      <c r="BH73">
        <f t="shared" si="66"/>
        <v>0.41843661381233277</v>
      </c>
      <c r="BI73">
        <f t="shared" si="67"/>
        <v>0.38988943671355963</v>
      </c>
      <c r="BJ73">
        <f t="shared" si="68"/>
        <v>0.59813465941886568</v>
      </c>
      <c r="BK73">
        <f t="shared" si="69"/>
        <v>0.59659619788040408</v>
      </c>
      <c r="BL73">
        <f t="shared" si="70"/>
        <v>0.636596197880404</v>
      </c>
      <c r="BM73">
        <f t="shared" si="71"/>
        <v>0.18830232430923224</v>
      </c>
      <c r="BN73">
        <f t="shared" si="72"/>
        <v>0.39160150384907061</v>
      </c>
      <c r="BO73">
        <f t="shared" si="73"/>
        <v>0.39500908547607672</v>
      </c>
      <c r="BP73">
        <f t="shared" si="74"/>
        <v>0.43500908547607664</v>
      </c>
      <c r="BQ73">
        <f t="shared" si="75"/>
        <v>0.62002372621666013</v>
      </c>
      <c r="BR73">
        <f t="shared" si="76"/>
        <v>0.50591615634687859</v>
      </c>
      <c r="BS73">
        <f t="shared" si="77"/>
        <v>0.62002372621666013</v>
      </c>
      <c r="BT73">
        <f t="shared" si="78"/>
        <v>0.62002372621666013</v>
      </c>
      <c r="BU73">
        <f t="shared" si="79"/>
        <v>0.40416302526294623</v>
      </c>
      <c r="BV73">
        <f t="shared" si="80"/>
        <v>0.44875883009797468</v>
      </c>
      <c r="BW73">
        <f t="shared" si="81"/>
        <v>0.50751640584636837</v>
      </c>
      <c r="BX73">
        <f t="shared" si="82"/>
        <v>0.52751640584636839</v>
      </c>
      <c r="BY73">
        <v>0</v>
      </c>
      <c r="BZ73">
        <v>0</v>
      </c>
      <c r="CA73">
        <v>0</v>
      </c>
      <c r="CB73">
        <v>0</v>
      </c>
      <c r="CC73">
        <v>0</v>
      </c>
      <c r="CD73">
        <f t="shared" si="83"/>
        <v>0</v>
      </c>
      <c r="CE73" s="22" t="s">
        <v>588</v>
      </c>
      <c r="CF73">
        <f t="shared" si="54"/>
        <v>0</v>
      </c>
      <c r="CG73">
        <f t="shared" si="55"/>
        <v>0</v>
      </c>
      <c r="CH73">
        <f t="shared" si="56"/>
        <v>0</v>
      </c>
    </row>
    <row r="74" spans="1:86" x14ac:dyDescent="0.25">
      <c r="A74" t="s">
        <v>238</v>
      </c>
      <c r="B74">
        <v>0.439</v>
      </c>
      <c r="C74">
        <v>1138258</v>
      </c>
      <c r="D74">
        <v>0</v>
      </c>
      <c r="E74">
        <v>2436</v>
      </c>
      <c r="F74" s="32" t="s">
        <v>538</v>
      </c>
      <c r="G74">
        <v>0.28673835125448033</v>
      </c>
      <c r="H74">
        <v>0.5961844197138314</v>
      </c>
      <c r="I74">
        <v>4.8780487804878057E-3</v>
      </c>
      <c r="J74">
        <v>0.67096774193548392</v>
      </c>
      <c r="K74">
        <v>0.40821458507963121</v>
      </c>
      <c r="L74">
        <v>8.0761904761904757E-2</v>
      </c>
      <c r="M74">
        <v>0</v>
      </c>
      <c r="N74">
        <v>0.184</v>
      </c>
      <c r="O74">
        <f t="shared" si="44"/>
        <v>0.27896813144072746</v>
      </c>
      <c r="P74">
        <f t="shared" si="45"/>
        <v>0.27896813144072746</v>
      </c>
      <c r="Q74">
        <f t="shared" si="46"/>
        <v>0.27896813144072746</v>
      </c>
      <c r="R74">
        <f t="shared" si="47"/>
        <v>0.27896813144072746</v>
      </c>
      <c r="S74" s="19" t="s">
        <v>38</v>
      </c>
      <c r="T74">
        <v>0</v>
      </c>
      <c r="U74">
        <v>1</v>
      </c>
      <c r="V74">
        <v>2.5628633769557135E-3</v>
      </c>
      <c r="W74">
        <v>0</v>
      </c>
      <c r="X74">
        <v>0.83791989751577933</v>
      </c>
      <c r="Y74">
        <v>0.458768812316385</v>
      </c>
      <c r="Z74">
        <v>0.96342942483884697</v>
      </c>
      <c r="AA74">
        <v>0.49224063682630825</v>
      </c>
      <c r="AB74">
        <v>1</v>
      </c>
      <c r="AC74">
        <v>0.96632725869523861</v>
      </c>
      <c r="AD74">
        <v>0</v>
      </c>
      <c r="AE74">
        <v>8.8761257873595706E-2</v>
      </c>
      <c r="AF74">
        <v>0.34347702964689475</v>
      </c>
      <c r="AG74">
        <f t="shared" si="48"/>
        <v>3.344624237672663E-2</v>
      </c>
      <c r="AH74">
        <f t="shared" si="49"/>
        <v>0.39642209085307728</v>
      </c>
      <c r="AI74">
        <f t="shared" si="50"/>
        <v>0.39642209085307728</v>
      </c>
      <c r="AJ74">
        <f t="shared" si="57"/>
        <v>0.47334516777615421</v>
      </c>
      <c r="AK74" s="35" t="s">
        <v>39</v>
      </c>
      <c r="AL74">
        <v>0</v>
      </c>
      <c r="AM74">
        <v>0.85130313153046844</v>
      </c>
      <c r="AN74">
        <v>9.8130841121495324E-2</v>
      </c>
      <c r="AO74">
        <v>0.12365591397849462</v>
      </c>
      <c r="AP74">
        <f t="shared" si="51"/>
        <v>0.26827247165761459</v>
      </c>
      <c r="AQ74">
        <f t="shared" si="58"/>
        <v>5.5446688774997491E-2</v>
      </c>
      <c r="AR74">
        <f t="shared" si="52"/>
        <v>0.26827247165761459</v>
      </c>
      <c r="AS74">
        <f t="shared" si="53"/>
        <v>0.26827247165761459</v>
      </c>
      <c r="AT74" s="37" t="s">
        <v>40</v>
      </c>
      <c r="AU74">
        <v>0.99848946469093047</v>
      </c>
      <c r="AV74">
        <v>1</v>
      </c>
      <c r="AW74">
        <v>1</v>
      </c>
      <c r="AX74">
        <v>0.67204122718552617</v>
      </c>
      <c r="AY74">
        <v>0.35712702721955314</v>
      </c>
      <c r="AZ74">
        <f t="shared" si="59"/>
        <v>0.805531543819202</v>
      </c>
      <c r="BA74">
        <f t="shared" si="60"/>
        <v>0.805531543819202</v>
      </c>
      <c r="BB74">
        <f t="shared" si="61"/>
        <v>0.805531543819202</v>
      </c>
      <c r="BC74">
        <f t="shared" si="62"/>
        <v>0.805531543819202</v>
      </c>
      <c r="BD74" s="6" t="s">
        <v>58</v>
      </c>
      <c r="BE74">
        <f t="shared" si="63"/>
        <v>0.27362030154917105</v>
      </c>
      <c r="BF74">
        <f t="shared" si="64"/>
        <v>0.16720741010786247</v>
      </c>
      <c r="BG74">
        <f t="shared" si="65"/>
        <v>0.27362030154917105</v>
      </c>
      <c r="BH74">
        <f t="shared" si="66"/>
        <v>0.27362030154917105</v>
      </c>
      <c r="BI74">
        <f t="shared" si="67"/>
        <v>0.41948889309796433</v>
      </c>
      <c r="BJ74">
        <f t="shared" si="68"/>
        <v>0.60097681733613961</v>
      </c>
      <c r="BK74">
        <f t="shared" si="69"/>
        <v>0.60097681733613961</v>
      </c>
      <c r="BL74">
        <f t="shared" si="70"/>
        <v>0.63943835579767816</v>
      </c>
      <c r="BM74">
        <f t="shared" si="71"/>
        <v>0.15620718690872704</v>
      </c>
      <c r="BN74">
        <f t="shared" si="72"/>
        <v>0.33769511114690237</v>
      </c>
      <c r="BO74">
        <f t="shared" si="73"/>
        <v>0.33769511114690237</v>
      </c>
      <c r="BP74">
        <f t="shared" si="74"/>
        <v>0.37615664960844086</v>
      </c>
      <c r="BQ74">
        <f t="shared" si="75"/>
        <v>0.53690200773840835</v>
      </c>
      <c r="BR74">
        <f t="shared" si="76"/>
        <v>0.43048911629709974</v>
      </c>
      <c r="BS74">
        <f t="shared" si="77"/>
        <v>0.53690200773840835</v>
      </c>
      <c r="BT74">
        <f t="shared" si="78"/>
        <v>0.53690200773840835</v>
      </c>
      <c r="BU74">
        <f t="shared" si="79"/>
        <v>0.34655459732356769</v>
      </c>
      <c r="BV74">
        <f t="shared" si="80"/>
        <v>0.38409211372200103</v>
      </c>
      <c r="BW74">
        <f t="shared" si="81"/>
        <v>0.43729855944265533</v>
      </c>
      <c r="BX74">
        <f t="shared" si="82"/>
        <v>0.45652932867342461</v>
      </c>
      <c r="BY74">
        <v>0</v>
      </c>
      <c r="BZ74">
        <v>0</v>
      </c>
      <c r="CA74">
        <v>0</v>
      </c>
      <c r="CB74">
        <v>0</v>
      </c>
      <c r="CC74">
        <v>0</v>
      </c>
      <c r="CD74">
        <f t="shared" si="83"/>
        <v>0</v>
      </c>
      <c r="CE74" s="22" t="s">
        <v>588</v>
      </c>
      <c r="CF74">
        <f t="shared" si="54"/>
        <v>0</v>
      </c>
      <c r="CG74">
        <f t="shared" si="55"/>
        <v>0</v>
      </c>
      <c r="CH74">
        <f t="shared" si="56"/>
        <v>0</v>
      </c>
    </row>
    <row r="75" spans="1:86" x14ac:dyDescent="0.25">
      <c r="A75" t="s">
        <v>237</v>
      </c>
      <c r="B75">
        <v>0.57299999999999995</v>
      </c>
      <c r="C75">
        <v>1484794</v>
      </c>
      <c r="D75">
        <v>0</v>
      </c>
      <c r="E75">
        <v>2057</v>
      </c>
      <c r="F75" s="32" t="s">
        <v>538</v>
      </c>
      <c r="G75">
        <v>0.25448028673835127</v>
      </c>
      <c r="H75">
        <v>0.70588235294117652</v>
      </c>
      <c r="I75">
        <v>0.10894308943089431</v>
      </c>
      <c r="J75">
        <v>0.76881720430107525</v>
      </c>
      <c r="K75">
        <v>0.49483095836825924</v>
      </c>
      <c r="L75">
        <v>0</v>
      </c>
      <c r="M75">
        <v>9.5323741007194235E-2</v>
      </c>
      <c r="N75">
        <v>5.5999999999999994E-2</v>
      </c>
      <c r="O75">
        <f t="shared" si="44"/>
        <v>0.31053470409836886</v>
      </c>
      <c r="P75">
        <f t="shared" si="45"/>
        <v>0.29861923647246957</v>
      </c>
      <c r="Q75">
        <f t="shared" si="46"/>
        <v>0.31053470409836886</v>
      </c>
      <c r="R75">
        <f t="shared" si="47"/>
        <v>0.31053470409836886</v>
      </c>
      <c r="S75" s="19" t="s">
        <v>38</v>
      </c>
      <c r="T75">
        <v>0</v>
      </c>
      <c r="U75">
        <v>1</v>
      </c>
      <c r="V75">
        <v>4.9021738211028315E-2</v>
      </c>
      <c r="W75">
        <v>0</v>
      </c>
      <c r="X75">
        <v>0.83791989751577933</v>
      </c>
      <c r="Y75">
        <v>0.458768812316385</v>
      </c>
      <c r="Z75">
        <v>0.96342942483884697</v>
      </c>
      <c r="AA75">
        <v>0.47801122275871066</v>
      </c>
      <c r="AB75">
        <v>1</v>
      </c>
      <c r="AC75">
        <v>0.97132750808423551</v>
      </c>
      <c r="AD75">
        <v>0</v>
      </c>
      <c r="AE75">
        <v>8.717775027071116E-2</v>
      </c>
      <c r="AF75">
        <v>0.34347702964689475</v>
      </c>
      <c r="AG75">
        <f t="shared" si="48"/>
        <v>3.6898193702202632E-2</v>
      </c>
      <c r="AH75">
        <f t="shared" si="49"/>
        <v>0.39916410643404548</v>
      </c>
      <c r="AI75">
        <f t="shared" si="50"/>
        <v>0.39916410643404548</v>
      </c>
      <c r="AJ75">
        <f t="shared" si="57"/>
        <v>0.47608718335712241</v>
      </c>
      <c r="AK75" s="35" t="s">
        <v>39</v>
      </c>
      <c r="AL75">
        <v>4.8611111111111105E-2</v>
      </c>
      <c r="AM75">
        <v>0.84380000404131339</v>
      </c>
      <c r="AN75">
        <v>1.0903426791277258E-2</v>
      </c>
      <c r="AO75">
        <v>4.569892473118279E-2</v>
      </c>
      <c r="AP75">
        <f t="shared" si="51"/>
        <v>0.23725336666872113</v>
      </c>
      <c r="AQ75">
        <f t="shared" si="58"/>
        <v>2.6303365658392787E-2</v>
      </c>
      <c r="AR75">
        <f t="shared" si="52"/>
        <v>0.23725336666872113</v>
      </c>
      <c r="AS75">
        <f t="shared" si="53"/>
        <v>0.23725336666872113</v>
      </c>
      <c r="AT75" s="37" t="s">
        <v>40</v>
      </c>
      <c r="AU75">
        <v>0.99894600347414941</v>
      </c>
      <c r="AV75">
        <v>1</v>
      </c>
      <c r="AW75">
        <v>1</v>
      </c>
      <c r="AX75">
        <v>0.64543539911585612</v>
      </c>
      <c r="AY75">
        <v>0.35712702721955314</v>
      </c>
      <c r="AZ75">
        <f t="shared" si="59"/>
        <v>0.80030168596191176</v>
      </c>
      <c r="BA75">
        <f t="shared" si="60"/>
        <v>0.80030168596191176</v>
      </c>
      <c r="BB75">
        <f t="shared" si="61"/>
        <v>0.80030168596191176</v>
      </c>
      <c r="BC75">
        <f t="shared" si="62"/>
        <v>0.80030168596191176</v>
      </c>
      <c r="BD75" s="6" t="s">
        <v>58</v>
      </c>
      <c r="BE75">
        <f t="shared" si="63"/>
        <v>0.27389403538354501</v>
      </c>
      <c r="BF75">
        <f t="shared" si="64"/>
        <v>0.16246130106543119</v>
      </c>
      <c r="BG75">
        <f t="shared" si="65"/>
        <v>0.27389403538354501</v>
      </c>
      <c r="BH75">
        <f t="shared" si="66"/>
        <v>0.27389403538354501</v>
      </c>
      <c r="BI75">
        <f t="shared" si="67"/>
        <v>0.41859993983205718</v>
      </c>
      <c r="BJ75">
        <f t="shared" si="68"/>
        <v>0.59973289619797865</v>
      </c>
      <c r="BK75">
        <f t="shared" si="69"/>
        <v>0.59973289619797865</v>
      </c>
      <c r="BL75">
        <f t="shared" si="70"/>
        <v>0.63819443465951708</v>
      </c>
      <c r="BM75">
        <f t="shared" si="71"/>
        <v>0.17371644890028576</v>
      </c>
      <c r="BN75">
        <f t="shared" si="72"/>
        <v>0.3488916714532575</v>
      </c>
      <c r="BO75">
        <f t="shared" si="73"/>
        <v>0.35484940526620717</v>
      </c>
      <c r="BP75">
        <f t="shared" si="74"/>
        <v>0.39331094372774567</v>
      </c>
      <c r="BQ75">
        <f t="shared" si="75"/>
        <v>0.51877752631531648</v>
      </c>
      <c r="BR75">
        <f t="shared" si="76"/>
        <v>0.41330252581015225</v>
      </c>
      <c r="BS75">
        <f t="shared" si="77"/>
        <v>0.51877752631531648</v>
      </c>
      <c r="BT75">
        <f t="shared" si="78"/>
        <v>0.51877752631531648</v>
      </c>
      <c r="BU75">
        <f t="shared" si="79"/>
        <v>0.34624698760780109</v>
      </c>
      <c r="BV75">
        <f t="shared" si="80"/>
        <v>0.38109709863170493</v>
      </c>
      <c r="BW75">
        <f t="shared" si="81"/>
        <v>0.43681346579076186</v>
      </c>
      <c r="BX75">
        <f t="shared" si="82"/>
        <v>0.45604423502153102</v>
      </c>
      <c r="BY75">
        <v>0</v>
      </c>
      <c r="BZ75">
        <v>0</v>
      </c>
      <c r="CA75">
        <v>0</v>
      </c>
      <c r="CB75">
        <v>0</v>
      </c>
      <c r="CC75">
        <v>0</v>
      </c>
      <c r="CD75">
        <f t="shared" si="83"/>
        <v>0</v>
      </c>
      <c r="CE75" s="22" t="s">
        <v>588</v>
      </c>
      <c r="CF75">
        <f t="shared" si="54"/>
        <v>0</v>
      </c>
      <c r="CG75">
        <f t="shared" si="55"/>
        <v>0</v>
      </c>
      <c r="CH75">
        <f t="shared" si="56"/>
        <v>0</v>
      </c>
    </row>
    <row r="76" spans="1:86" x14ac:dyDescent="0.25">
      <c r="A76" t="s">
        <v>236</v>
      </c>
      <c r="B76">
        <v>0.49399999999999999</v>
      </c>
      <c r="C76">
        <v>1278661</v>
      </c>
      <c r="D76">
        <v>5236</v>
      </c>
      <c r="E76">
        <v>2353</v>
      </c>
      <c r="F76" s="32" t="s">
        <v>538</v>
      </c>
      <c r="G76">
        <v>0.34050179211469533</v>
      </c>
      <c r="H76">
        <v>0.58505564387917319</v>
      </c>
      <c r="I76">
        <v>5.2032520325203252E-2</v>
      </c>
      <c r="J76">
        <v>0.73333333333333339</v>
      </c>
      <c r="K76">
        <v>0.39759709416037997</v>
      </c>
      <c r="L76">
        <v>3.6579685507862308E-2</v>
      </c>
      <c r="M76">
        <v>8.9928057553956831E-3</v>
      </c>
      <c r="N76">
        <v>0.128</v>
      </c>
      <c r="O76">
        <f t="shared" si="44"/>
        <v>0.2852616093845054</v>
      </c>
      <c r="P76">
        <f t="shared" si="45"/>
        <v>0.28413750866508092</v>
      </c>
      <c r="Q76">
        <f t="shared" si="46"/>
        <v>0.2852616093845054</v>
      </c>
      <c r="R76">
        <f t="shared" si="47"/>
        <v>0.2852616093845054</v>
      </c>
      <c r="S76" s="19" t="s">
        <v>38</v>
      </c>
      <c r="T76">
        <v>0</v>
      </c>
      <c r="U76">
        <v>1</v>
      </c>
      <c r="V76">
        <v>4.5027874231315639E-3</v>
      </c>
      <c r="W76">
        <v>0</v>
      </c>
      <c r="X76">
        <v>0.83791989751577933</v>
      </c>
      <c r="Y76">
        <v>0.458768812316385</v>
      </c>
      <c r="Z76">
        <v>0.96342942483884697</v>
      </c>
      <c r="AA76">
        <v>0.47801122275871066</v>
      </c>
      <c r="AB76">
        <v>1</v>
      </c>
      <c r="AC76">
        <v>0.98081549007327262</v>
      </c>
      <c r="AD76">
        <v>0</v>
      </c>
      <c r="AE76">
        <v>8.7877087007314017E-2</v>
      </c>
      <c r="AF76">
        <v>0.34347702964689475</v>
      </c>
      <c r="AG76">
        <f t="shared" si="48"/>
        <v>3.3527454159795411E-2</v>
      </c>
      <c r="AH76">
        <f t="shared" si="49"/>
        <v>0.39652321166002574</v>
      </c>
      <c r="AI76">
        <f t="shared" si="50"/>
        <v>0.39652321166002574</v>
      </c>
      <c r="AJ76">
        <f t="shared" si="57"/>
        <v>0.47344628858310267</v>
      </c>
      <c r="AK76" s="35" t="s">
        <v>39</v>
      </c>
      <c r="AL76">
        <v>9.0277777777777776E-2</v>
      </c>
      <c r="AM76">
        <v>0.842058870308381</v>
      </c>
      <c r="AN76">
        <v>2.4922118380062305E-2</v>
      </c>
      <c r="AO76">
        <v>4.301075268817204E-2</v>
      </c>
      <c r="AP76">
        <f t="shared" si="51"/>
        <v>0.25006737978859828</v>
      </c>
      <c r="AQ76">
        <f t="shared" si="58"/>
        <v>3.9552662211503033E-2</v>
      </c>
      <c r="AR76">
        <f t="shared" si="52"/>
        <v>0.25006737978859828</v>
      </c>
      <c r="AS76">
        <f t="shared" si="53"/>
        <v>0.25006737978859828</v>
      </c>
      <c r="AT76" s="37" t="s">
        <v>40</v>
      </c>
      <c r="AU76">
        <v>0.98494884189566867</v>
      </c>
      <c r="AV76">
        <v>1</v>
      </c>
      <c r="AW76">
        <v>1</v>
      </c>
      <c r="AX76">
        <v>0.62934583974704084</v>
      </c>
      <c r="AY76">
        <v>0.35712702721955314</v>
      </c>
      <c r="AZ76">
        <f t="shared" si="59"/>
        <v>0.79428434177245255</v>
      </c>
      <c r="BA76">
        <f t="shared" si="60"/>
        <v>0.79428434177245255</v>
      </c>
      <c r="BB76">
        <f t="shared" si="61"/>
        <v>0.79428434177245255</v>
      </c>
      <c r="BC76">
        <f t="shared" si="62"/>
        <v>0.79428434177245255</v>
      </c>
      <c r="BD76" s="6" t="s">
        <v>58</v>
      </c>
      <c r="BE76">
        <f t="shared" si="63"/>
        <v>0.26766449458655184</v>
      </c>
      <c r="BF76">
        <f t="shared" si="64"/>
        <v>0.16184508543829199</v>
      </c>
      <c r="BG76">
        <f t="shared" si="65"/>
        <v>0.26766449458655184</v>
      </c>
      <c r="BH76">
        <f t="shared" si="66"/>
        <v>0.26766449458655184</v>
      </c>
      <c r="BI76">
        <f t="shared" si="67"/>
        <v>0.41390589796612398</v>
      </c>
      <c r="BJ76">
        <f t="shared" si="68"/>
        <v>0.59540377671623912</v>
      </c>
      <c r="BK76">
        <f t="shared" si="69"/>
        <v>0.59540377671623912</v>
      </c>
      <c r="BL76">
        <f t="shared" si="70"/>
        <v>0.63386531517777756</v>
      </c>
      <c r="BM76">
        <f t="shared" si="71"/>
        <v>0.15939453177215041</v>
      </c>
      <c r="BN76">
        <f t="shared" si="72"/>
        <v>0.34033036016255336</v>
      </c>
      <c r="BO76">
        <f t="shared" si="73"/>
        <v>0.3408924105222656</v>
      </c>
      <c r="BP76">
        <f t="shared" si="74"/>
        <v>0.37935394898380403</v>
      </c>
      <c r="BQ76">
        <f t="shared" si="75"/>
        <v>0.52217586078052536</v>
      </c>
      <c r="BR76">
        <f t="shared" si="76"/>
        <v>0.41691850199197777</v>
      </c>
      <c r="BS76">
        <f t="shared" si="77"/>
        <v>0.52217586078052536</v>
      </c>
      <c r="BT76">
        <f t="shared" si="78"/>
        <v>0.52217586078052536</v>
      </c>
      <c r="BU76">
        <f t="shared" si="79"/>
        <v>0.34078519627633791</v>
      </c>
      <c r="BV76">
        <f t="shared" si="80"/>
        <v>0.37862443107726557</v>
      </c>
      <c r="BW76">
        <f t="shared" si="81"/>
        <v>0.43153413565139548</v>
      </c>
      <c r="BX76">
        <f t="shared" si="82"/>
        <v>0.4507649048821647</v>
      </c>
      <c r="BY76">
        <v>0</v>
      </c>
      <c r="BZ76">
        <v>0</v>
      </c>
      <c r="CA76">
        <v>0</v>
      </c>
      <c r="CB76">
        <v>0</v>
      </c>
      <c r="CC76">
        <v>0</v>
      </c>
      <c r="CD76">
        <f t="shared" si="83"/>
        <v>0</v>
      </c>
      <c r="CE76" s="22" t="s">
        <v>588</v>
      </c>
      <c r="CF76">
        <f t="shared" si="54"/>
        <v>0</v>
      </c>
      <c r="CG76">
        <f t="shared" si="55"/>
        <v>0</v>
      </c>
      <c r="CH76">
        <f t="shared" si="56"/>
        <v>0</v>
      </c>
    </row>
    <row r="77" spans="1:86" x14ac:dyDescent="0.25">
      <c r="A77" t="s">
        <v>235</v>
      </c>
      <c r="B77">
        <v>0.625</v>
      </c>
      <c r="C77">
        <v>1617807</v>
      </c>
      <c r="D77">
        <v>1456671</v>
      </c>
      <c r="E77">
        <v>2520</v>
      </c>
      <c r="F77" s="32" t="s">
        <v>538</v>
      </c>
      <c r="G77">
        <v>0.46953405017921146</v>
      </c>
      <c r="H77">
        <v>0.66772655007949122</v>
      </c>
      <c r="I77">
        <v>4.715447154471545E-2</v>
      </c>
      <c r="J77">
        <v>0.63978494623655913</v>
      </c>
      <c r="K77">
        <v>0.65297569153394808</v>
      </c>
      <c r="L77">
        <v>0.3854698412698413</v>
      </c>
      <c r="M77">
        <v>0</v>
      </c>
      <c r="N77">
        <v>0.30599999999999999</v>
      </c>
      <c r="O77">
        <f t="shared" si="44"/>
        <v>0.39608069385547084</v>
      </c>
      <c r="P77">
        <f t="shared" si="45"/>
        <v>0.39608069385547084</v>
      </c>
      <c r="Q77">
        <f t="shared" si="46"/>
        <v>0.39608069385547084</v>
      </c>
      <c r="R77">
        <f t="shared" si="47"/>
        <v>0.39608069385547084</v>
      </c>
      <c r="S77" s="19" t="s">
        <v>38</v>
      </c>
      <c r="T77">
        <v>0</v>
      </c>
      <c r="U77">
        <v>1</v>
      </c>
      <c r="V77">
        <v>3.8099423474547609E-3</v>
      </c>
      <c r="W77">
        <v>0</v>
      </c>
      <c r="X77">
        <v>0.83791989751577933</v>
      </c>
      <c r="Y77">
        <v>0.748018273211562</v>
      </c>
      <c r="Z77">
        <v>0.96342942483884697</v>
      </c>
      <c r="AA77">
        <v>1</v>
      </c>
      <c r="AB77">
        <v>1</v>
      </c>
      <c r="AC77">
        <v>0.95743504760641818</v>
      </c>
      <c r="AD77">
        <v>7.0000000000000007E-2</v>
      </c>
      <c r="AE77">
        <v>8.8761257873595706E-2</v>
      </c>
      <c r="AF77">
        <v>0.34347702964689475</v>
      </c>
      <c r="AG77">
        <f t="shared" si="48"/>
        <v>3.354217152830348E-2</v>
      </c>
      <c r="AH77">
        <f t="shared" si="49"/>
        <v>0.4625269902338886</v>
      </c>
      <c r="AI77">
        <f t="shared" si="50"/>
        <v>0.45714237484927323</v>
      </c>
      <c r="AJ77">
        <f t="shared" si="57"/>
        <v>0.53945006715696553</v>
      </c>
      <c r="AK77" s="35" t="s">
        <v>39</v>
      </c>
      <c r="AL77">
        <v>0.11805555555555555</v>
      </c>
      <c r="AM77">
        <v>0.88322550070435346</v>
      </c>
      <c r="AN77">
        <v>4.2056074766355138E-2</v>
      </c>
      <c r="AO77">
        <v>7.7956989247311828E-2</v>
      </c>
      <c r="AP77">
        <f t="shared" si="51"/>
        <v>0.280323530068394</v>
      </c>
      <c r="AQ77">
        <f t="shared" si="58"/>
        <v>5.9517154892305635E-2</v>
      </c>
      <c r="AR77">
        <f t="shared" si="52"/>
        <v>0.280323530068394</v>
      </c>
      <c r="AS77">
        <f t="shared" si="53"/>
        <v>0.280323530068394</v>
      </c>
      <c r="AT77" s="37" t="s">
        <v>40</v>
      </c>
      <c r="AU77">
        <v>0.50132979448432435</v>
      </c>
      <c r="AV77">
        <v>1</v>
      </c>
      <c r="AW77">
        <v>0.99514755860874038</v>
      </c>
      <c r="AX77">
        <v>0.63530300502733561</v>
      </c>
      <c r="AY77">
        <v>0.35712702721955314</v>
      </c>
      <c r="AZ77">
        <f t="shared" si="59"/>
        <v>0.69778147706799065</v>
      </c>
      <c r="BA77">
        <f t="shared" si="60"/>
        <v>0.69778147706799065</v>
      </c>
      <c r="BB77">
        <f t="shared" si="61"/>
        <v>0.69778147706799065</v>
      </c>
      <c r="BC77">
        <f t="shared" si="62"/>
        <v>0.69778147706799065</v>
      </c>
      <c r="BD77" s="6" t="s">
        <v>58</v>
      </c>
      <c r="BE77">
        <f t="shared" si="63"/>
        <v>0.33820211196193239</v>
      </c>
      <c r="BF77">
        <f t="shared" si="64"/>
        <v>0.22779892437388824</v>
      </c>
      <c r="BG77">
        <f t="shared" si="65"/>
        <v>0.33820211196193239</v>
      </c>
      <c r="BH77">
        <f t="shared" si="66"/>
        <v>0.33820211196193239</v>
      </c>
      <c r="BI77">
        <f t="shared" si="67"/>
        <v>0.36566182429814709</v>
      </c>
      <c r="BJ77">
        <f t="shared" si="68"/>
        <v>0.58015423365093965</v>
      </c>
      <c r="BK77">
        <f t="shared" si="69"/>
        <v>0.57746192595863199</v>
      </c>
      <c r="BL77">
        <f t="shared" si="70"/>
        <v>0.61861577211247809</v>
      </c>
      <c r="BM77">
        <f t="shared" si="71"/>
        <v>0.21481143269188716</v>
      </c>
      <c r="BN77">
        <f t="shared" si="72"/>
        <v>0.42930384204467975</v>
      </c>
      <c r="BO77">
        <f t="shared" si="73"/>
        <v>0.42661153435237203</v>
      </c>
      <c r="BP77">
        <f t="shared" si="74"/>
        <v>0.46776538050621819</v>
      </c>
      <c r="BQ77">
        <f t="shared" si="75"/>
        <v>0.4890525035681923</v>
      </c>
      <c r="BR77">
        <f t="shared" si="76"/>
        <v>0.37864931598014817</v>
      </c>
      <c r="BS77">
        <f t="shared" si="77"/>
        <v>0.4890525035681923</v>
      </c>
      <c r="BT77">
        <f t="shared" si="78"/>
        <v>0.4890525035681923</v>
      </c>
      <c r="BU77">
        <f t="shared" si="79"/>
        <v>0.35193196813003974</v>
      </c>
      <c r="BV77">
        <f t="shared" si="80"/>
        <v>0.40397657901241396</v>
      </c>
      <c r="BW77">
        <f t="shared" si="81"/>
        <v>0.45783201896028219</v>
      </c>
      <c r="BX77">
        <f t="shared" si="82"/>
        <v>0.47840894203720524</v>
      </c>
      <c r="BY77">
        <v>0</v>
      </c>
      <c r="BZ77">
        <v>0</v>
      </c>
      <c r="CA77">
        <v>0</v>
      </c>
      <c r="CB77">
        <v>0</v>
      </c>
      <c r="CC77">
        <v>0</v>
      </c>
      <c r="CD77">
        <f t="shared" si="83"/>
        <v>0</v>
      </c>
      <c r="CE77" s="22" t="s">
        <v>588</v>
      </c>
      <c r="CF77">
        <f t="shared" si="54"/>
        <v>0</v>
      </c>
      <c r="CG77">
        <f t="shared" si="55"/>
        <v>0</v>
      </c>
      <c r="CH77">
        <f t="shared" si="56"/>
        <v>0</v>
      </c>
    </row>
    <row r="78" spans="1:86" x14ac:dyDescent="0.25">
      <c r="A78" t="s">
        <v>234</v>
      </c>
      <c r="B78">
        <v>0.45300000000000001</v>
      </c>
      <c r="C78">
        <v>1172820</v>
      </c>
      <c r="D78">
        <v>0</v>
      </c>
      <c r="E78">
        <v>2563</v>
      </c>
      <c r="F78" s="32" t="s">
        <v>538</v>
      </c>
      <c r="G78">
        <v>0.4623655913978495</v>
      </c>
      <c r="H78">
        <v>0.47853736089030191</v>
      </c>
      <c r="I78">
        <v>2.4390243902439022E-2</v>
      </c>
      <c r="J78">
        <v>0.64301075268817198</v>
      </c>
      <c r="K78">
        <v>0.39759709416037997</v>
      </c>
      <c r="L78">
        <v>5.2772532188841204E-2</v>
      </c>
      <c r="M78">
        <v>0</v>
      </c>
      <c r="N78">
        <v>0.18899999999999997</v>
      </c>
      <c r="O78">
        <f t="shared" si="44"/>
        <v>0.28095919690349797</v>
      </c>
      <c r="P78">
        <f t="shared" si="45"/>
        <v>0.28095919690349797</v>
      </c>
      <c r="Q78">
        <f t="shared" si="46"/>
        <v>0.28095919690349797</v>
      </c>
      <c r="R78">
        <f t="shared" si="47"/>
        <v>0.28095919690349797</v>
      </c>
      <c r="S78" s="19" t="s">
        <v>38</v>
      </c>
      <c r="T78">
        <v>0</v>
      </c>
      <c r="U78">
        <v>1</v>
      </c>
      <c r="V78">
        <v>0</v>
      </c>
      <c r="W78">
        <v>0</v>
      </c>
      <c r="X78">
        <v>0.83791989751577933</v>
      </c>
      <c r="Y78">
        <v>0.458768812316385</v>
      </c>
      <c r="Z78">
        <v>0.96342942483884697</v>
      </c>
      <c r="AA78">
        <v>0.47801122275871066</v>
      </c>
      <c r="AB78">
        <v>1</v>
      </c>
      <c r="AC78">
        <v>0.96583669411140316</v>
      </c>
      <c r="AD78">
        <v>0</v>
      </c>
      <c r="AE78">
        <v>8.8761257873595706E-2</v>
      </c>
      <c r="AF78">
        <v>0.34347702964689475</v>
      </c>
      <c r="AG78">
        <f t="shared" si="48"/>
        <v>3.3249099040037727E-2</v>
      </c>
      <c r="AH78">
        <f t="shared" si="49"/>
        <v>0.39509264146627809</v>
      </c>
      <c r="AI78">
        <f t="shared" si="50"/>
        <v>0.39509264146627809</v>
      </c>
      <c r="AJ78">
        <f t="shared" si="57"/>
        <v>0.47201571838935508</v>
      </c>
      <c r="AK78" s="35" t="s">
        <v>39</v>
      </c>
      <c r="AL78">
        <v>0.3125</v>
      </c>
      <c r="AM78">
        <v>0.88263973104148941</v>
      </c>
      <c r="AN78">
        <v>8.7227414330218064E-2</v>
      </c>
      <c r="AO78">
        <v>9.6774193548387108E-2</v>
      </c>
      <c r="AP78">
        <f t="shared" si="51"/>
        <v>0.3447853347300236</v>
      </c>
      <c r="AQ78">
        <f t="shared" si="58"/>
        <v>0.1241254019696513</v>
      </c>
      <c r="AR78">
        <f t="shared" si="52"/>
        <v>0.3447853347300236</v>
      </c>
      <c r="AS78">
        <f t="shared" si="53"/>
        <v>0.3447853347300236</v>
      </c>
      <c r="AT78" s="37" t="s">
        <v>40</v>
      </c>
      <c r="AU78">
        <v>0.94644292242920025</v>
      </c>
      <c r="AV78">
        <v>1</v>
      </c>
      <c r="AW78">
        <v>1</v>
      </c>
      <c r="AX78">
        <v>0.65574314333593664</v>
      </c>
      <c r="AY78">
        <v>0.35712702721955314</v>
      </c>
      <c r="AZ78">
        <f t="shared" si="59"/>
        <v>0.79186261859693796</v>
      </c>
      <c r="BA78">
        <f t="shared" si="60"/>
        <v>0.79186261859693796</v>
      </c>
      <c r="BB78">
        <f t="shared" si="61"/>
        <v>0.79186261859693796</v>
      </c>
      <c r="BC78">
        <f t="shared" si="62"/>
        <v>0.79186261859693796</v>
      </c>
      <c r="BD78" s="6" t="s">
        <v>58</v>
      </c>
      <c r="BE78">
        <f t="shared" si="63"/>
        <v>0.31287226581676075</v>
      </c>
      <c r="BF78">
        <f t="shared" si="64"/>
        <v>0.20254229943657465</v>
      </c>
      <c r="BG78">
        <f t="shared" si="65"/>
        <v>0.31287226581676075</v>
      </c>
      <c r="BH78">
        <f t="shared" si="66"/>
        <v>0.31287226581676075</v>
      </c>
      <c r="BI78">
        <f t="shared" si="67"/>
        <v>0.41255585881848783</v>
      </c>
      <c r="BJ78">
        <f t="shared" si="68"/>
        <v>0.59347763003160803</v>
      </c>
      <c r="BK78">
        <f t="shared" si="69"/>
        <v>0.59347763003160803</v>
      </c>
      <c r="BL78">
        <f t="shared" si="70"/>
        <v>0.63193916849314657</v>
      </c>
      <c r="BM78">
        <f t="shared" si="71"/>
        <v>0.15710414797176786</v>
      </c>
      <c r="BN78">
        <f t="shared" si="72"/>
        <v>0.338025919184888</v>
      </c>
      <c r="BO78">
        <f t="shared" si="73"/>
        <v>0.338025919184888</v>
      </c>
      <c r="BP78">
        <f t="shared" si="74"/>
        <v>0.37648745764642655</v>
      </c>
      <c r="BQ78">
        <f t="shared" si="75"/>
        <v>0.56832397666348078</v>
      </c>
      <c r="BR78">
        <f t="shared" si="76"/>
        <v>0.45799401028329462</v>
      </c>
      <c r="BS78">
        <f t="shared" si="77"/>
        <v>0.56832397666348078</v>
      </c>
      <c r="BT78">
        <f t="shared" si="78"/>
        <v>0.56832397666348078</v>
      </c>
      <c r="BU78">
        <f t="shared" si="79"/>
        <v>0.36271406231762426</v>
      </c>
      <c r="BV78">
        <f t="shared" si="80"/>
        <v>0.39800996473409134</v>
      </c>
      <c r="BW78">
        <f t="shared" si="81"/>
        <v>0.45317494792418439</v>
      </c>
      <c r="BX78">
        <f t="shared" si="82"/>
        <v>0.47240571715495366</v>
      </c>
      <c r="BY78">
        <v>0</v>
      </c>
      <c r="BZ78">
        <v>0</v>
      </c>
      <c r="CA78">
        <v>0</v>
      </c>
      <c r="CB78">
        <v>0</v>
      </c>
      <c r="CC78">
        <v>0</v>
      </c>
      <c r="CD78">
        <f t="shared" si="83"/>
        <v>0</v>
      </c>
      <c r="CE78" s="22" t="s">
        <v>588</v>
      </c>
      <c r="CF78">
        <f t="shared" si="54"/>
        <v>0</v>
      </c>
      <c r="CG78">
        <f t="shared" si="55"/>
        <v>0</v>
      </c>
      <c r="CH78">
        <f t="shared" si="56"/>
        <v>0</v>
      </c>
    </row>
    <row r="79" spans="1:86" x14ac:dyDescent="0.25">
      <c r="A79" t="s">
        <v>233</v>
      </c>
      <c r="B79">
        <v>0.95899999999999996</v>
      </c>
      <c r="C79">
        <v>2483303</v>
      </c>
      <c r="D79">
        <v>1251885</v>
      </c>
      <c r="E79">
        <v>2879</v>
      </c>
      <c r="F79" s="32" t="s">
        <v>538</v>
      </c>
      <c r="G79">
        <v>0.29390681003584235</v>
      </c>
      <c r="H79">
        <v>0.6343402225755167</v>
      </c>
      <c r="I79">
        <v>0.16422764227642275</v>
      </c>
      <c r="J79">
        <v>0.66666666666666663</v>
      </c>
      <c r="K79">
        <v>0.54708018999720587</v>
      </c>
      <c r="L79">
        <v>1.7083709621396319E-2</v>
      </c>
      <c r="M79">
        <v>0</v>
      </c>
      <c r="N79">
        <v>0.22500000000000001</v>
      </c>
      <c r="O79">
        <f t="shared" si="44"/>
        <v>0.31853815514663131</v>
      </c>
      <c r="P79">
        <f t="shared" si="45"/>
        <v>0.31853815514663131</v>
      </c>
      <c r="Q79">
        <f t="shared" si="46"/>
        <v>0.31853815514663131</v>
      </c>
      <c r="R79">
        <f t="shared" si="47"/>
        <v>0.31853815514663131</v>
      </c>
      <c r="S79" s="19" t="s">
        <v>38</v>
      </c>
      <c r="T79">
        <v>0</v>
      </c>
      <c r="U79">
        <v>1</v>
      </c>
      <c r="V79">
        <v>1.5557221924407191E-2</v>
      </c>
      <c r="W79">
        <v>0</v>
      </c>
      <c r="X79">
        <v>0.83791989751577933</v>
      </c>
      <c r="Y79">
        <v>0.69897288321524376</v>
      </c>
      <c r="Z79">
        <v>0.96342942483884697</v>
      </c>
      <c r="AA79">
        <v>1</v>
      </c>
      <c r="AB79">
        <v>1</v>
      </c>
      <c r="AC79">
        <v>0.96315187969116378</v>
      </c>
      <c r="AD79">
        <v>0.1</v>
      </c>
      <c r="AE79">
        <v>8.8761257873595706E-2</v>
      </c>
      <c r="AF79">
        <v>0.34347702964689475</v>
      </c>
      <c r="AG79">
        <f t="shared" si="48"/>
        <v>3.4445808418838278E-2</v>
      </c>
      <c r="AH79">
        <f t="shared" si="49"/>
        <v>0.46240535343891775</v>
      </c>
      <c r="AI79">
        <f t="shared" si="50"/>
        <v>0.45471304574661009</v>
      </c>
      <c r="AJ79">
        <f t="shared" si="57"/>
        <v>0.53932843036199474</v>
      </c>
      <c r="AK79" s="35" t="s">
        <v>39</v>
      </c>
      <c r="AL79">
        <v>0</v>
      </c>
      <c r="AM79">
        <v>0.88509813189453979</v>
      </c>
      <c r="AN79">
        <v>4.0498442367601244E-2</v>
      </c>
      <c r="AO79">
        <v>0.14784946236559138</v>
      </c>
      <c r="AP79">
        <f t="shared" si="51"/>
        <v>0.26836150915693313</v>
      </c>
      <c r="AQ79">
        <f t="shared" si="58"/>
        <v>4.7086976183298157E-2</v>
      </c>
      <c r="AR79">
        <f t="shared" si="52"/>
        <v>0.26836150915693313</v>
      </c>
      <c r="AS79">
        <f t="shared" si="53"/>
        <v>0.26836150915693313</v>
      </c>
      <c r="AT79" s="37" t="s">
        <v>40</v>
      </c>
      <c r="AU79">
        <v>0.63082091773811722</v>
      </c>
      <c r="AV79">
        <v>1</v>
      </c>
      <c r="AW79">
        <v>0.99504647966357307</v>
      </c>
      <c r="AX79">
        <v>0.63603284071004484</v>
      </c>
      <c r="AY79">
        <v>0.35712702721955314</v>
      </c>
      <c r="AZ79">
        <f t="shared" si="59"/>
        <v>0.72380545306625765</v>
      </c>
      <c r="BA79">
        <f t="shared" si="60"/>
        <v>0.72380545306625765</v>
      </c>
      <c r="BB79">
        <f t="shared" si="61"/>
        <v>0.72380545306625765</v>
      </c>
      <c r="BC79">
        <f t="shared" si="62"/>
        <v>0.72380545306625765</v>
      </c>
      <c r="BD79" s="6" t="s">
        <v>58</v>
      </c>
      <c r="BE79">
        <f t="shared" si="63"/>
        <v>0.29344983215178222</v>
      </c>
      <c r="BF79">
        <f t="shared" si="64"/>
        <v>0.18281256566496473</v>
      </c>
      <c r="BG79">
        <f t="shared" si="65"/>
        <v>0.29344983215178222</v>
      </c>
      <c r="BH79">
        <f t="shared" si="66"/>
        <v>0.29344983215178222</v>
      </c>
      <c r="BI79">
        <f t="shared" si="67"/>
        <v>0.37912563074254796</v>
      </c>
      <c r="BJ79">
        <f t="shared" si="68"/>
        <v>0.59310540325258776</v>
      </c>
      <c r="BK79">
        <f t="shared" si="69"/>
        <v>0.58925924940643393</v>
      </c>
      <c r="BL79">
        <f t="shared" si="70"/>
        <v>0.6315669417141262</v>
      </c>
      <c r="BM79">
        <f t="shared" si="71"/>
        <v>0.17649198178273479</v>
      </c>
      <c r="BN79">
        <f t="shared" si="72"/>
        <v>0.39047175429277453</v>
      </c>
      <c r="BO79">
        <f t="shared" si="73"/>
        <v>0.3866256004466207</v>
      </c>
      <c r="BP79">
        <f t="shared" si="74"/>
        <v>0.42893329275431302</v>
      </c>
      <c r="BQ79">
        <f t="shared" si="75"/>
        <v>0.49608348111159539</v>
      </c>
      <c r="BR79">
        <f t="shared" si="76"/>
        <v>0.38544621462477791</v>
      </c>
      <c r="BS79">
        <f t="shared" si="77"/>
        <v>0.49608348111159539</v>
      </c>
      <c r="BT79">
        <f t="shared" si="78"/>
        <v>0.49608348111159539</v>
      </c>
      <c r="BU79">
        <f t="shared" si="79"/>
        <v>0.33628773144716506</v>
      </c>
      <c r="BV79">
        <f t="shared" si="80"/>
        <v>0.38795898445877625</v>
      </c>
      <c r="BW79">
        <f t="shared" si="81"/>
        <v>0.44135454077910807</v>
      </c>
      <c r="BX79">
        <f t="shared" si="82"/>
        <v>0.46250838693295421</v>
      </c>
      <c r="BY79">
        <v>0</v>
      </c>
      <c r="BZ79">
        <v>0</v>
      </c>
      <c r="CA79">
        <v>0</v>
      </c>
      <c r="CB79">
        <v>0</v>
      </c>
      <c r="CC79">
        <v>0</v>
      </c>
      <c r="CD79">
        <f t="shared" si="83"/>
        <v>0</v>
      </c>
      <c r="CE79" s="22" t="s">
        <v>588</v>
      </c>
      <c r="CF79">
        <f t="shared" si="54"/>
        <v>0</v>
      </c>
      <c r="CG79">
        <f t="shared" si="55"/>
        <v>0</v>
      </c>
      <c r="CH79">
        <f t="shared" si="56"/>
        <v>0</v>
      </c>
    </row>
    <row r="80" spans="1:86" x14ac:dyDescent="0.25">
      <c r="A80" t="s">
        <v>232</v>
      </c>
      <c r="B80">
        <v>0.56399999999999995</v>
      </c>
      <c r="C80">
        <v>1461755</v>
      </c>
      <c r="D80">
        <v>0</v>
      </c>
      <c r="E80">
        <v>3710</v>
      </c>
      <c r="F80" s="32" t="s">
        <v>538</v>
      </c>
      <c r="G80">
        <v>0.48387096774193555</v>
      </c>
      <c r="H80">
        <v>0.54213036565977724</v>
      </c>
      <c r="I80">
        <v>0.1951219512195122</v>
      </c>
      <c r="J80">
        <v>0.51505376344086029</v>
      </c>
      <c r="K80">
        <v>0.4836546521374685</v>
      </c>
      <c r="L80">
        <v>0</v>
      </c>
      <c r="M80">
        <v>0</v>
      </c>
      <c r="N80">
        <v>0.29299999999999998</v>
      </c>
      <c r="O80">
        <f t="shared" si="44"/>
        <v>0.31410396252494421</v>
      </c>
      <c r="P80">
        <f t="shared" si="45"/>
        <v>0.31410396252494421</v>
      </c>
      <c r="Q80">
        <f t="shared" si="46"/>
        <v>0.31410396252494421</v>
      </c>
      <c r="R80">
        <f t="shared" si="47"/>
        <v>0.31410396252494421</v>
      </c>
      <c r="S80" s="19" t="s">
        <v>38</v>
      </c>
      <c r="T80">
        <v>0</v>
      </c>
      <c r="U80">
        <v>1</v>
      </c>
      <c r="V80">
        <v>1.2164690875326976E-2</v>
      </c>
      <c r="W80">
        <v>0</v>
      </c>
      <c r="X80">
        <v>0.83791989751577933</v>
      </c>
      <c r="Y80">
        <v>0.458768812316385</v>
      </c>
      <c r="Z80">
        <v>0.96342942483884697</v>
      </c>
      <c r="AA80">
        <v>0.47801122275871066</v>
      </c>
      <c r="AB80">
        <v>1</v>
      </c>
      <c r="AC80">
        <v>0.98108257523558295</v>
      </c>
      <c r="AD80">
        <v>0</v>
      </c>
      <c r="AE80">
        <v>8.7872642763281592E-2</v>
      </c>
      <c r="AF80">
        <v>0.34347702964689475</v>
      </c>
      <c r="AG80">
        <f t="shared" si="48"/>
        <v>3.4116489483500254E-2</v>
      </c>
      <c r="AH80">
        <f t="shared" si="49"/>
        <v>0.39713279199621598</v>
      </c>
      <c r="AI80">
        <f t="shared" si="50"/>
        <v>0.39713279199621598</v>
      </c>
      <c r="AJ80">
        <f t="shared" si="57"/>
        <v>0.47405586891929291</v>
      </c>
      <c r="AK80" s="35" t="s">
        <v>39</v>
      </c>
      <c r="AL80">
        <v>0.21527777777777779</v>
      </c>
      <c r="AM80">
        <v>0.88046967541142784</v>
      </c>
      <c r="AN80">
        <v>7.0093457943925228E-2</v>
      </c>
      <c r="AO80">
        <v>0.15591397849462363</v>
      </c>
      <c r="AP80">
        <f t="shared" si="51"/>
        <v>0.33043872240693861</v>
      </c>
      <c r="AQ80">
        <f t="shared" si="58"/>
        <v>0.11032130355408166</v>
      </c>
      <c r="AR80">
        <f t="shared" si="52"/>
        <v>0.33043872240693861</v>
      </c>
      <c r="AS80">
        <f t="shared" si="53"/>
        <v>0.33043872240693861</v>
      </c>
      <c r="AT80" s="37" t="s">
        <v>40</v>
      </c>
      <c r="AU80">
        <v>0.98228140174187262</v>
      </c>
      <c r="AV80">
        <v>1</v>
      </c>
      <c r="AW80">
        <v>1</v>
      </c>
      <c r="AX80">
        <v>0.6612974772329181</v>
      </c>
      <c r="AY80">
        <v>0.35712702721955314</v>
      </c>
      <c r="AZ80">
        <f t="shared" si="59"/>
        <v>0.80014118123886868</v>
      </c>
      <c r="BA80">
        <f t="shared" si="60"/>
        <v>0.80014118123886868</v>
      </c>
      <c r="BB80">
        <f t="shared" si="61"/>
        <v>0.80014118123886868</v>
      </c>
      <c r="BC80">
        <f t="shared" si="62"/>
        <v>0.80014118123886868</v>
      </c>
      <c r="BD80" s="6" t="s">
        <v>58</v>
      </c>
      <c r="BE80">
        <f t="shared" si="63"/>
        <v>0.32227134246594141</v>
      </c>
      <c r="BF80">
        <f t="shared" si="64"/>
        <v>0.21221263303951293</v>
      </c>
      <c r="BG80">
        <f t="shared" si="65"/>
        <v>0.32227134246594141</v>
      </c>
      <c r="BH80">
        <f t="shared" si="66"/>
        <v>0.32227134246594141</v>
      </c>
      <c r="BI80">
        <f t="shared" si="67"/>
        <v>0.41712883536118445</v>
      </c>
      <c r="BJ80">
        <f t="shared" si="68"/>
        <v>0.59863698661754228</v>
      </c>
      <c r="BK80">
        <f t="shared" si="69"/>
        <v>0.59863698661754228</v>
      </c>
      <c r="BL80">
        <f t="shared" si="70"/>
        <v>0.63709852507908082</v>
      </c>
      <c r="BM80">
        <f t="shared" si="71"/>
        <v>0.17411022600422224</v>
      </c>
      <c r="BN80">
        <f t="shared" si="72"/>
        <v>0.3556183772605801</v>
      </c>
      <c r="BO80">
        <f t="shared" si="73"/>
        <v>0.3556183772605801</v>
      </c>
      <c r="BP80">
        <f t="shared" si="74"/>
        <v>0.39407991572211853</v>
      </c>
      <c r="BQ80">
        <f t="shared" si="75"/>
        <v>0.56528995182290365</v>
      </c>
      <c r="BR80">
        <f t="shared" si="76"/>
        <v>0.45523124239647517</v>
      </c>
      <c r="BS80">
        <f t="shared" si="77"/>
        <v>0.56528995182290365</v>
      </c>
      <c r="BT80">
        <f t="shared" si="78"/>
        <v>0.56528995182290365</v>
      </c>
      <c r="BU80">
        <f t="shared" si="79"/>
        <v>0.36970008891356293</v>
      </c>
      <c r="BV80">
        <f t="shared" si="80"/>
        <v>0.40542480982852758</v>
      </c>
      <c r="BW80">
        <f t="shared" si="81"/>
        <v>0.46045416454174182</v>
      </c>
      <c r="BX80">
        <f t="shared" si="82"/>
        <v>0.47968493377251109</v>
      </c>
      <c r="BY80">
        <v>0</v>
      </c>
      <c r="BZ80">
        <v>0</v>
      </c>
      <c r="CA80">
        <v>0</v>
      </c>
      <c r="CB80">
        <v>0</v>
      </c>
      <c r="CC80">
        <v>0</v>
      </c>
      <c r="CD80">
        <f t="shared" si="83"/>
        <v>0</v>
      </c>
      <c r="CE80" s="22" t="s">
        <v>588</v>
      </c>
      <c r="CF80">
        <f t="shared" si="54"/>
        <v>0</v>
      </c>
      <c r="CG80">
        <f t="shared" si="55"/>
        <v>0</v>
      </c>
      <c r="CH80">
        <f t="shared" si="56"/>
        <v>0</v>
      </c>
    </row>
    <row r="81" spans="1:86" x14ac:dyDescent="0.25">
      <c r="A81" t="s">
        <v>231</v>
      </c>
      <c r="B81">
        <v>1.4650000000000001</v>
      </c>
      <c r="C81">
        <v>3793393</v>
      </c>
      <c r="D81">
        <v>5922</v>
      </c>
      <c r="E81">
        <v>2292</v>
      </c>
      <c r="F81" s="32" t="s">
        <v>538</v>
      </c>
      <c r="G81">
        <v>0.23655913978494625</v>
      </c>
      <c r="H81">
        <v>0.43243243243243246</v>
      </c>
      <c r="I81">
        <v>0.19024390243902436</v>
      </c>
      <c r="J81">
        <v>0.53440860215053765</v>
      </c>
      <c r="K81">
        <v>0.34255378597373565</v>
      </c>
      <c r="L81">
        <v>5.9012216404886568E-2</v>
      </c>
      <c r="M81">
        <v>0</v>
      </c>
      <c r="N81">
        <v>0.49</v>
      </c>
      <c r="O81">
        <f t="shared" si="44"/>
        <v>0.2856512598981954</v>
      </c>
      <c r="P81">
        <f t="shared" si="45"/>
        <v>0.2856512598981954</v>
      </c>
      <c r="Q81">
        <f t="shared" si="46"/>
        <v>0.2856512598981954</v>
      </c>
      <c r="R81">
        <f t="shared" si="47"/>
        <v>0.2856512598981954</v>
      </c>
      <c r="S81" s="19" t="s">
        <v>38</v>
      </c>
      <c r="T81">
        <v>0</v>
      </c>
      <c r="U81">
        <v>1</v>
      </c>
      <c r="V81">
        <v>7.6625110104228712E-3</v>
      </c>
      <c r="W81">
        <v>0</v>
      </c>
      <c r="X81">
        <v>0.83791989751577933</v>
      </c>
      <c r="Y81">
        <v>0.458768812316385</v>
      </c>
      <c r="Z81">
        <v>0.96342942483884697</v>
      </c>
      <c r="AA81">
        <v>0.47801122275871066</v>
      </c>
      <c r="AB81">
        <v>1</v>
      </c>
      <c r="AC81">
        <v>0.97924814742802291</v>
      </c>
      <c r="AD81">
        <v>0</v>
      </c>
      <c r="AE81">
        <v>8.4471391820844871E-2</v>
      </c>
      <c r="AF81">
        <v>0.34347702964689475</v>
      </c>
      <c r="AG81">
        <f t="shared" si="48"/>
        <v>3.3508533267550961E-2</v>
      </c>
      <c r="AH81">
        <f t="shared" si="49"/>
        <v>0.39638372594891597</v>
      </c>
      <c r="AI81">
        <f t="shared" si="50"/>
        <v>0.39638372594891597</v>
      </c>
      <c r="AJ81">
        <f t="shared" si="57"/>
        <v>0.47330680287199289</v>
      </c>
      <c r="AK81" s="35" t="s">
        <v>39</v>
      </c>
      <c r="AL81">
        <v>0.54861111111111116</v>
      </c>
      <c r="AM81">
        <v>0.80289247293345811</v>
      </c>
      <c r="AN81">
        <v>9.9688473520249218E-2</v>
      </c>
      <c r="AO81">
        <v>0.24193548387096772</v>
      </c>
      <c r="AP81">
        <f t="shared" si="51"/>
        <v>0.42328188535894656</v>
      </c>
      <c r="AQ81">
        <f t="shared" si="58"/>
        <v>0.22255876712558204</v>
      </c>
      <c r="AR81">
        <f t="shared" si="52"/>
        <v>0.42328188535894656</v>
      </c>
      <c r="AS81">
        <f t="shared" si="53"/>
        <v>0.42328188535894656</v>
      </c>
      <c r="AT81" s="37" t="s">
        <v>40</v>
      </c>
      <c r="AU81">
        <v>0.93759409154699969</v>
      </c>
      <c r="AV81">
        <v>1</v>
      </c>
      <c r="AW81">
        <v>1</v>
      </c>
      <c r="AX81">
        <v>0.69132026327163532</v>
      </c>
      <c r="AY81">
        <v>0.35712702721955314</v>
      </c>
      <c r="AZ81">
        <f t="shared" si="59"/>
        <v>0.79720827640763758</v>
      </c>
      <c r="BA81">
        <f t="shared" si="60"/>
        <v>0.79720827640763758</v>
      </c>
      <c r="BB81">
        <f t="shared" si="61"/>
        <v>0.79720827640763758</v>
      </c>
      <c r="BC81">
        <f t="shared" si="62"/>
        <v>0.79720827640763758</v>
      </c>
      <c r="BD81" s="6" t="s">
        <v>58</v>
      </c>
      <c r="BE81">
        <f t="shared" si="63"/>
        <v>0.35446657262857095</v>
      </c>
      <c r="BF81">
        <f t="shared" si="64"/>
        <v>0.25410501351188874</v>
      </c>
      <c r="BG81">
        <f t="shared" si="65"/>
        <v>0.35446657262857095</v>
      </c>
      <c r="BH81">
        <f t="shared" si="66"/>
        <v>0.35446657262857095</v>
      </c>
      <c r="BI81">
        <f t="shared" si="67"/>
        <v>0.41535840483759429</v>
      </c>
      <c r="BJ81">
        <f t="shared" si="68"/>
        <v>0.5967960011782768</v>
      </c>
      <c r="BK81">
        <f t="shared" si="69"/>
        <v>0.5967960011782768</v>
      </c>
      <c r="BL81">
        <f t="shared" si="70"/>
        <v>0.63525753963981524</v>
      </c>
      <c r="BM81">
        <f t="shared" si="71"/>
        <v>0.15957989658287319</v>
      </c>
      <c r="BN81">
        <f t="shared" si="72"/>
        <v>0.34101749292355565</v>
      </c>
      <c r="BO81">
        <f t="shared" si="73"/>
        <v>0.34101749292355565</v>
      </c>
      <c r="BP81">
        <f t="shared" si="74"/>
        <v>0.37947903138509415</v>
      </c>
      <c r="BQ81">
        <f t="shared" si="75"/>
        <v>0.6102450808832921</v>
      </c>
      <c r="BR81">
        <f t="shared" si="76"/>
        <v>0.50988352176660978</v>
      </c>
      <c r="BS81">
        <f t="shared" si="77"/>
        <v>0.6102450808832921</v>
      </c>
      <c r="BT81">
        <f t="shared" si="78"/>
        <v>0.6102450808832921</v>
      </c>
      <c r="BU81">
        <f t="shared" si="79"/>
        <v>0.38491248873308259</v>
      </c>
      <c r="BV81">
        <f t="shared" si="80"/>
        <v>0.42545050734508277</v>
      </c>
      <c r="BW81">
        <f t="shared" si="81"/>
        <v>0.47563128690342388</v>
      </c>
      <c r="BX81">
        <f t="shared" si="82"/>
        <v>0.4948620561341931</v>
      </c>
      <c r="BY81">
        <v>0</v>
      </c>
      <c r="BZ81">
        <v>0</v>
      </c>
      <c r="CA81">
        <v>0</v>
      </c>
      <c r="CB81">
        <v>0</v>
      </c>
      <c r="CC81">
        <v>0</v>
      </c>
      <c r="CD81">
        <f t="shared" si="83"/>
        <v>0</v>
      </c>
      <c r="CE81" s="22" t="s">
        <v>588</v>
      </c>
      <c r="CF81">
        <f t="shared" si="54"/>
        <v>0</v>
      </c>
      <c r="CG81">
        <f t="shared" si="55"/>
        <v>0</v>
      </c>
      <c r="CH81">
        <f t="shared" si="56"/>
        <v>0</v>
      </c>
    </row>
    <row r="82" spans="1:86" x14ac:dyDescent="0.25">
      <c r="A82" t="s">
        <v>230</v>
      </c>
      <c r="B82">
        <v>2.7050000000000001</v>
      </c>
      <c r="C82">
        <v>7009640</v>
      </c>
      <c r="D82">
        <v>676201</v>
      </c>
      <c r="E82">
        <v>3662</v>
      </c>
      <c r="F82" s="32" t="s">
        <v>538</v>
      </c>
      <c r="G82">
        <v>0.11827956989247315</v>
      </c>
      <c r="H82">
        <v>0.79809220985691576</v>
      </c>
      <c r="I82">
        <v>0.11707317073170732</v>
      </c>
      <c r="J82">
        <v>0.2247311827956989</v>
      </c>
      <c r="K82">
        <v>0.40150880134115674</v>
      </c>
      <c r="L82">
        <v>4.7008192244675048E-2</v>
      </c>
      <c r="M82">
        <v>0</v>
      </c>
      <c r="N82">
        <v>0.95400000000000007</v>
      </c>
      <c r="O82">
        <f t="shared" si="44"/>
        <v>0.33258664085782835</v>
      </c>
      <c r="P82">
        <f t="shared" si="45"/>
        <v>0.33258664085782835</v>
      </c>
      <c r="Q82">
        <f t="shared" si="46"/>
        <v>0.33258664085782835</v>
      </c>
      <c r="R82">
        <f t="shared" si="47"/>
        <v>0.33258664085782835</v>
      </c>
      <c r="S82" s="19" t="s">
        <v>38</v>
      </c>
      <c r="T82">
        <v>0</v>
      </c>
      <c r="U82">
        <v>1</v>
      </c>
      <c r="V82">
        <v>3.8587299990178812E-2</v>
      </c>
      <c r="W82">
        <v>0</v>
      </c>
      <c r="X82">
        <v>0.83791989751577933</v>
      </c>
      <c r="Y82">
        <v>0.53973221329766852</v>
      </c>
      <c r="Z82">
        <v>0.96342942483884697</v>
      </c>
      <c r="AA82">
        <v>0.5536714080647267</v>
      </c>
      <c r="AB82">
        <v>1</v>
      </c>
      <c r="AC82">
        <v>0.98922467798205771</v>
      </c>
      <c r="AD82">
        <v>0.02</v>
      </c>
      <c r="AE82">
        <v>8.7251447872989107E-2</v>
      </c>
      <c r="AF82">
        <v>0.34347702964689475</v>
      </c>
      <c r="AG82">
        <f t="shared" si="48"/>
        <v>3.6101213654620205E-2</v>
      </c>
      <c r="AH82">
        <f t="shared" si="49"/>
        <v>0.41333026147762619</v>
      </c>
      <c r="AI82">
        <f t="shared" si="50"/>
        <v>0.4117917999391647</v>
      </c>
      <c r="AJ82">
        <f t="shared" si="57"/>
        <v>0.49025333840070312</v>
      </c>
      <c r="AK82" s="35" t="s">
        <v>39</v>
      </c>
      <c r="AL82">
        <v>0.24305555555555555</v>
      </c>
      <c r="AM82">
        <v>0.8627358068696096</v>
      </c>
      <c r="AN82">
        <v>6.8535825545171347E-2</v>
      </c>
      <c r="AO82">
        <v>0.19086021505376344</v>
      </c>
      <c r="AP82">
        <f t="shared" si="51"/>
        <v>0.34129685075602501</v>
      </c>
      <c r="AQ82">
        <f t="shared" si="58"/>
        <v>0.12561289903862261</v>
      </c>
      <c r="AR82">
        <f t="shared" si="52"/>
        <v>0.34129685075602501</v>
      </c>
      <c r="AS82">
        <f t="shared" si="53"/>
        <v>0.34129685075602501</v>
      </c>
      <c r="AT82" s="37" t="s">
        <v>40</v>
      </c>
      <c r="AU82">
        <v>0.89470055906980905</v>
      </c>
      <c r="AV82">
        <v>1</v>
      </c>
      <c r="AW82">
        <v>0.99903635713517769</v>
      </c>
      <c r="AX82">
        <v>0.70014464016257327</v>
      </c>
      <c r="AY82">
        <v>0.35712702721955314</v>
      </c>
      <c r="AZ82">
        <f t="shared" si="59"/>
        <v>0.79020171671742256</v>
      </c>
      <c r="BA82">
        <f t="shared" si="60"/>
        <v>0.79020171671742256</v>
      </c>
      <c r="BB82">
        <f t="shared" si="61"/>
        <v>0.79020171671742256</v>
      </c>
      <c r="BC82">
        <f t="shared" si="62"/>
        <v>0.79020171671742256</v>
      </c>
      <c r="BD82" s="6" t="s">
        <v>58</v>
      </c>
      <c r="BE82">
        <f t="shared" si="63"/>
        <v>0.33694174580692671</v>
      </c>
      <c r="BF82">
        <f t="shared" si="64"/>
        <v>0.22909976994822548</v>
      </c>
      <c r="BG82">
        <f t="shared" si="65"/>
        <v>0.33694174580692671</v>
      </c>
      <c r="BH82">
        <f t="shared" si="66"/>
        <v>0.33694174580692671</v>
      </c>
      <c r="BI82">
        <f t="shared" si="67"/>
        <v>0.41315146518602136</v>
      </c>
      <c r="BJ82">
        <f t="shared" si="68"/>
        <v>0.60176598909752443</v>
      </c>
      <c r="BK82">
        <f t="shared" si="69"/>
        <v>0.60099675832829358</v>
      </c>
      <c r="BL82">
        <f t="shared" si="70"/>
        <v>0.64022752755906287</v>
      </c>
      <c r="BM82">
        <f t="shared" si="71"/>
        <v>0.18434392725622428</v>
      </c>
      <c r="BN82">
        <f t="shared" si="72"/>
        <v>0.3729584511677273</v>
      </c>
      <c r="BO82">
        <f t="shared" si="73"/>
        <v>0.37218922039849656</v>
      </c>
      <c r="BP82">
        <f t="shared" si="74"/>
        <v>0.41141998962926574</v>
      </c>
      <c r="BQ82">
        <f t="shared" si="75"/>
        <v>0.56574928373672373</v>
      </c>
      <c r="BR82">
        <f t="shared" si="76"/>
        <v>0.45790730787802258</v>
      </c>
      <c r="BS82">
        <f t="shared" si="77"/>
        <v>0.56574928373672373</v>
      </c>
      <c r="BT82">
        <f t="shared" si="78"/>
        <v>0.56574928373672373</v>
      </c>
      <c r="BU82">
        <f t="shared" si="79"/>
        <v>0.37504660549647406</v>
      </c>
      <c r="BV82">
        <f t="shared" si="80"/>
        <v>0.41543287952287494</v>
      </c>
      <c r="BW82">
        <f t="shared" si="81"/>
        <v>0.46896925206761014</v>
      </c>
      <c r="BX82">
        <f t="shared" si="82"/>
        <v>0.48858463668299479</v>
      </c>
      <c r="BY82">
        <v>0</v>
      </c>
      <c r="BZ82">
        <v>0</v>
      </c>
      <c r="CA82">
        <v>0</v>
      </c>
      <c r="CB82">
        <v>0</v>
      </c>
      <c r="CC82">
        <v>0</v>
      </c>
      <c r="CD82">
        <f t="shared" si="83"/>
        <v>0</v>
      </c>
      <c r="CE82" s="22" t="s">
        <v>588</v>
      </c>
      <c r="CF82">
        <f t="shared" si="54"/>
        <v>0</v>
      </c>
      <c r="CG82">
        <f t="shared" si="55"/>
        <v>0</v>
      </c>
      <c r="CH82">
        <f t="shared" si="56"/>
        <v>0</v>
      </c>
    </row>
    <row r="83" spans="1:86" x14ac:dyDescent="0.25">
      <c r="A83" t="s">
        <v>229</v>
      </c>
      <c r="B83">
        <v>0.84699999999999998</v>
      </c>
      <c r="C83">
        <v>2195544</v>
      </c>
      <c r="D83">
        <v>243564</v>
      </c>
      <c r="E83">
        <v>2764</v>
      </c>
      <c r="F83" s="32" t="s">
        <v>538</v>
      </c>
      <c r="G83">
        <v>0.33691756272401435</v>
      </c>
      <c r="H83">
        <v>0.55007949125596167</v>
      </c>
      <c r="I83">
        <v>0.14471544715447152</v>
      </c>
      <c r="J83">
        <v>0.3827956989247312</v>
      </c>
      <c r="K83">
        <v>0.38502374965074038</v>
      </c>
      <c r="L83">
        <v>0.18239363241678727</v>
      </c>
      <c r="M83">
        <v>0</v>
      </c>
      <c r="N83">
        <v>0.317</v>
      </c>
      <c r="O83">
        <f t="shared" si="44"/>
        <v>0.28736569776583831</v>
      </c>
      <c r="P83">
        <f t="shared" si="45"/>
        <v>0.28736569776583831</v>
      </c>
      <c r="Q83">
        <f t="shared" si="46"/>
        <v>0.28736569776583831</v>
      </c>
      <c r="R83">
        <f t="shared" si="47"/>
        <v>0.28736569776583831</v>
      </c>
      <c r="S83" s="19" t="s">
        <v>38</v>
      </c>
      <c r="T83">
        <v>0</v>
      </c>
      <c r="U83">
        <v>1</v>
      </c>
      <c r="V83">
        <v>6.027568437316555E-3</v>
      </c>
      <c r="W83">
        <v>0</v>
      </c>
      <c r="X83">
        <v>0.83791989751577933</v>
      </c>
      <c r="Y83">
        <v>0.54443951882546526</v>
      </c>
      <c r="Z83">
        <v>0.96342942483884697</v>
      </c>
      <c r="AA83">
        <v>1</v>
      </c>
      <c r="AB83">
        <v>1</v>
      </c>
      <c r="AC83">
        <v>0.98911648497110227</v>
      </c>
      <c r="AD83">
        <v>0.03</v>
      </c>
      <c r="AE83">
        <v>8.7395504599396046E-2</v>
      </c>
      <c r="AF83">
        <v>0.34347702964689475</v>
      </c>
      <c r="AG83">
        <f t="shared" si="48"/>
        <v>3.3607700206431335E-2</v>
      </c>
      <c r="AH83">
        <f t="shared" si="49"/>
        <v>0.4462927252949847</v>
      </c>
      <c r="AI83">
        <f t="shared" si="50"/>
        <v>0.44398503298729242</v>
      </c>
      <c r="AJ83">
        <f t="shared" si="57"/>
        <v>0.52321580221806163</v>
      </c>
      <c r="AK83" s="35" t="s">
        <v>39</v>
      </c>
      <c r="AL83">
        <v>0</v>
      </c>
      <c r="AM83">
        <v>0.8259207083489275</v>
      </c>
      <c r="AN83">
        <v>0.11214953271028037</v>
      </c>
      <c r="AO83">
        <v>0.2795698924731182</v>
      </c>
      <c r="AP83">
        <f t="shared" si="51"/>
        <v>0.30441003338308154</v>
      </c>
      <c r="AQ83">
        <f t="shared" si="58"/>
        <v>9.7929856295849646E-2</v>
      </c>
      <c r="AR83">
        <f t="shared" si="52"/>
        <v>0.30441003338308154</v>
      </c>
      <c r="AS83">
        <f t="shared" si="53"/>
        <v>0.30441003338308154</v>
      </c>
      <c r="AT83" s="37" t="s">
        <v>40</v>
      </c>
      <c r="AU83">
        <v>0.89426361880751404</v>
      </c>
      <c r="AV83">
        <v>1</v>
      </c>
      <c r="AW83">
        <v>1</v>
      </c>
      <c r="AX83">
        <v>0.68791278368807762</v>
      </c>
      <c r="AY83">
        <v>0.35712702721955314</v>
      </c>
      <c r="AZ83">
        <f t="shared" si="59"/>
        <v>0.78786068594302905</v>
      </c>
      <c r="BA83">
        <f t="shared" si="60"/>
        <v>0.78786068594302905</v>
      </c>
      <c r="BB83">
        <f t="shared" si="61"/>
        <v>0.78786068594302905</v>
      </c>
      <c r="BC83">
        <f t="shared" si="62"/>
        <v>0.78786068594302905</v>
      </c>
      <c r="BD83" s="6" t="s">
        <v>58</v>
      </c>
      <c r="BE83">
        <f t="shared" si="63"/>
        <v>0.2958878655744599</v>
      </c>
      <c r="BF83">
        <f t="shared" si="64"/>
        <v>0.19264777703084399</v>
      </c>
      <c r="BG83">
        <f t="shared" si="65"/>
        <v>0.2958878655744599</v>
      </c>
      <c r="BH83">
        <f t="shared" si="66"/>
        <v>0.2958878655744599</v>
      </c>
      <c r="BI83">
        <f t="shared" si="67"/>
        <v>0.41073419307473019</v>
      </c>
      <c r="BJ83">
        <f t="shared" si="68"/>
        <v>0.61707670561900685</v>
      </c>
      <c r="BK83">
        <f t="shared" si="69"/>
        <v>0.61592285946516068</v>
      </c>
      <c r="BL83">
        <f t="shared" si="70"/>
        <v>0.65553824408054528</v>
      </c>
      <c r="BM83">
        <f t="shared" si="71"/>
        <v>0.16048669898613482</v>
      </c>
      <c r="BN83">
        <f t="shared" si="72"/>
        <v>0.36682921153041148</v>
      </c>
      <c r="BO83">
        <f t="shared" si="73"/>
        <v>0.36567536537656536</v>
      </c>
      <c r="BP83">
        <f t="shared" si="74"/>
        <v>0.40529074999194997</v>
      </c>
      <c r="BQ83">
        <f t="shared" si="75"/>
        <v>0.54613535966305526</v>
      </c>
      <c r="BR83">
        <f t="shared" si="76"/>
        <v>0.44289527111943933</v>
      </c>
      <c r="BS83">
        <f t="shared" si="77"/>
        <v>0.54613535966305526</v>
      </c>
      <c r="BT83">
        <f t="shared" si="78"/>
        <v>0.54613535966305526</v>
      </c>
      <c r="BU83">
        <f t="shared" si="79"/>
        <v>0.35331102932459502</v>
      </c>
      <c r="BV83">
        <f t="shared" si="80"/>
        <v>0.40486224132492543</v>
      </c>
      <c r="BW83">
        <f t="shared" si="81"/>
        <v>0.45590536251981029</v>
      </c>
      <c r="BX83">
        <f t="shared" si="82"/>
        <v>0.47571305482750259</v>
      </c>
      <c r="BY83">
        <v>0</v>
      </c>
      <c r="BZ83">
        <v>0</v>
      </c>
      <c r="CA83">
        <v>0</v>
      </c>
      <c r="CB83">
        <v>0</v>
      </c>
      <c r="CC83">
        <v>0</v>
      </c>
      <c r="CD83">
        <f t="shared" si="83"/>
        <v>0</v>
      </c>
      <c r="CE83" s="22" t="s">
        <v>588</v>
      </c>
      <c r="CF83">
        <f t="shared" si="54"/>
        <v>0</v>
      </c>
      <c r="CG83">
        <f t="shared" si="55"/>
        <v>0</v>
      </c>
      <c r="CH83">
        <f t="shared" si="56"/>
        <v>0</v>
      </c>
    </row>
    <row r="84" spans="1:86" x14ac:dyDescent="0.25">
      <c r="A84" t="s">
        <v>228</v>
      </c>
      <c r="B84">
        <v>0.442</v>
      </c>
      <c r="C84">
        <v>1146039</v>
      </c>
      <c r="D84">
        <v>0</v>
      </c>
      <c r="E84">
        <v>3047</v>
      </c>
      <c r="F84" s="32" t="s">
        <v>538</v>
      </c>
      <c r="G84">
        <v>0.53763440860215062</v>
      </c>
      <c r="H84">
        <v>0.40699523052464226</v>
      </c>
      <c r="I84">
        <v>0.23902439024390243</v>
      </c>
      <c r="J84">
        <v>0.52365591397849465</v>
      </c>
      <c r="K84">
        <v>0.54540374406258729</v>
      </c>
      <c r="L84">
        <v>3.6319002297341654E-2</v>
      </c>
      <c r="M84">
        <v>0</v>
      </c>
      <c r="N84">
        <v>0.54899999999999993</v>
      </c>
      <c r="O84">
        <f t="shared" si="44"/>
        <v>0.35475408621363985</v>
      </c>
      <c r="P84">
        <f t="shared" si="45"/>
        <v>0.35475408621363985</v>
      </c>
      <c r="Q84">
        <f t="shared" si="46"/>
        <v>0.35475408621363985</v>
      </c>
      <c r="R84">
        <f t="shared" si="47"/>
        <v>0.35475408621363985</v>
      </c>
      <c r="S84" s="19" t="s">
        <v>38</v>
      </c>
      <c r="T84">
        <v>0</v>
      </c>
      <c r="U84">
        <v>1</v>
      </c>
      <c r="V84">
        <v>0</v>
      </c>
      <c r="W84">
        <v>0</v>
      </c>
      <c r="X84">
        <v>0.83791989751577933</v>
      </c>
      <c r="Y84">
        <v>0.458768812316385</v>
      </c>
      <c r="Z84">
        <v>0.96342942483884697</v>
      </c>
      <c r="AA84">
        <v>1</v>
      </c>
      <c r="AB84">
        <v>1</v>
      </c>
      <c r="AC84">
        <v>0.98252089267522114</v>
      </c>
      <c r="AD84">
        <v>0</v>
      </c>
      <c r="AE84">
        <v>8.4508695004596165E-2</v>
      </c>
      <c r="AF84">
        <v>0.34347702964689475</v>
      </c>
      <c r="AG84">
        <f t="shared" si="48"/>
        <v>3.2921978819345457E-2</v>
      </c>
      <c r="AH84">
        <f t="shared" si="49"/>
        <v>0.43620190399982484</v>
      </c>
      <c r="AI84">
        <f t="shared" si="50"/>
        <v>0.43620190399982484</v>
      </c>
      <c r="AJ84">
        <f t="shared" si="57"/>
        <v>0.51312498092290171</v>
      </c>
      <c r="AK84" s="35" t="s">
        <v>39</v>
      </c>
      <c r="AL84">
        <v>0.64583333333333337</v>
      </c>
      <c r="AM84">
        <v>0.82561101400911518</v>
      </c>
      <c r="AN84">
        <v>0.14953271028037382</v>
      </c>
      <c r="AO84">
        <v>0.11290322580645161</v>
      </c>
      <c r="AP84">
        <f t="shared" si="51"/>
        <v>0.43347007085731848</v>
      </c>
      <c r="AQ84">
        <f t="shared" si="58"/>
        <v>0.22706731735503971</v>
      </c>
      <c r="AR84">
        <f t="shared" si="52"/>
        <v>0.43347007085731848</v>
      </c>
      <c r="AS84">
        <f t="shared" si="53"/>
        <v>0.43347007085731848</v>
      </c>
      <c r="AT84" s="37" t="s">
        <v>40</v>
      </c>
      <c r="AU84">
        <v>0.99888301625086284</v>
      </c>
      <c r="AV84">
        <v>1</v>
      </c>
      <c r="AW84">
        <v>1</v>
      </c>
      <c r="AX84">
        <v>0.68643415555167997</v>
      </c>
      <c r="AY84">
        <v>0.35712702721955314</v>
      </c>
      <c r="AZ84">
        <f t="shared" si="59"/>
        <v>0.80848883980441921</v>
      </c>
      <c r="BA84">
        <f t="shared" si="60"/>
        <v>0.80848883980441921</v>
      </c>
      <c r="BB84">
        <f t="shared" si="61"/>
        <v>0.80848883980441921</v>
      </c>
      <c r="BC84">
        <f t="shared" si="62"/>
        <v>0.80848883980441921</v>
      </c>
      <c r="BD84" s="6" t="s">
        <v>58</v>
      </c>
      <c r="BE84">
        <f t="shared" si="63"/>
        <v>0.39411207853547914</v>
      </c>
      <c r="BF84">
        <f t="shared" si="64"/>
        <v>0.29091070178433975</v>
      </c>
      <c r="BG84">
        <f t="shared" si="65"/>
        <v>0.39411207853547914</v>
      </c>
      <c r="BH84">
        <f t="shared" si="66"/>
        <v>0.39411207853547914</v>
      </c>
      <c r="BI84">
        <f t="shared" si="67"/>
        <v>0.42070540931188233</v>
      </c>
      <c r="BJ84">
        <f t="shared" si="68"/>
        <v>0.62234537190212202</v>
      </c>
      <c r="BK84">
        <f t="shared" si="69"/>
        <v>0.62234537190212202</v>
      </c>
      <c r="BL84">
        <f t="shared" si="70"/>
        <v>0.66080691036366046</v>
      </c>
      <c r="BM84">
        <f t="shared" si="71"/>
        <v>0.19383803251649265</v>
      </c>
      <c r="BN84">
        <f t="shared" si="72"/>
        <v>0.39547799510673232</v>
      </c>
      <c r="BO84">
        <f t="shared" si="73"/>
        <v>0.39547799510673232</v>
      </c>
      <c r="BP84">
        <f t="shared" si="74"/>
        <v>0.43393953356827075</v>
      </c>
      <c r="BQ84">
        <f t="shared" si="75"/>
        <v>0.62097945533086885</v>
      </c>
      <c r="BR84">
        <f t="shared" si="76"/>
        <v>0.51777807857972946</v>
      </c>
      <c r="BS84">
        <f t="shared" si="77"/>
        <v>0.62097945533086885</v>
      </c>
      <c r="BT84">
        <f t="shared" si="78"/>
        <v>0.62097945533086885</v>
      </c>
      <c r="BU84">
        <f t="shared" si="79"/>
        <v>0.40740874392368076</v>
      </c>
      <c r="BV84">
        <f t="shared" si="80"/>
        <v>0.45662803684323089</v>
      </c>
      <c r="BW84">
        <f t="shared" si="81"/>
        <v>0.50822872521880058</v>
      </c>
      <c r="BX84">
        <f t="shared" si="82"/>
        <v>0.52745949444956985</v>
      </c>
      <c r="BY84">
        <v>0</v>
      </c>
      <c r="BZ84">
        <v>0</v>
      </c>
      <c r="CA84">
        <v>0</v>
      </c>
      <c r="CB84">
        <v>0</v>
      </c>
      <c r="CC84">
        <v>0</v>
      </c>
      <c r="CD84">
        <f t="shared" si="83"/>
        <v>0</v>
      </c>
      <c r="CE84" s="22" t="s">
        <v>588</v>
      </c>
      <c r="CF84">
        <f t="shared" si="54"/>
        <v>0</v>
      </c>
      <c r="CG84">
        <f t="shared" si="55"/>
        <v>0</v>
      </c>
      <c r="CH84">
        <f t="shared" si="56"/>
        <v>0</v>
      </c>
    </row>
    <row r="85" spans="1:86" x14ac:dyDescent="0.25">
      <c r="A85" t="s">
        <v>227</v>
      </c>
      <c r="B85">
        <v>0.46600000000000003</v>
      </c>
      <c r="C85">
        <v>1207498</v>
      </c>
      <c r="D85">
        <v>327562</v>
      </c>
      <c r="E85">
        <v>1411</v>
      </c>
      <c r="F85" s="32" t="s">
        <v>538</v>
      </c>
      <c r="G85">
        <v>0.35125448028673839</v>
      </c>
      <c r="H85">
        <v>0.46263910969793309</v>
      </c>
      <c r="I85">
        <v>0.17398373983739837</v>
      </c>
      <c r="J85">
        <v>0.53010752688172047</v>
      </c>
      <c r="K85">
        <v>0.35205364626990782</v>
      </c>
      <c r="L85">
        <v>5.2286321757618708E-2</v>
      </c>
      <c r="M85">
        <v>0</v>
      </c>
      <c r="N85">
        <v>0.39399999999999996</v>
      </c>
      <c r="O85">
        <f t="shared" si="44"/>
        <v>0.28954060309141461</v>
      </c>
      <c r="P85">
        <f t="shared" si="45"/>
        <v>0.28954060309141461</v>
      </c>
      <c r="Q85">
        <f t="shared" si="46"/>
        <v>0.28954060309141461</v>
      </c>
      <c r="R85">
        <f t="shared" si="47"/>
        <v>0.28954060309141461</v>
      </c>
      <c r="S85" s="19" t="s">
        <v>38</v>
      </c>
      <c r="T85">
        <v>0</v>
      </c>
      <c r="U85">
        <v>1</v>
      </c>
      <c r="V85">
        <v>1.8986367154419502E-3</v>
      </c>
      <c r="W85">
        <v>0</v>
      </c>
      <c r="X85">
        <v>0.83791989751577933</v>
      </c>
      <c r="Y85">
        <v>0.6529104146786785</v>
      </c>
      <c r="Z85">
        <v>0.96342942483884697</v>
      </c>
      <c r="AA85">
        <v>1</v>
      </c>
      <c r="AB85">
        <v>1</v>
      </c>
      <c r="AC85">
        <v>0.98403216012983763</v>
      </c>
      <c r="AD85">
        <v>0.1</v>
      </c>
      <c r="AE85">
        <v>8.7968862233834266E-2</v>
      </c>
      <c r="AF85">
        <v>0.34347702964689475</v>
      </c>
      <c r="AG85">
        <f t="shared" si="48"/>
        <v>3.3334194507397767E-2</v>
      </c>
      <c r="AH85">
        <f t="shared" si="49"/>
        <v>0.45935664813533172</v>
      </c>
      <c r="AI85">
        <f t="shared" si="50"/>
        <v>0.45166434044302411</v>
      </c>
      <c r="AJ85">
        <f t="shared" si="57"/>
        <v>0.5362797250584086</v>
      </c>
      <c r="AK85" s="35" t="s">
        <v>39</v>
      </c>
      <c r="AL85">
        <v>0.28472222222222221</v>
      </c>
      <c r="AM85">
        <v>0.6550284294247235</v>
      </c>
      <c r="AN85">
        <v>0.11682242990654206</v>
      </c>
      <c r="AO85">
        <v>0.22311827956989241</v>
      </c>
      <c r="AP85">
        <f t="shared" si="51"/>
        <v>0.31992284028084506</v>
      </c>
      <c r="AQ85">
        <f t="shared" si="58"/>
        <v>0.15616573292466418</v>
      </c>
      <c r="AR85">
        <f t="shared" si="52"/>
        <v>0.31992284028084506</v>
      </c>
      <c r="AS85">
        <f t="shared" si="53"/>
        <v>0.31992284028084506</v>
      </c>
      <c r="AT85" s="37" t="s">
        <v>40</v>
      </c>
      <c r="AU85">
        <v>0.70789883747937699</v>
      </c>
      <c r="AV85">
        <v>1</v>
      </c>
      <c r="AW85">
        <v>0.98549108220842696</v>
      </c>
      <c r="AX85">
        <v>0.66761008196907778</v>
      </c>
      <c r="AY85">
        <v>0.35712702721955314</v>
      </c>
      <c r="AZ85">
        <f t="shared" si="59"/>
        <v>0.74362540577528691</v>
      </c>
      <c r="BA85">
        <f t="shared" si="60"/>
        <v>0.74362540577528691</v>
      </c>
      <c r="BB85">
        <f t="shared" si="61"/>
        <v>0.74362540577528691</v>
      </c>
      <c r="BC85">
        <f t="shared" si="62"/>
        <v>0.74362540577528691</v>
      </c>
      <c r="BD85" s="6" t="s">
        <v>58</v>
      </c>
      <c r="BE85">
        <f t="shared" si="63"/>
        <v>0.30473172168612983</v>
      </c>
      <c r="BF85">
        <f t="shared" si="64"/>
        <v>0.22285316800803939</v>
      </c>
      <c r="BG85">
        <f t="shared" si="65"/>
        <v>0.30473172168612983</v>
      </c>
      <c r="BH85">
        <f t="shared" si="66"/>
        <v>0.30473172168612983</v>
      </c>
      <c r="BI85">
        <f t="shared" si="67"/>
        <v>0.38847980014134231</v>
      </c>
      <c r="BJ85">
        <f t="shared" si="68"/>
        <v>0.60149102695530932</v>
      </c>
      <c r="BK85">
        <f t="shared" si="69"/>
        <v>0.59764487310915548</v>
      </c>
      <c r="BL85">
        <f t="shared" si="70"/>
        <v>0.63995256541684775</v>
      </c>
      <c r="BM85">
        <f t="shared" si="71"/>
        <v>0.16143739879940619</v>
      </c>
      <c r="BN85">
        <f t="shared" si="72"/>
        <v>0.37444862561337316</v>
      </c>
      <c r="BO85">
        <f t="shared" si="73"/>
        <v>0.37060247176721939</v>
      </c>
      <c r="BP85">
        <f t="shared" si="74"/>
        <v>0.4129101640749116</v>
      </c>
      <c r="BQ85">
        <f t="shared" si="75"/>
        <v>0.53177412302806593</v>
      </c>
      <c r="BR85">
        <f t="shared" si="76"/>
        <v>0.44989556934997554</v>
      </c>
      <c r="BS85">
        <f t="shared" si="77"/>
        <v>0.53177412302806593</v>
      </c>
      <c r="BT85">
        <f t="shared" si="78"/>
        <v>0.53177412302806593</v>
      </c>
      <c r="BU85">
        <f t="shared" si="79"/>
        <v>0.34660576091373607</v>
      </c>
      <c r="BV85">
        <f t="shared" si="80"/>
        <v>0.41217209748167438</v>
      </c>
      <c r="BW85">
        <f t="shared" si="81"/>
        <v>0.45118829739764266</v>
      </c>
      <c r="BX85">
        <f t="shared" si="82"/>
        <v>0.47234214355148879</v>
      </c>
      <c r="BY85">
        <v>0</v>
      </c>
      <c r="BZ85">
        <v>0</v>
      </c>
      <c r="CA85">
        <v>0</v>
      </c>
      <c r="CB85">
        <v>0</v>
      </c>
      <c r="CC85">
        <v>0</v>
      </c>
      <c r="CD85">
        <f t="shared" si="83"/>
        <v>0</v>
      </c>
      <c r="CE85" s="22" t="s">
        <v>588</v>
      </c>
      <c r="CF85">
        <f t="shared" si="54"/>
        <v>0</v>
      </c>
      <c r="CG85">
        <f t="shared" si="55"/>
        <v>0</v>
      </c>
      <c r="CH85">
        <f t="shared" si="56"/>
        <v>0</v>
      </c>
    </row>
    <row r="86" spans="1:86" x14ac:dyDescent="0.25">
      <c r="A86" t="s">
        <v>226</v>
      </c>
      <c r="B86">
        <v>0.42499999999999999</v>
      </c>
      <c r="C86">
        <v>1099854</v>
      </c>
      <c r="D86">
        <v>0</v>
      </c>
      <c r="E86">
        <v>1186</v>
      </c>
      <c r="F86" s="32" t="s">
        <v>538</v>
      </c>
      <c r="G86">
        <v>0.80645161290322587</v>
      </c>
      <c r="H86">
        <v>0.45310015898251188</v>
      </c>
      <c r="I86">
        <v>0.24878048780487805</v>
      </c>
      <c r="J86">
        <v>0.42150537634408602</v>
      </c>
      <c r="K86">
        <v>0.21961441743503773</v>
      </c>
      <c r="L86">
        <v>0</v>
      </c>
      <c r="M86">
        <v>8.6330935251798552E-2</v>
      </c>
      <c r="N86">
        <v>0.49200000000000005</v>
      </c>
      <c r="O86">
        <f t="shared" si="44"/>
        <v>0.34097287359019224</v>
      </c>
      <c r="P86">
        <f t="shared" si="45"/>
        <v>0.33018150668371743</v>
      </c>
      <c r="Q86">
        <f t="shared" si="46"/>
        <v>0.34097287359019224</v>
      </c>
      <c r="R86">
        <f t="shared" si="47"/>
        <v>0.34097287359019224</v>
      </c>
      <c r="S86" s="19" t="s">
        <v>38</v>
      </c>
      <c r="T86">
        <v>0</v>
      </c>
      <c r="U86">
        <v>1</v>
      </c>
      <c r="V86">
        <v>5.3014087732173885E-2</v>
      </c>
      <c r="W86">
        <v>0</v>
      </c>
      <c r="X86">
        <v>0.83791989751577933</v>
      </c>
      <c r="Y86">
        <v>0.6716532297450617</v>
      </c>
      <c r="Z86">
        <v>0.96342942483884697</v>
      </c>
      <c r="AA86">
        <v>0.47801122275871066</v>
      </c>
      <c r="AB86">
        <v>1</v>
      </c>
      <c r="AC86">
        <v>0.9832632356116735</v>
      </c>
      <c r="AD86">
        <v>0</v>
      </c>
      <c r="AE86">
        <v>8.5193051530372779E-2</v>
      </c>
      <c r="AF86">
        <v>0.34347702964689475</v>
      </c>
      <c r="AG86">
        <f t="shared" si="48"/>
        <v>3.705262837764934E-2</v>
      </c>
      <c r="AH86">
        <f t="shared" si="49"/>
        <v>0.41661239841380876</v>
      </c>
      <c r="AI86">
        <f t="shared" si="50"/>
        <v>0.4166123984138087</v>
      </c>
      <c r="AJ86">
        <f t="shared" si="57"/>
        <v>0.49353547533688569</v>
      </c>
      <c r="AK86" s="35" t="s">
        <v>39</v>
      </c>
      <c r="AL86">
        <v>0.34027777777777779</v>
      </c>
      <c r="AM86">
        <v>0.59062890894715903</v>
      </c>
      <c r="AN86">
        <v>0.19626168224299065</v>
      </c>
      <c r="AO86">
        <v>0.27419354838709675</v>
      </c>
      <c r="AP86">
        <f t="shared" si="51"/>
        <v>0.35034047933875606</v>
      </c>
      <c r="AQ86">
        <f t="shared" si="58"/>
        <v>0.2026832521019663</v>
      </c>
      <c r="AR86">
        <f t="shared" si="52"/>
        <v>0.35034047933875606</v>
      </c>
      <c r="AS86">
        <f t="shared" si="53"/>
        <v>0.35034047933875606</v>
      </c>
      <c r="AT86" s="37" t="s">
        <v>40</v>
      </c>
      <c r="AU86">
        <v>0.99886700855670141</v>
      </c>
      <c r="AV86">
        <v>1</v>
      </c>
      <c r="AW86">
        <v>1</v>
      </c>
      <c r="AX86">
        <v>0.7008839542307721</v>
      </c>
      <c r="AY86">
        <v>0.35712702721955314</v>
      </c>
      <c r="AZ86">
        <f t="shared" si="59"/>
        <v>0.81137559800140535</v>
      </c>
      <c r="BA86">
        <f t="shared" si="60"/>
        <v>0.81137559800140535</v>
      </c>
      <c r="BB86">
        <f t="shared" si="61"/>
        <v>0.81137559800140535</v>
      </c>
      <c r="BC86">
        <f t="shared" si="62"/>
        <v>0.81137559800140535</v>
      </c>
      <c r="BD86" s="6" t="s">
        <v>58</v>
      </c>
      <c r="BE86">
        <f t="shared" si="63"/>
        <v>0.34565667646447418</v>
      </c>
      <c r="BF86">
        <f t="shared" si="64"/>
        <v>0.26643237939284187</v>
      </c>
      <c r="BG86">
        <f t="shared" si="65"/>
        <v>0.34565667646447418</v>
      </c>
      <c r="BH86">
        <f t="shared" si="66"/>
        <v>0.34565667646447418</v>
      </c>
      <c r="BI86">
        <f t="shared" si="67"/>
        <v>0.42421411318952734</v>
      </c>
      <c r="BJ86">
        <f t="shared" si="68"/>
        <v>0.61399399820760703</v>
      </c>
      <c r="BK86">
        <f t="shared" si="69"/>
        <v>0.61399399820760703</v>
      </c>
      <c r="BL86">
        <f t="shared" si="70"/>
        <v>0.65245553666914557</v>
      </c>
      <c r="BM86">
        <f t="shared" si="71"/>
        <v>0.18901275098392079</v>
      </c>
      <c r="BN86">
        <f t="shared" si="72"/>
        <v>0.37339695254876309</v>
      </c>
      <c r="BO86">
        <f t="shared" si="73"/>
        <v>0.37879263600200047</v>
      </c>
      <c r="BP86">
        <f t="shared" si="74"/>
        <v>0.41725417446353896</v>
      </c>
      <c r="BQ86">
        <f t="shared" si="75"/>
        <v>0.58085803867008068</v>
      </c>
      <c r="BR86">
        <f t="shared" si="76"/>
        <v>0.5070294250516858</v>
      </c>
      <c r="BS86">
        <f t="shared" si="77"/>
        <v>0.58085803867008068</v>
      </c>
      <c r="BT86">
        <f t="shared" si="78"/>
        <v>0.58085803867008068</v>
      </c>
      <c r="BU86">
        <f t="shared" si="79"/>
        <v>0.38493539482700079</v>
      </c>
      <c r="BV86">
        <f t="shared" si="80"/>
        <v>0.44021318880022442</v>
      </c>
      <c r="BW86">
        <f t="shared" si="81"/>
        <v>0.4798253373360406</v>
      </c>
      <c r="BX86">
        <f t="shared" si="82"/>
        <v>0.49905610656680988</v>
      </c>
      <c r="BY86">
        <v>2.127555111860301E-2</v>
      </c>
      <c r="BZ86">
        <v>0</v>
      </c>
      <c r="CA86">
        <v>3.5459251864338351E-3</v>
      </c>
      <c r="CB86">
        <v>0.24233128834355827</v>
      </c>
      <c r="CC86">
        <v>0</v>
      </c>
      <c r="CD86">
        <f t="shared" si="83"/>
        <v>0.12116564417177914</v>
      </c>
      <c r="CE86" s="22" t="s">
        <v>588</v>
      </c>
      <c r="CF86">
        <f t="shared" si="54"/>
        <v>1.7821130885855858E-3</v>
      </c>
      <c r="CG86">
        <f t="shared" si="55"/>
        <v>0</v>
      </c>
      <c r="CH86">
        <f t="shared" si="56"/>
        <v>2.0615422569197732E-4</v>
      </c>
    </row>
    <row r="87" spans="1:86" x14ac:dyDescent="0.25">
      <c r="A87" t="s">
        <v>225</v>
      </c>
      <c r="B87">
        <v>0.28499999999999998</v>
      </c>
      <c r="C87">
        <v>737474</v>
      </c>
      <c r="D87">
        <v>303222</v>
      </c>
      <c r="E87">
        <v>1272</v>
      </c>
      <c r="F87" s="32" t="s">
        <v>538</v>
      </c>
      <c r="G87">
        <v>0.26881720430107531</v>
      </c>
      <c r="H87">
        <v>0.54372019077901435</v>
      </c>
      <c r="I87">
        <v>0.10894308943089431</v>
      </c>
      <c r="J87">
        <v>0.41505376344086026</v>
      </c>
      <c r="K87">
        <v>0.37943559653534503</v>
      </c>
      <c r="L87">
        <v>4.8333333333333339E-2</v>
      </c>
      <c r="M87">
        <v>3.9568345323741011E-2</v>
      </c>
      <c r="N87">
        <v>0.42899999999999999</v>
      </c>
      <c r="O87">
        <f t="shared" si="44"/>
        <v>0.27910894039303291</v>
      </c>
      <c r="P87">
        <f t="shared" si="45"/>
        <v>0.27416289722756532</v>
      </c>
      <c r="Q87">
        <f t="shared" si="46"/>
        <v>0.27910894039303291</v>
      </c>
      <c r="R87">
        <f t="shared" si="47"/>
        <v>0.27910894039303291</v>
      </c>
      <c r="S87" s="19" t="s">
        <v>38</v>
      </c>
      <c r="T87">
        <v>0</v>
      </c>
      <c r="U87">
        <v>1</v>
      </c>
      <c r="V87">
        <v>0</v>
      </c>
      <c r="W87">
        <v>0</v>
      </c>
      <c r="X87">
        <v>0.83791989751577933</v>
      </c>
      <c r="Y87">
        <v>0.92169267643942865</v>
      </c>
      <c r="Z87">
        <v>0.96342942483884697</v>
      </c>
      <c r="AA87">
        <v>0.56235834529557605</v>
      </c>
      <c r="AB87">
        <v>1</v>
      </c>
      <c r="AC87">
        <v>0.9890420416088368</v>
      </c>
      <c r="AD87">
        <v>0</v>
      </c>
      <c r="AE87">
        <v>8.8390019464634581E-2</v>
      </c>
      <c r="AF87">
        <v>0.34347702964689475</v>
      </c>
      <c r="AG87">
        <f t="shared" si="48"/>
        <v>3.3220542239348408E-2</v>
      </c>
      <c r="AH87">
        <f t="shared" si="49"/>
        <v>0.438946879600769</v>
      </c>
      <c r="AI87">
        <f t="shared" si="50"/>
        <v>0.438946879600769</v>
      </c>
      <c r="AJ87">
        <f t="shared" si="57"/>
        <v>0.51586995652384593</v>
      </c>
      <c r="AK87" s="35" t="s">
        <v>39</v>
      </c>
      <c r="AL87">
        <v>6.25E-2</v>
      </c>
      <c r="AM87">
        <v>0.69223831073659059</v>
      </c>
      <c r="AN87">
        <v>0.11370716510903427</v>
      </c>
      <c r="AO87">
        <v>0.28494623655913975</v>
      </c>
      <c r="AP87">
        <f t="shared" si="51"/>
        <v>0.28834792810119114</v>
      </c>
      <c r="AQ87">
        <f t="shared" si="58"/>
        <v>0.11528835041704351</v>
      </c>
      <c r="AR87">
        <f t="shared" si="52"/>
        <v>0.28834792810119114</v>
      </c>
      <c r="AS87">
        <f t="shared" si="53"/>
        <v>0.28834792810119114</v>
      </c>
      <c r="AT87" s="37" t="s">
        <v>40</v>
      </c>
      <c r="AU87">
        <v>0.70197337357792677</v>
      </c>
      <c r="AV87">
        <v>1</v>
      </c>
      <c r="AW87">
        <v>0.99643797574933568</v>
      </c>
      <c r="AX87">
        <v>0.6631836759453742</v>
      </c>
      <c r="AY87">
        <v>0.35712702721955314</v>
      </c>
      <c r="AZ87">
        <f t="shared" si="59"/>
        <v>0.74374441049843798</v>
      </c>
      <c r="BA87">
        <f t="shared" si="60"/>
        <v>0.74374441049843798</v>
      </c>
      <c r="BB87">
        <f t="shared" si="61"/>
        <v>0.74374441049843798</v>
      </c>
      <c r="BC87">
        <f t="shared" si="62"/>
        <v>0.74374441049843798</v>
      </c>
      <c r="BD87" s="6" t="s">
        <v>58</v>
      </c>
      <c r="BE87">
        <f t="shared" si="63"/>
        <v>0.28372843424711203</v>
      </c>
      <c r="BF87">
        <f t="shared" si="64"/>
        <v>0.19472562382230441</v>
      </c>
      <c r="BG87">
        <f t="shared" si="65"/>
        <v>0.28372843424711203</v>
      </c>
      <c r="BH87">
        <f t="shared" si="66"/>
        <v>0.28372843424711203</v>
      </c>
      <c r="BI87">
        <f t="shared" si="67"/>
        <v>0.38848247636889321</v>
      </c>
      <c r="BJ87">
        <f t="shared" si="68"/>
        <v>0.59134564504960352</v>
      </c>
      <c r="BK87">
        <f t="shared" si="69"/>
        <v>0.59134564504960352</v>
      </c>
      <c r="BL87">
        <f t="shared" si="70"/>
        <v>0.62980718351114195</v>
      </c>
      <c r="BM87">
        <f t="shared" si="71"/>
        <v>0.15616474131619065</v>
      </c>
      <c r="BN87">
        <f t="shared" si="72"/>
        <v>0.35655488841416716</v>
      </c>
      <c r="BO87">
        <f t="shared" si="73"/>
        <v>0.35902790999690093</v>
      </c>
      <c r="BP87">
        <f t="shared" si="74"/>
        <v>0.39748944845843942</v>
      </c>
      <c r="BQ87">
        <f t="shared" si="75"/>
        <v>0.51604616929981462</v>
      </c>
      <c r="BR87">
        <f t="shared" si="76"/>
        <v>0.42951638045774077</v>
      </c>
      <c r="BS87">
        <f t="shared" si="77"/>
        <v>0.51604616929981462</v>
      </c>
      <c r="BT87">
        <f t="shared" si="78"/>
        <v>0.51604616929981462</v>
      </c>
      <c r="BU87">
        <f t="shared" si="79"/>
        <v>0.33610545530800262</v>
      </c>
      <c r="BV87">
        <f t="shared" si="80"/>
        <v>0.39303563443595396</v>
      </c>
      <c r="BW87">
        <f t="shared" si="81"/>
        <v>0.43753703964835777</v>
      </c>
      <c r="BX87">
        <f t="shared" si="82"/>
        <v>0.45676780887912699</v>
      </c>
      <c r="BY87">
        <v>0</v>
      </c>
      <c r="BZ87">
        <v>0</v>
      </c>
      <c r="CA87">
        <v>0</v>
      </c>
      <c r="CB87">
        <v>0</v>
      </c>
      <c r="CC87">
        <v>0</v>
      </c>
      <c r="CD87">
        <f t="shared" si="83"/>
        <v>0</v>
      </c>
      <c r="CE87" s="22" t="s">
        <v>588</v>
      </c>
      <c r="CF87">
        <f t="shared" si="54"/>
        <v>0</v>
      </c>
      <c r="CG87">
        <f t="shared" si="55"/>
        <v>0</v>
      </c>
      <c r="CH87">
        <f t="shared" si="56"/>
        <v>0</v>
      </c>
    </row>
    <row r="88" spans="1:86" x14ac:dyDescent="0.25">
      <c r="A88" t="s">
        <v>224</v>
      </c>
      <c r="B88">
        <v>1.4750000000000001</v>
      </c>
      <c r="C88">
        <v>3819119</v>
      </c>
      <c r="D88">
        <v>6422</v>
      </c>
      <c r="E88">
        <v>3542</v>
      </c>
      <c r="F88" s="32" t="s">
        <v>538</v>
      </c>
      <c r="G88">
        <v>0.25448028673835127</v>
      </c>
      <c r="H88">
        <v>0.82034976152623196</v>
      </c>
      <c r="I88">
        <v>4.3902439024390248E-2</v>
      </c>
      <c r="J88">
        <v>0.68494623655913978</v>
      </c>
      <c r="K88">
        <v>0.68259290304554332</v>
      </c>
      <c r="L88">
        <v>0.28466177300959916</v>
      </c>
      <c r="M88">
        <v>1.4388489208633094E-2</v>
      </c>
      <c r="N88">
        <v>0.16699999999999998</v>
      </c>
      <c r="O88">
        <f t="shared" si="44"/>
        <v>0.36904023613898607</v>
      </c>
      <c r="P88">
        <f t="shared" si="45"/>
        <v>0.36724167498790694</v>
      </c>
      <c r="Q88">
        <f t="shared" si="46"/>
        <v>0.36904023613898607</v>
      </c>
      <c r="R88">
        <f t="shared" si="47"/>
        <v>0.36904023613898607</v>
      </c>
      <c r="S88" s="19" t="s">
        <v>38</v>
      </c>
      <c r="T88">
        <v>0</v>
      </c>
      <c r="U88">
        <v>1</v>
      </c>
      <c r="V88">
        <v>1.9046443707024536E-2</v>
      </c>
      <c r="W88">
        <v>0</v>
      </c>
      <c r="X88">
        <v>0.83791989751577933</v>
      </c>
      <c r="Y88">
        <v>0.92365749750170933</v>
      </c>
      <c r="Z88">
        <v>0.96342942483884697</v>
      </c>
      <c r="AA88">
        <v>0.73775597024663964</v>
      </c>
      <c r="AB88">
        <v>1</v>
      </c>
      <c r="AC88">
        <v>0.97830868264966397</v>
      </c>
      <c r="AD88">
        <v>0</v>
      </c>
      <c r="AE88">
        <v>8.6635041539958213E-2</v>
      </c>
      <c r="AF88">
        <v>0.34347702964689475</v>
      </c>
      <c r="AG88">
        <f t="shared" si="48"/>
        <v>3.4550654991836731E-2</v>
      </c>
      <c r="AH88">
        <f t="shared" si="49"/>
        <v>0.45309461443434745</v>
      </c>
      <c r="AI88">
        <f t="shared" si="50"/>
        <v>0.45309461443434745</v>
      </c>
      <c r="AJ88">
        <f t="shared" si="57"/>
        <v>0.53001769135742438</v>
      </c>
      <c r="AK88" s="35" t="s">
        <v>39</v>
      </c>
      <c r="AL88">
        <v>0.16666666666666666</v>
      </c>
      <c r="AM88">
        <v>0.83452804077307619</v>
      </c>
      <c r="AN88">
        <v>6.3862928348909651E-2</v>
      </c>
      <c r="AO88">
        <v>3.2258064516129031E-2</v>
      </c>
      <c r="AP88">
        <f t="shared" si="51"/>
        <v>0.27432892507619538</v>
      </c>
      <c r="AQ88">
        <f t="shared" si="58"/>
        <v>6.5696914882926338E-2</v>
      </c>
      <c r="AR88">
        <f t="shared" si="52"/>
        <v>0.27432892507619538</v>
      </c>
      <c r="AS88">
        <f t="shared" si="53"/>
        <v>0.27432892507619538</v>
      </c>
      <c r="AT88" s="37" t="s">
        <v>40</v>
      </c>
      <c r="AU88">
        <v>0.94015379599349658</v>
      </c>
      <c r="AV88">
        <v>1</v>
      </c>
      <c r="AW88">
        <v>0.99805935642315047</v>
      </c>
      <c r="AX88">
        <v>0.70894058189704201</v>
      </c>
      <c r="AY88">
        <v>0.35712702721955314</v>
      </c>
      <c r="AZ88">
        <f t="shared" si="59"/>
        <v>0.80085615230664842</v>
      </c>
      <c r="BA88">
        <f t="shared" si="60"/>
        <v>0.80085615230664842</v>
      </c>
      <c r="BB88">
        <f t="shared" si="61"/>
        <v>0.80085615230664842</v>
      </c>
      <c r="BC88">
        <f t="shared" si="62"/>
        <v>0.80085615230664842</v>
      </c>
      <c r="BD88" s="6" t="s">
        <v>58</v>
      </c>
      <c r="BE88">
        <f t="shared" si="63"/>
        <v>0.32168458060759075</v>
      </c>
      <c r="BF88">
        <f t="shared" si="64"/>
        <v>0.21646929493541664</v>
      </c>
      <c r="BG88">
        <f t="shared" si="65"/>
        <v>0.32168458060759075</v>
      </c>
      <c r="BH88">
        <f t="shared" si="66"/>
        <v>0.32168458060759075</v>
      </c>
      <c r="BI88">
        <f t="shared" si="67"/>
        <v>0.41770340364924258</v>
      </c>
      <c r="BJ88">
        <f t="shared" si="68"/>
        <v>0.62697538337049796</v>
      </c>
      <c r="BK88">
        <f t="shared" si="69"/>
        <v>0.62697538337049796</v>
      </c>
      <c r="BL88">
        <f t="shared" si="70"/>
        <v>0.6654369218320364</v>
      </c>
      <c r="BM88">
        <f t="shared" si="71"/>
        <v>0.2017954455654114</v>
      </c>
      <c r="BN88">
        <f t="shared" si="72"/>
        <v>0.41016814471112717</v>
      </c>
      <c r="BO88">
        <f t="shared" si="73"/>
        <v>0.41106742528666673</v>
      </c>
      <c r="BP88">
        <f t="shared" si="74"/>
        <v>0.44952896374820522</v>
      </c>
      <c r="BQ88">
        <f t="shared" si="75"/>
        <v>0.53759253869142187</v>
      </c>
      <c r="BR88">
        <f t="shared" si="76"/>
        <v>0.43327653359478735</v>
      </c>
      <c r="BS88">
        <f t="shared" si="77"/>
        <v>0.53759253869142187</v>
      </c>
      <c r="BT88">
        <f t="shared" si="78"/>
        <v>0.53759253869142187</v>
      </c>
      <c r="BU88">
        <f t="shared" si="79"/>
        <v>0.36969399212841669</v>
      </c>
      <c r="BV88">
        <f t="shared" si="80"/>
        <v>0.42172233915295732</v>
      </c>
      <c r="BW88">
        <f t="shared" si="81"/>
        <v>0.47432998198904436</v>
      </c>
      <c r="BX88">
        <f t="shared" si="82"/>
        <v>0.49356075121981358</v>
      </c>
      <c r="BY88">
        <v>1.6495951029543723E-2</v>
      </c>
      <c r="BZ88">
        <v>0</v>
      </c>
      <c r="CA88">
        <v>2.7493251715906206E-3</v>
      </c>
      <c r="CB88">
        <v>0.22344434706411043</v>
      </c>
      <c r="CC88">
        <v>0</v>
      </c>
      <c r="CD88">
        <f t="shared" si="83"/>
        <v>0.11172217353205521</v>
      </c>
      <c r="CE88" s="22" t="s">
        <v>588</v>
      </c>
      <c r="CF88">
        <f t="shared" si="54"/>
        <v>1.1857058833963238E-3</v>
      </c>
      <c r="CG88">
        <f t="shared" si="55"/>
        <v>0</v>
      </c>
      <c r="CH88">
        <f t="shared" si="56"/>
        <v>1.4569547423685532E-4</v>
      </c>
    </row>
    <row r="89" spans="1:86" x14ac:dyDescent="0.25">
      <c r="A89" t="s">
        <v>223</v>
      </c>
      <c r="B89">
        <v>0.86199999999999999</v>
      </c>
      <c r="C89">
        <v>2232700</v>
      </c>
      <c r="D89">
        <v>602438</v>
      </c>
      <c r="E89">
        <v>1474</v>
      </c>
      <c r="F89" s="32" t="s">
        <v>538</v>
      </c>
      <c r="G89">
        <v>0.32974910394265239</v>
      </c>
      <c r="H89">
        <v>0.58823529411764697</v>
      </c>
      <c r="I89">
        <v>0.41300813008130077</v>
      </c>
      <c r="J89">
        <v>0.47634408602150541</v>
      </c>
      <c r="K89">
        <v>0.58368259290304547</v>
      </c>
      <c r="L89">
        <v>0</v>
      </c>
      <c r="M89">
        <v>6.2949640287769781E-2</v>
      </c>
      <c r="N89">
        <v>0.61199999999999999</v>
      </c>
      <c r="O89">
        <f t="shared" si="44"/>
        <v>0.38324610591924008</v>
      </c>
      <c r="P89">
        <f t="shared" si="45"/>
        <v>0.37537740088326887</v>
      </c>
      <c r="Q89">
        <f t="shared" si="46"/>
        <v>0.38324610591924008</v>
      </c>
      <c r="R89">
        <f t="shared" si="47"/>
        <v>0.38324610591924008</v>
      </c>
      <c r="S89" s="19" t="s">
        <v>38</v>
      </c>
      <c r="T89">
        <v>0</v>
      </c>
      <c r="U89">
        <v>1</v>
      </c>
      <c r="V89">
        <v>1.030706765096954E-3</v>
      </c>
      <c r="W89">
        <v>0</v>
      </c>
      <c r="X89">
        <v>0.83791989751577933</v>
      </c>
      <c r="Y89">
        <v>0.9304460857608704</v>
      </c>
      <c r="Z89">
        <v>0.96342942483884697</v>
      </c>
      <c r="AA89">
        <v>0.56529087824611768</v>
      </c>
      <c r="AB89">
        <v>1</v>
      </c>
      <c r="AC89">
        <v>0.9764346811389939</v>
      </c>
      <c r="AD89">
        <v>0.02</v>
      </c>
      <c r="AE89">
        <v>9.0465034462348215E-2</v>
      </c>
      <c r="AF89">
        <v>0.34347702964689475</v>
      </c>
      <c r="AG89">
        <f t="shared" si="48"/>
        <v>3.3459443913410762E-2</v>
      </c>
      <c r="AH89">
        <f t="shared" si="49"/>
        <v>0.44065336449038062</v>
      </c>
      <c r="AI89">
        <f t="shared" si="50"/>
        <v>0.43911490295191913</v>
      </c>
      <c r="AJ89">
        <f t="shared" si="57"/>
        <v>0.5175764414134576</v>
      </c>
      <c r="AK89" s="35" t="s">
        <v>39</v>
      </c>
      <c r="AL89">
        <v>0.47222222222222221</v>
      </c>
      <c r="AM89">
        <v>0.61385955625899757</v>
      </c>
      <c r="AN89">
        <v>0.23052959501557632</v>
      </c>
      <c r="AO89">
        <v>0.5376344086021505</v>
      </c>
      <c r="AP89">
        <f t="shared" si="51"/>
        <v>0.46356144552473666</v>
      </c>
      <c r="AQ89">
        <f t="shared" si="58"/>
        <v>0.31009655645998724</v>
      </c>
      <c r="AR89">
        <f t="shared" si="52"/>
        <v>0.46356144552473666</v>
      </c>
      <c r="AS89">
        <f t="shared" si="53"/>
        <v>0.46356144552473666</v>
      </c>
      <c r="AT89" s="37" t="s">
        <v>40</v>
      </c>
      <c r="AU89">
        <v>0.77151306513539475</v>
      </c>
      <c r="AV89">
        <v>1</v>
      </c>
      <c r="AW89">
        <v>1</v>
      </c>
      <c r="AX89">
        <v>0.63844035062443605</v>
      </c>
      <c r="AY89">
        <v>0.35712702721955314</v>
      </c>
      <c r="AZ89">
        <f t="shared" si="59"/>
        <v>0.75341608859587672</v>
      </c>
      <c r="BA89">
        <f t="shared" si="60"/>
        <v>0.75341608859587672</v>
      </c>
      <c r="BB89">
        <f t="shared" si="61"/>
        <v>0.75341608859587672</v>
      </c>
      <c r="BC89">
        <f t="shared" si="62"/>
        <v>0.75341608859587672</v>
      </c>
      <c r="BD89" s="6" t="s">
        <v>58</v>
      </c>
      <c r="BE89">
        <f t="shared" si="63"/>
        <v>0.4234037757219884</v>
      </c>
      <c r="BF89">
        <f t="shared" si="64"/>
        <v>0.34273697867162806</v>
      </c>
      <c r="BG89">
        <f t="shared" si="65"/>
        <v>0.4234037757219884</v>
      </c>
      <c r="BH89">
        <f t="shared" si="66"/>
        <v>0.4234037757219884</v>
      </c>
      <c r="BI89">
        <f t="shared" si="67"/>
        <v>0.39343776625464372</v>
      </c>
      <c r="BJ89">
        <f t="shared" si="68"/>
        <v>0.59703472654312861</v>
      </c>
      <c r="BK89">
        <f t="shared" si="69"/>
        <v>0.59626549577389798</v>
      </c>
      <c r="BL89">
        <f t="shared" si="70"/>
        <v>0.63549626500466716</v>
      </c>
      <c r="BM89">
        <f t="shared" si="71"/>
        <v>0.20835277491632542</v>
      </c>
      <c r="BN89">
        <f t="shared" si="72"/>
        <v>0.40801538268682475</v>
      </c>
      <c r="BO89">
        <f t="shared" si="73"/>
        <v>0.41118050443557963</v>
      </c>
      <c r="BP89">
        <f t="shared" si="74"/>
        <v>0.45041127366634881</v>
      </c>
      <c r="BQ89">
        <f t="shared" si="75"/>
        <v>0.60848876706030675</v>
      </c>
      <c r="BR89">
        <f t="shared" si="76"/>
        <v>0.53175632252793203</v>
      </c>
      <c r="BS89">
        <f t="shared" si="77"/>
        <v>0.60848876706030675</v>
      </c>
      <c r="BT89">
        <f t="shared" si="78"/>
        <v>0.60848876706030675</v>
      </c>
      <c r="BU89">
        <f t="shared" si="79"/>
        <v>0.40842077098831608</v>
      </c>
      <c r="BV89">
        <f t="shared" si="80"/>
        <v>0.46988585260737836</v>
      </c>
      <c r="BW89">
        <f t="shared" si="81"/>
        <v>0.50983463574794319</v>
      </c>
      <c r="BX89">
        <f t="shared" si="82"/>
        <v>0.52945002036332778</v>
      </c>
      <c r="BY89">
        <v>0</v>
      </c>
      <c r="BZ89">
        <v>0</v>
      </c>
      <c r="CA89">
        <v>0</v>
      </c>
      <c r="CB89">
        <v>0</v>
      </c>
      <c r="CC89">
        <v>0</v>
      </c>
      <c r="CD89">
        <f t="shared" si="83"/>
        <v>0</v>
      </c>
      <c r="CE89" s="22" t="s">
        <v>588</v>
      </c>
      <c r="CF89">
        <f t="shared" si="54"/>
        <v>0</v>
      </c>
      <c r="CG89">
        <f t="shared" si="55"/>
        <v>0</v>
      </c>
      <c r="CH89">
        <f t="shared" si="56"/>
        <v>0</v>
      </c>
    </row>
    <row r="90" spans="1:86" x14ac:dyDescent="0.25">
      <c r="A90" t="s">
        <v>222</v>
      </c>
      <c r="B90">
        <v>1.139</v>
      </c>
      <c r="C90">
        <v>2962379</v>
      </c>
      <c r="D90">
        <v>109072</v>
      </c>
      <c r="E90">
        <v>7507</v>
      </c>
      <c r="F90" s="32" t="s">
        <v>538</v>
      </c>
      <c r="G90">
        <v>0.38709677419354843</v>
      </c>
      <c r="H90">
        <v>0.41812400635930042</v>
      </c>
      <c r="I90">
        <v>0.32845528455284551</v>
      </c>
      <c r="J90">
        <v>0.65806451612903227</v>
      </c>
      <c r="K90">
        <v>0.35568594579491469</v>
      </c>
      <c r="L90">
        <v>0.17689729585719996</v>
      </c>
      <c r="M90">
        <v>5.035971223021582E-2</v>
      </c>
      <c r="N90">
        <v>0.42</v>
      </c>
      <c r="O90">
        <f t="shared" si="44"/>
        <v>0.34933544188963211</v>
      </c>
      <c r="P90">
        <f t="shared" si="45"/>
        <v>0.34304047786085512</v>
      </c>
      <c r="Q90">
        <f t="shared" si="46"/>
        <v>0.34933544188963211</v>
      </c>
      <c r="R90">
        <f t="shared" si="47"/>
        <v>0.34933544188963211</v>
      </c>
      <c r="S90" s="19" t="s">
        <v>38</v>
      </c>
      <c r="T90">
        <v>0</v>
      </c>
      <c r="U90">
        <v>0.976903510353337</v>
      </c>
      <c r="V90">
        <v>6.8189847358305772E-2</v>
      </c>
      <c r="W90">
        <v>0</v>
      </c>
      <c r="X90">
        <v>0.83791989751577933</v>
      </c>
      <c r="Y90">
        <v>0.66237386449872648</v>
      </c>
      <c r="Z90">
        <v>0.96342942483884697</v>
      </c>
      <c r="AA90">
        <v>1</v>
      </c>
      <c r="AB90">
        <v>1</v>
      </c>
      <c r="AC90">
        <v>0.98742534383574609</v>
      </c>
      <c r="AD90">
        <v>0.99</v>
      </c>
      <c r="AE90">
        <v>9.374048350983713E-2</v>
      </c>
      <c r="AF90">
        <v>0.5146305107531064</v>
      </c>
      <c r="AG90">
        <f t="shared" si="48"/>
        <v>5.2043141663173025E-2</v>
      </c>
      <c r="AH90">
        <f t="shared" si="49"/>
        <v>0.54573945251259104</v>
      </c>
      <c r="AI90">
        <f t="shared" si="50"/>
        <v>0.47136225940848825</v>
      </c>
      <c r="AJ90">
        <f t="shared" si="57"/>
        <v>0.62266252943566802</v>
      </c>
      <c r="AK90" s="35" t="s">
        <v>39</v>
      </c>
      <c r="AL90">
        <v>1.388888888888889E-2</v>
      </c>
      <c r="AM90">
        <v>0.94582927067602485</v>
      </c>
      <c r="AN90">
        <v>0.15732087227414329</v>
      </c>
      <c r="AO90">
        <v>0.31182795698924726</v>
      </c>
      <c r="AP90">
        <f t="shared" si="51"/>
        <v>0.35721674720707608</v>
      </c>
      <c r="AQ90">
        <f t="shared" si="58"/>
        <v>0.12075942953806987</v>
      </c>
      <c r="AR90">
        <f t="shared" si="52"/>
        <v>0.35721674720707608</v>
      </c>
      <c r="AS90">
        <f t="shared" si="53"/>
        <v>0.35721674720707608</v>
      </c>
      <c r="AT90" s="37" t="s">
        <v>40</v>
      </c>
      <c r="AU90">
        <v>0.97128614407579006</v>
      </c>
      <c r="AV90">
        <v>1</v>
      </c>
      <c r="AW90">
        <v>0.79252892203366421</v>
      </c>
      <c r="AX90">
        <v>0.68347689927888444</v>
      </c>
      <c r="AY90">
        <v>0.58443285342282514</v>
      </c>
      <c r="AZ90">
        <f t="shared" si="59"/>
        <v>0.80634496376223264</v>
      </c>
      <c r="BA90">
        <f t="shared" si="60"/>
        <v>0.80634496376223264</v>
      </c>
      <c r="BB90">
        <f t="shared" si="61"/>
        <v>0.80634496376223264</v>
      </c>
      <c r="BC90">
        <f t="shared" si="62"/>
        <v>0.80634496376223264</v>
      </c>
      <c r="BD90" s="6" t="s">
        <v>58</v>
      </c>
      <c r="BE90">
        <f t="shared" si="63"/>
        <v>0.35327609454835407</v>
      </c>
      <c r="BF90">
        <f t="shared" si="64"/>
        <v>0.23189995369946248</v>
      </c>
      <c r="BG90">
        <f t="shared" si="65"/>
        <v>0.35327609454835407</v>
      </c>
      <c r="BH90">
        <f t="shared" si="66"/>
        <v>0.35327609454835407</v>
      </c>
      <c r="BI90">
        <f t="shared" si="67"/>
        <v>0.42919405271270283</v>
      </c>
      <c r="BJ90">
        <f t="shared" si="68"/>
        <v>0.67604220813741178</v>
      </c>
      <c r="BK90">
        <f t="shared" si="69"/>
        <v>0.63885361158536047</v>
      </c>
      <c r="BL90">
        <f t="shared" si="70"/>
        <v>0.71450374659895033</v>
      </c>
      <c r="BM90">
        <f t="shared" si="71"/>
        <v>0.20068929177640257</v>
      </c>
      <c r="BN90">
        <f t="shared" si="72"/>
        <v>0.44438996518672308</v>
      </c>
      <c r="BO90">
        <f t="shared" si="73"/>
        <v>0.41034885064906018</v>
      </c>
      <c r="BP90">
        <f t="shared" si="74"/>
        <v>0.4859989856626501</v>
      </c>
      <c r="BQ90">
        <f t="shared" si="75"/>
        <v>0.58178085548465441</v>
      </c>
      <c r="BR90">
        <f t="shared" si="76"/>
        <v>0.46355219665015124</v>
      </c>
      <c r="BS90">
        <f t="shared" si="77"/>
        <v>0.58178085548465441</v>
      </c>
      <c r="BT90">
        <f t="shared" si="78"/>
        <v>0.58178085548465441</v>
      </c>
      <c r="BU90">
        <f t="shared" si="79"/>
        <v>0.39123507363052845</v>
      </c>
      <c r="BV90">
        <f t="shared" si="80"/>
        <v>0.45397108091843713</v>
      </c>
      <c r="BW90">
        <f t="shared" si="81"/>
        <v>0.49606485306685727</v>
      </c>
      <c r="BX90">
        <f t="shared" si="82"/>
        <v>0.53388992057365225</v>
      </c>
      <c r="BY90">
        <v>0</v>
      </c>
      <c r="BZ90">
        <v>0</v>
      </c>
      <c r="CA90">
        <v>0</v>
      </c>
      <c r="CB90">
        <v>0</v>
      </c>
      <c r="CC90">
        <v>0</v>
      </c>
      <c r="CD90">
        <f t="shared" si="83"/>
        <v>0</v>
      </c>
      <c r="CE90" s="22" t="s">
        <v>588</v>
      </c>
      <c r="CF90">
        <f t="shared" si="54"/>
        <v>0</v>
      </c>
      <c r="CG90">
        <f t="shared" si="55"/>
        <v>0</v>
      </c>
      <c r="CH90">
        <f t="shared" si="56"/>
        <v>0</v>
      </c>
    </row>
    <row r="91" spans="1:86" x14ac:dyDescent="0.25">
      <c r="A91" t="s">
        <v>221</v>
      </c>
      <c r="B91">
        <v>0.48899999999999999</v>
      </c>
      <c r="C91">
        <v>1267470</v>
      </c>
      <c r="D91">
        <v>0</v>
      </c>
      <c r="E91">
        <v>3107</v>
      </c>
      <c r="F91" s="32" t="s">
        <v>538</v>
      </c>
      <c r="G91">
        <v>0.27240143369175629</v>
      </c>
      <c r="H91">
        <v>0.33068362480127178</v>
      </c>
      <c r="I91">
        <v>0.28780487804878047</v>
      </c>
      <c r="J91">
        <v>0.50967741935483879</v>
      </c>
      <c r="K91">
        <v>0.3931265716680637</v>
      </c>
      <c r="L91">
        <v>0.17413067267460575</v>
      </c>
      <c r="M91">
        <v>0</v>
      </c>
      <c r="N91">
        <v>0.38</v>
      </c>
      <c r="O91">
        <f t="shared" si="44"/>
        <v>0.29347807502991458</v>
      </c>
      <c r="P91">
        <f t="shared" si="45"/>
        <v>0.29347807502991458</v>
      </c>
      <c r="Q91">
        <f t="shared" si="46"/>
        <v>0.29347807502991458</v>
      </c>
      <c r="R91">
        <f t="shared" si="47"/>
        <v>0.29347807502991458</v>
      </c>
      <c r="S91" s="19" t="s">
        <v>38</v>
      </c>
      <c r="T91">
        <v>0</v>
      </c>
      <c r="U91">
        <v>1</v>
      </c>
      <c r="V91">
        <v>2.3027652440905169E-3</v>
      </c>
      <c r="W91">
        <v>0</v>
      </c>
      <c r="X91">
        <v>0.83791989751577933</v>
      </c>
      <c r="Y91">
        <v>0.66237386449872648</v>
      </c>
      <c r="Z91">
        <v>0.96342942483884697</v>
      </c>
      <c r="AA91">
        <v>1</v>
      </c>
      <c r="AB91">
        <v>1</v>
      </c>
      <c r="AC91">
        <v>0.99322595270330205</v>
      </c>
      <c r="AD91">
        <v>0.69</v>
      </c>
      <c r="AE91">
        <v>9.4481079277263472E-2</v>
      </c>
      <c r="AF91">
        <v>0.47483888233664961</v>
      </c>
      <c r="AG91">
        <f t="shared" si="48"/>
        <v>4.3970978989077203E-2</v>
      </c>
      <c r="AH91">
        <f t="shared" si="49"/>
        <v>0.51681322049343525</v>
      </c>
      <c r="AI91">
        <f t="shared" si="50"/>
        <v>0.46373629741651218</v>
      </c>
      <c r="AJ91">
        <f t="shared" si="57"/>
        <v>0.59373629741651213</v>
      </c>
      <c r="AK91" s="35" t="s">
        <v>39</v>
      </c>
      <c r="AL91">
        <v>6.25E-2</v>
      </c>
      <c r="AM91">
        <v>0.82643428333229962</v>
      </c>
      <c r="AN91">
        <v>5.763239875389408E-2</v>
      </c>
      <c r="AO91">
        <v>0.66129032258064502</v>
      </c>
      <c r="AP91">
        <f t="shared" si="51"/>
        <v>0.40196425116670964</v>
      </c>
      <c r="AQ91">
        <f t="shared" si="58"/>
        <v>0.19535568033363476</v>
      </c>
      <c r="AR91">
        <f t="shared" si="52"/>
        <v>0.40196425116670964</v>
      </c>
      <c r="AS91">
        <f t="shared" si="53"/>
        <v>0.40196425116670964</v>
      </c>
      <c r="AT91" s="37" t="s">
        <v>40</v>
      </c>
      <c r="AU91">
        <v>0.99867671545669368</v>
      </c>
      <c r="AV91">
        <v>1</v>
      </c>
      <c r="AW91">
        <v>1</v>
      </c>
      <c r="AX91">
        <v>0.68253853911540119</v>
      </c>
      <c r="AY91">
        <v>0.53274815383519469</v>
      </c>
      <c r="AZ91">
        <f t="shared" si="59"/>
        <v>0.84279268168145793</v>
      </c>
      <c r="BA91">
        <f t="shared" si="60"/>
        <v>0.84279268168145793</v>
      </c>
      <c r="BB91">
        <f t="shared" si="61"/>
        <v>0.84279268168145793</v>
      </c>
      <c r="BC91">
        <f t="shared" si="62"/>
        <v>0.84279268168145793</v>
      </c>
      <c r="BD91" s="6" t="s">
        <v>58</v>
      </c>
      <c r="BE91">
        <f t="shared" si="63"/>
        <v>0.34772116309831214</v>
      </c>
      <c r="BF91">
        <f t="shared" si="64"/>
        <v>0.24441687768177467</v>
      </c>
      <c r="BG91">
        <f t="shared" si="65"/>
        <v>0.34772116309831214</v>
      </c>
      <c r="BH91">
        <f t="shared" si="66"/>
        <v>0.34772116309831214</v>
      </c>
      <c r="BI91">
        <f t="shared" si="67"/>
        <v>0.44338183033526757</v>
      </c>
      <c r="BJ91">
        <f t="shared" si="68"/>
        <v>0.67980295108744659</v>
      </c>
      <c r="BK91">
        <f t="shared" si="69"/>
        <v>0.65326448954898508</v>
      </c>
      <c r="BL91">
        <f t="shared" si="70"/>
        <v>0.71826448954898503</v>
      </c>
      <c r="BM91">
        <f t="shared" si="71"/>
        <v>0.16872452700949589</v>
      </c>
      <c r="BN91">
        <f t="shared" si="72"/>
        <v>0.40514564776167494</v>
      </c>
      <c r="BO91">
        <f t="shared" si="73"/>
        <v>0.37860718622321338</v>
      </c>
      <c r="BP91">
        <f t="shared" si="74"/>
        <v>0.44360718622321338</v>
      </c>
      <c r="BQ91">
        <f t="shared" si="75"/>
        <v>0.62237846642408379</v>
      </c>
      <c r="BR91">
        <f t="shared" si="76"/>
        <v>0.51907418100754632</v>
      </c>
      <c r="BS91">
        <f t="shared" si="77"/>
        <v>0.62237846642408379</v>
      </c>
      <c r="BT91">
        <f t="shared" si="78"/>
        <v>0.62237846642408379</v>
      </c>
      <c r="BU91">
        <f t="shared" si="79"/>
        <v>0.39555149671678985</v>
      </c>
      <c r="BV91">
        <f t="shared" si="80"/>
        <v>0.46210991438461063</v>
      </c>
      <c r="BW91">
        <f t="shared" si="81"/>
        <v>0.50049282632364855</v>
      </c>
      <c r="BX91">
        <f t="shared" si="82"/>
        <v>0.53299282632364853</v>
      </c>
      <c r="BY91">
        <v>0</v>
      </c>
      <c r="BZ91">
        <v>0</v>
      </c>
      <c r="CA91">
        <v>0</v>
      </c>
      <c r="CB91">
        <v>0</v>
      </c>
      <c r="CC91">
        <v>0</v>
      </c>
      <c r="CD91">
        <f t="shared" si="83"/>
        <v>0</v>
      </c>
      <c r="CE91" s="22" t="s">
        <v>588</v>
      </c>
      <c r="CF91">
        <f t="shared" si="54"/>
        <v>0</v>
      </c>
      <c r="CG91">
        <f t="shared" si="55"/>
        <v>0</v>
      </c>
      <c r="CH91">
        <f t="shared" si="56"/>
        <v>0</v>
      </c>
    </row>
    <row r="92" spans="1:86" x14ac:dyDescent="0.25">
      <c r="A92" t="s">
        <v>220</v>
      </c>
      <c r="B92">
        <v>0.48299999999999998</v>
      </c>
      <c r="C92">
        <v>1251285</v>
      </c>
      <c r="D92">
        <v>0</v>
      </c>
      <c r="E92">
        <v>4039</v>
      </c>
      <c r="F92" s="32" t="s">
        <v>538</v>
      </c>
      <c r="G92">
        <v>0.28673835125448033</v>
      </c>
      <c r="H92">
        <v>0.48807631160572335</v>
      </c>
      <c r="I92">
        <v>0.18373983739837396</v>
      </c>
      <c r="J92">
        <v>0.65698924731182806</v>
      </c>
      <c r="K92">
        <v>0.49594858899133837</v>
      </c>
      <c r="L92">
        <v>0.33487496905174552</v>
      </c>
      <c r="M92">
        <v>0</v>
      </c>
      <c r="N92">
        <v>0.35899999999999999</v>
      </c>
      <c r="O92">
        <f t="shared" si="44"/>
        <v>0.3506709132016862</v>
      </c>
      <c r="P92">
        <f t="shared" si="45"/>
        <v>0.3506709132016862</v>
      </c>
      <c r="Q92">
        <f t="shared" si="46"/>
        <v>0.3506709132016862</v>
      </c>
      <c r="R92">
        <f t="shared" si="47"/>
        <v>0.3506709132016862</v>
      </c>
      <c r="S92" s="19" t="s">
        <v>38</v>
      </c>
      <c r="T92">
        <v>0</v>
      </c>
      <c r="U92">
        <v>1</v>
      </c>
      <c r="V92">
        <v>0</v>
      </c>
      <c r="W92">
        <v>0</v>
      </c>
      <c r="X92">
        <v>0.83791989751577933</v>
      </c>
      <c r="Y92">
        <v>0.66237386449872648</v>
      </c>
      <c r="Z92">
        <v>0.96342942483884697</v>
      </c>
      <c r="AA92">
        <v>1</v>
      </c>
      <c r="AB92">
        <v>1</v>
      </c>
      <c r="AC92">
        <v>0.98710293015644601</v>
      </c>
      <c r="AD92">
        <v>0.75</v>
      </c>
      <c r="AE92">
        <v>9.4481079277263472E-2</v>
      </c>
      <c r="AF92">
        <v>0.5146305107531064</v>
      </c>
      <c r="AG92">
        <f t="shared" si="48"/>
        <v>4.6854737694643836E-2</v>
      </c>
      <c r="AH92">
        <f t="shared" si="49"/>
        <v>0.52384136208001297</v>
      </c>
      <c r="AI92">
        <f t="shared" si="50"/>
        <v>0.46614905438770526</v>
      </c>
      <c r="AJ92">
        <f t="shared" si="57"/>
        <v>0.60076443900308985</v>
      </c>
      <c r="AK92" s="35" t="s">
        <v>39</v>
      </c>
      <c r="AL92">
        <v>5.5555555555555559E-2</v>
      </c>
      <c r="AM92">
        <v>0.86943818188967803</v>
      </c>
      <c r="AN92">
        <v>4.9844236760124609E-2</v>
      </c>
      <c r="AO92">
        <v>0.43010752688172038</v>
      </c>
      <c r="AP92">
        <f t="shared" si="51"/>
        <v>0.35123637527176965</v>
      </c>
      <c r="AQ92">
        <f t="shared" si="58"/>
        <v>0.13387682979935014</v>
      </c>
      <c r="AR92">
        <f t="shared" si="52"/>
        <v>0.35123637527176965</v>
      </c>
      <c r="AS92">
        <f t="shared" si="53"/>
        <v>0.35123637527176965</v>
      </c>
      <c r="AT92" s="37" t="s">
        <v>40</v>
      </c>
      <c r="AU92">
        <v>0.9986738694020777</v>
      </c>
      <c r="AV92">
        <v>1</v>
      </c>
      <c r="AW92">
        <v>1</v>
      </c>
      <c r="AX92">
        <v>0.68540101153329935</v>
      </c>
      <c r="AY92">
        <v>0.58443285342282514</v>
      </c>
      <c r="AZ92">
        <f t="shared" si="59"/>
        <v>0.85370154687164046</v>
      </c>
      <c r="BA92">
        <f t="shared" si="60"/>
        <v>0.85370154687164046</v>
      </c>
      <c r="BB92">
        <f t="shared" si="61"/>
        <v>0.85370154687164046</v>
      </c>
      <c r="BC92">
        <f t="shared" si="62"/>
        <v>0.85370154687164046</v>
      </c>
      <c r="BD92" s="6" t="s">
        <v>58</v>
      </c>
      <c r="BE92">
        <f t="shared" si="63"/>
        <v>0.35095364423672792</v>
      </c>
      <c r="BF92">
        <f t="shared" si="64"/>
        <v>0.24227387150051816</v>
      </c>
      <c r="BG92">
        <f t="shared" si="65"/>
        <v>0.35095364423672792</v>
      </c>
      <c r="BH92">
        <f t="shared" si="66"/>
        <v>0.35095364423672792</v>
      </c>
      <c r="BI92">
        <f t="shared" si="67"/>
        <v>0.45027814228314217</v>
      </c>
      <c r="BJ92">
        <f t="shared" si="68"/>
        <v>0.68877145447582677</v>
      </c>
      <c r="BK92">
        <f t="shared" si="69"/>
        <v>0.65992530062967281</v>
      </c>
      <c r="BL92">
        <f t="shared" si="70"/>
        <v>0.7272329929373651</v>
      </c>
      <c r="BM92">
        <f t="shared" si="71"/>
        <v>0.19876282544816501</v>
      </c>
      <c r="BN92">
        <f t="shared" si="72"/>
        <v>0.43725613764084958</v>
      </c>
      <c r="BO92">
        <f t="shared" si="73"/>
        <v>0.40840998379469573</v>
      </c>
      <c r="BP92">
        <f t="shared" si="74"/>
        <v>0.47571767610238802</v>
      </c>
      <c r="BQ92">
        <f t="shared" si="75"/>
        <v>0.60246896107170511</v>
      </c>
      <c r="BR92">
        <f t="shared" si="76"/>
        <v>0.49378918833549529</v>
      </c>
      <c r="BS92">
        <f t="shared" si="77"/>
        <v>0.60246896107170511</v>
      </c>
      <c r="BT92">
        <f t="shared" si="78"/>
        <v>0.60246896107170511</v>
      </c>
      <c r="BU92">
        <f t="shared" si="79"/>
        <v>0.40061589325993507</v>
      </c>
      <c r="BV92">
        <f t="shared" si="80"/>
        <v>0.46552266298817246</v>
      </c>
      <c r="BW92">
        <f t="shared" si="81"/>
        <v>0.50543947243320031</v>
      </c>
      <c r="BX92">
        <f t="shared" si="82"/>
        <v>0.53909331858704657</v>
      </c>
      <c r="BY92">
        <v>0</v>
      </c>
      <c r="BZ92">
        <v>0</v>
      </c>
      <c r="CA92">
        <v>0</v>
      </c>
      <c r="CB92">
        <v>0</v>
      </c>
      <c r="CC92">
        <v>0</v>
      </c>
      <c r="CD92">
        <f t="shared" si="83"/>
        <v>0</v>
      </c>
      <c r="CE92" s="22" t="s">
        <v>588</v>
      </c>
      <c r="CF92">
        <f t="shared" si="54"/>
        <v>0</v>
      </c>
      <c r="CG92">
        <f t="shared" si="55"/>
        <v>0</v>
      </c>
      <c r="CH92">
        <f t="shared" si="56"/>
        <v>0</v>
      </c>
    </row>
    <row r="93" spans="1:86" x14ac:dyDescent="0.25">
      <c r="A93" t="s">
        <v>219</v>
      </c>
      <c r="B93">
        <v>1.202</v>
      </c>
      <c r="C93">
        <v>3114295</v>
      </c>
      <c r="D93">
        <v>32825</v>
      </c>
      <c r="E93">
        <v>3942</v>
      </c>
      <c r="F93" s="32" t="s">
        <v>538</v>
      </c>
      <c r="G93">
        <v>0.37992831541218641</v>
      </c>
      <c r="H93">
        <v>0.4689984101748807</v>
      </c>
      <c r="I93">
        <v>4.065040650406504E-2</v>
      </c>
      <c r="J93">
        <v>0.71720430107526889</v>
      </c>
      <c r="K93">
        <v>0.65968147527242238</v>
      </c>
      <c r="L93">
        <v>0.17155758498224252</v>
      </c>
      <c r="M93">
        <v>0</v>
      </c>
      <c r="N93">
        <v>0.19699999999999998</v>
      </c>
      <c r="O93">
        <f t="shared" si="44"/>
        <v>0.32937756167763327</v>
      </c>
      <c r="P93">
        <f t="shared" si="45"/>
        <v>0.32937756167763327</v>
      </c>
      <c r="Q93">
        <f t="shared" si="46"/>
        <v>0.32937756167763327</v>
      </c>
      <c r="R93">
        <f t="shared" si="47"/>
        <v>0.32937756167763327</v>
      </c>
      <c r="S93" s="19" t="s">
        <v>38</v>
      </c>
      <c r="T93">
        <v>0</v>
      </c>
      <c r="U93">
        <v>1</v>
      </c>
      <c r="V93">
        <v>5.562821299669763E-2</v>
      </c>
      <c r="W93">
        <v>0</v>
      </c>
      <c r="X93">
        <v>0.83791989751577933</v>
      </c>
      <c r="Y93">
        <v>0.66237386449872648</v>
      </c>
      <c r="Z93">
        <v>0.96342942483884697</v>
      </c>
      <c r="AA93">
        <v>1</v>
      </c>
      <c r="AB93">
        <v>1</v>
      </c>
      <c r="AC93">
        <v>0.98420165504693147</v>
      </c>
      <c r="AD93">
        <v>0.89</v>
      </c>
      <c r="AE93">
        <v>9.3193659669304832E-2</v>
      </c>
      <c r="AF93">
        <v>0.5146305107531064</v>
      </c>
      <c r="AG93">
        <f t="shared" si="48"/>
        <v>5.1034798724546832E-2</v>
      </c>
      <c r="AH93">
        <f t="shared" si="49"/>
        <v>0.53856747887072254</v>
      </c>
      <c r="AI93">
        <f t="shared" si="50"/>
        <v>0.47010594040918402</v>
      </c>
      <c r="AJ93">
        <f t="shared" si="57"/>
        <v>0.61549055579379952</v>
      </c>
      <c r="AK93" s="35" t="s">
        <v>39</v>
      </c>
      <c r="AL93">
        <v>8.3333333333333329E-2</v>
      </c>
      <c r="AM93">
        <v>0.89198272260056688</v>
      </c>
      <c r="AN93">
        <v>5.2959501557632398E-2</v>
      </c>
      <c r="AO93">
        <v>0.16935483870967741</v>
      </c>
      <c r="AP93">
        <f t="shared" si="51"/>
        <v>0.29940759905030251</v>
      </c>
      <c r="AQ93">
        <f t="shared" si="58"/>
        <v>7.6411918400160789E-2</v>
      </c>
      <c r="AR93">
        <f t="shared" si="52"/>
        <v>0.29940759905030251</v>
      </c>
      <c r="AS93">
        <f t="shared" si="53"/>
        <v>0.29940759905030251</v>
      </c>
      <c r="AT93" s="37" t="s">
        <v>40</v>
      </c>
      <c r="AU93">
        <v>0.99607725348096465</v>
      </c>
      <c r="AV93">
        <v>1</v>
      </c>
      <c r="AW93">
        <v>1</v>
      </c>
      <c r="AX93">
        <v>0.66442534444452872</v>
      </c>
      <c r="AY93">
        <v>0.58443285342282514</v>
      </c>
      <c r="AZ93">
        <f t="shared" si="59"/>
        <v>0.84898709026966368</v>
      </c>
      <c r="BA93">
        <f t="shared" si="60"/>
        <v>0.84898709026966368</v>
      </c>
      <c r="BB93">
        <f t="shared" si="61"/>
        <v>0.84898709026966368</v>
      </c>
      <c r="BC93">
        <f t="shared" si="62"/>
        <v>0.84898709026966368</v>
      </c>
      <c r="BD93" s="6" t="s">
        <v>58</v>
      </c>
      <c r="BE93">
        <f t="shared" si="63"/>
        <v>0.31439258036396789</v>
      </c>
      <c r="BF93">
        <f t="shared" si="64"/>
        <v>0.20289474003889701</v>
      </c>
      <c r="BG93">
        <f t="shared" si="65"/>
        <v>0.31439258036396789</v>
      </c>
      <c r="BH93">
        <f t="shared" si="66"/>
        <v>0.31439258036396789</v>
      </c>
      <c r="BI93">
        <f t="shared" si="67"/>
        <v>0.45001094449710527</v>
      </c>
      <c r="BJ93">
        <f t="shared" si="68"/>
        <v>0.69377728457019305</v>
      </c>
      <c r="BK93">
        <f t="shared" si="69"/>
        <v>0.65954651533942388</v>
      </c>
      <c r="BL93">
        <f t="shared" si="70"/>
        <v>0.7322388230317316</v>
      </c>
      <c r="BM93">
        <f t="shared" si="71"/>
        <v>0.19020618020109004</v>
      </c>
      <c r="BN93">
        <f t="shared" si="72"/>
        <v>0.43397252027417788</v>
      </c>
      <c r="BO93">
        <f t="shared" si="73"/>
        <v>0.39974175104340864</v>
      </c>
      <c r="BP93">
        <f t="shared" si="74"/>
        <v>0.47243405873571642</v>
      </c>
      <c r="BQ93">
        <f t="shared" si="75"/>
        <v>0.57419734465998307</v>
      </c>
      <c r="BR93">
        <f t="shared" si="76"/>
        <v>0.46269950433491225</v>
      </c>
      <c r="BS93">
        <f t="shared" si="77"/>
        <v>0.57419734465998307</v>
      </c>
      <c r="BT93">
        <f t="shared" si="78"/>
        <v>0.57419734465998307</v>
      </c>
      <c r="BU93">
        <f t="shared" si="79"/>
        <v>0.38220176243053661</v>
      </c>
      <c r="BV93">
        <f t="shared" si="80"/>
        <v>0.44833601230454501</v>
      </c>
      <c r="BW93">
        <f t="shared" si="81"/>
        <v>0.48696954785169588</v>
      </c>
      <c r="BX93">
        <f t="shared" si="82"/>
        <v>0.5233157016978498</v>
      </c>
      <c r="BY93">
        <v>0</v>
      </c>
      <c r="BZ93">
        <v>0</v>
      </c>
      <c r="CA93">
        <v>0</v>
      </c>
      <c r="CB93">
        <v>0</v>
      </c>
      <c r="CC93">
        <v>0</v>
      </c>
      <c r="CD93">
        <f t="shared" si="83"/>
        <v>0</v>
      </c>
      <c r="CE93" s="22" t="s">
        <v>588</v>
      </c>
      <c r="CF93">
        <f t="shared" si="54"/>
        <v>0</v>
      </c>
      <c r="CG93">
        <f t="shared" si="55"/>
        <v>0</v>
      </c>
      <c r="CH93">
        <f t="shared" si="56"/>
        <v>0</v>
      </c>
    </row>
    <row r="94" spans="1:86" x14ac:dyDescent="0.25">
      <c r="A94" t="s">
        <v>218</v>
      </c>
      <c r="B94">
        <v>0.70499999999999996</v>
      </c>
      <c r="C94">
        <v>1824953</v>
      </c>
      <c r="D94">
        <v>0</v>
      </c>
      <c r="E94">
        <v>3449</v>
      </c>
      <c r="F94" s="32" t="s">
        <v>538</v>
      </c>
      <c r="G94">
        <v>0.24731182795698928</v>
      </c>
      <c r="H94">
        <v>0.44038155802861684</v>
      </c>
      <c r="I94">
        <v>8.7804878048780496E-2</v>
      </c>
      <c r="J94">
        <v>0.60430107526881727</v>
      </c>
      <c r="K94">
        <v>0.18161497625034928</v>
      </c>
      <c r="L94">
        <v>9.9822557262974773E-2</v>
      </c>
      <c r="M94">
        <v>1.618705035971223E-2</v>
      </c>
      <c r="N94">
        <v>0.26800000000000002</v>
      </c>
      <c r="O94">
        <f t="shared" si="44"/>
        <v>0.24317799039703</v>
      </c>
      <c r="P94">
        <f t="shared" si="45"/>
        <v>0.24115460910206599</v>
      </c>
      <c r="Q94">
        <f t="shared" si="46"/>
        <v>0.24317799039703</v>
      </c>
      <c r="R94">
        <f t="shared" si="47"/>
        <v>0.24317799039703</v>
      </c>
      <c r="S94" s="19" t="s">
        <v>38</v>
      </c>
      <c r="T94">
        <v>0</v>
      </c>
      <c r="U94">
        <v>1</v>
      </c>
      <c r="V94">
        <v>0.11146826018380755</v>
      </c>
      <c r="W94">
        <v>0</v>
      </c>
      <c r="X94">
        <v>0.83791989751577933</v>
      </c>
      <c r="Y94">
        <v>0.66237386449872648</v>
      </c>
      <c r="Z94">
        <v>0.96342942483884697</v>
      </c>
      <c r="AA94">
        <v>1</v>
      </c>
      <c r="AB94">
        <v>1</v>
      </c>
      <c r="AC94">
        <v>0.99236817402155142</v>
      </c>
      <c r="AD94">
        <v>1</v>
      </c>
      <c r="AE94">
        <v>9.3414409880285959E-2</v>
      </c>
      <c r="AF94">
        <v>0.5146305107531064</v>
      </c>
      <c r="AG94">
        <f t="shared" si="48"/>
        <v>5.5347167755169228E-2</v>
      </c>
      <c r="AH94">
        <f t="shared" si="49"/>
        <v>0.55196958013016184</v>
      </c>
      <c r="AI94">
        <f t="shared" si="50"/>
        <v>0.47504650320708497</v>
      </c>
      <c r="AJ94">
        <f t="shared" si="57"/>
        <v>0.62889265705323882</v>
      </c>
      <c r="AK94" s="35" t="s">
        <v>39</v>
      </c>
      <c r="AL94">
        <v>2.777777777777778E-2</v>
      </c>
      <c r="AM94">
        <v>0.89522219495142252</v>
      </c>
      <c r="AN94">
        <v>1.7133956386292837E-2</v>
      </c>
      <c r="AO94">
        <v>0.32526881720430106</v>
      </c>
      <c r="AP94">
        <f t="shared" si="51"/>
        <v>0.31635068657994853</v>
      </c>
      <c r="AQ94">
        <f t="shared" si="58"/>
        <v>9.2545137842092923E-2</v>
      </c>
      <c r="AR94">
        <f t="shared" si="52"/>
        <v>0.31635068657994853</v>
      </c>
      <c r="AS94">
        <f t="shared" si="53"/>
        <v>0.31635068657994853</v>
      </c>
      <c r="AT94" s="37" t="s">
        <v>40</v>
      </c>
      <c r="AU94">
        <v>0.99867456728520199</v>
      </c>
      <c r="AV94">
        <v>1</v>
      </c>
      <c r="AW94">
        <v>1</v>
      </c>
      <c r="AX94">
        <v>0.67157678629652939</v>
      </c>
      <c r="AY94">
        <v>0.58443285342282514</v>
      </c>
      <c r="AZ94">
        <f t="shared" si="59"/>
        <v>0.8509368414009113</v>
      </c>
      <c r="BA94">
        <f t="shared" si="60"/>
        <v>0.8509368414009113</v>
      </c>
      <c r="BB94">
        <f t="shared" si="61"/>
        <v>0.8509368414009113</v>
      </c>
      <c r="BC94">
        <f t="shared" si="62"/>
        <v>0.8509368414009113</v>
      </c>
      <c r="BD94" s="6" t="s">
        <v>58</v>
      </c>
      <c r="BE94">
        <f t="shared" si="63"/>
        <v>0.27976433848848925</v>
      </c>
      <c r="BF94">
        <f t="shared" si="64"/>
        <v>0.16684987347207947</v>
      </c>
      <c r="BG94">
        <f t="shared" si="65"/>
        <v>0.27976433848848925</v>
      </c>
      <c r="BH94">
        <f t="shared" si="66"/>
        <v>0.27976433848848925</v>
      </c>
      <c r="BI94">
        <f t="shared" si="67"/>
        <v>0.45314200457804027</v>
      </c>
      <c r="BJ94">
        <f t="shared" si="68"/>
        <v>0.70145321076553657</v>
      </c>
      <c r="BK94">
        <f t="shared" si="69"/>
        <v>0.66299167230399814</v>
      </c>
      <c r="BL94">
        <f t="shared" si="70"/>
        <v>0.73991474922707501</v>
      </c>
      <c r="BM94">
        <f t="shared" si="71"/>
        <v>0.14926257907609961</v>
      </c>
      <c r="BN94">
        <f t="shared" si="72"/>
        <v>0.39656209461611391</v>
      </c>
      <c r="BO94">
        <f t="shared" si="73"/>
        <v>0.3591122468020575</v>
      </c>
      <c r="BP94">
        <f t="shared" si="74"/>
        <v>0.43603532372513443</v>
      </c>
      <c r="BQ94">
        <f t="shared" si="75"/>
        <v>0.58364376399042994</v>
      </c>
      <c r="BR94">
        <f t="shared" si="76"/>
        <v>0.47174098962150213</v>
      </c>
      <c r="BS94">
        <f t="shared" si="77"/>
        <v>0.58364376399042994</v>
      </c>
      <c r="BT94">
        <f t="shared" si="78"/>
        <v>0.58364376399042994</v>
      </c>
      <c r="BU94">
        <f t="shared" si="79"/>
        <v>0.36645317153326473</v>
      </c>
      <c r="BV94">
        <f t="shared" si="80"/>
        <v>0.43415154211880802</v>
      </c>
      <c r="BW94">
        <f t="shared" si="81"/>
        <v>0.47137800539624369</v>
      </c>
      <c r="BX94">
        <f t="shared" si="82"/>
        <v>0.50983954385778207</v>
      </c>
      <c r="BY94">
        <v>0</v>
      </c>
      <c r="BZ94">
        <v>0</v>
      </c>
      <c r="CA94">
        <v>0</v>
      </c>
      <c r="CB94">
        <v>0</v>
      </c>
      <c r="CC94">
        <v>0</v>
      </c>
      <c r="CD94">
        <f t="shared" si="83"/>
        <v>0</v>
      </c>
      <c r="CE94" s="22" t="s">
        <v>588</v>
      </c>
      <c r="CF94">
        <f t="shared" si="54"/>
        <v>0</v>
      </c>
      <c r="CG94">
        <f t="shared" si="55"/>
        <v>0</v>
      </c>
      <c r="CH94">
        <f t="shared" si="56"/>
        <v>0</v>
      </c>
    </row>
    <row r="95" spans="1:86" x14ac:dyDescent="0.25">
      <c r="A95" t="s">
        <v>217</v>
      </c>
      <c r="B95">
        <v>0.45200000000000001</v>
      </c>
      <c r="C95">
        <v>1170162</v>
      </c>
      <c r="D95">
        <v>0</v>
      </c>
      <c r="E95">
        <v>4277</v>
      </c>
      <c r="F95" s="32" t="s">
        <v>538</v>
      </c>
      <c r="G95">
        <v>0.13978494623655915</v>
      </c>
      <c r="H95">
        <v>0.54372019077901435</v>
      </c>
      <c r="I95">
        <v>0.16585365853658535</v>
      </c>
      <c r="J95">
        <v>0.67096774193548392</v>
      </c>
      <c r="K95">
        <v>0.37580329701033793</v>
      </c>
      <c r="L95">
        <v>0</v>
      </c>
      <c r="M95">
        <v>3.9568345323741011E-2</v>
      </c>
      <c r="N95">
        <v>0.39799999999999996</v>
      </c>
      <c r="O95">
        <f t="shared" si="44"/>
        <v>0.2917122724777152</v>
      </c>
      <c r="P95">
        <f t="shared" si="45"/>
        <v>0.2867662293122476</v>
      </c>
      <c r="Q95">
        <f t="shared" si="46"/>
        <v>0.2917122724777152</v>
      </c>
      <c r="R95">
        <f t="shared" si="47"/>
        <v>0.2917122724777152</v>
      </c>
      <c r="S95" s="19" t="s">
        <v>38</v>
      </c>
      <c r="T95">
        <v>0</v>
      </c>
      <c r="U95">
        <v>1</v>
      </c>
      <c r="V95">
        <v>2.4730565647547303E-3</v>
      </c>
      <c r="W95">
        <v>0</v>
      </c>
      <c r="X95">
        <v>0.83791989751577933</v>
      </c>
      <c r="Y95">
        <v>0.66237386449872648</v>
      </c>
      <c r="Z95">
        <v>0.96342942483884697</v>
      </c>
      <c r="AA95">
        <v>1</v>
      </c>
      <c r="AB95">
        <v>1</v>
      </c>
      <c r="AC95">
        <v>0.97674962808185817</v>
      </c>
      <c r="AD95">
        <v>1</v>
      </c>
      <c r="AE95">
        <v>8.8418541302585585E-2</v>
      </c>
      <c r="AF95">
        <v>0.5146305107531064</v>
      </c>
      <c r="AG95">
        <f t="shared" si="48"/>
        <v>4.6578623740034367E-2</v>
      </c>
      <c r="AH95">
        <f t="shared" si="49"/>
        <v>0.54199960950428128</v>
      </c>
      <c r="AI95">
        <f t="shared" si="50"/>
        <v>0.4650765325812044</v>
      </c>
      <c r="AJ95">
        <f t="shared" si="57"/>
        <v>0.61892268642735826</v>
      </c>
      <c r="AK95" s="35" t="s">
        <v>39</v>
      </c>
      <c r="AL95">
        <v>0</v>
      </c>
      <c r="AM95">
        <v>0.90284384398942341</v>
      </c>
      <c r="AN95">
        <v>1.0903426791277258E-2</v>
      </c>
      <c r="AO95">
        <v>0.23387096774193544</v>
      </c>
      <c r="AP95">
        <f t="shared" si="51"/>
        <v>0.28690455963065903</v>
      </c>
      <c r="AQ95">
        <f t="shared" si="58"/>
        <v>6.1193598633303176E-2</v>
      </c>
      <c r="AR95">
        <f t="shared" si="52"/>
        <v>0.28690455963065903</v>
      </c>
      <c r="AS95">
        <f t="shared" si="53"/>
        <v>0.28690455963065903</v>
      </c>
      <c r="AT95" s="37" t="s">
        <v>40</v>
      </c>
      <c r="AU95">
        <v>0.87300162803047565</v>
      </c>
      <c r="AV95">
        <v>1</v>
      </c>
      <c r="AW95">
        <v>1</v>
      </c>
      <c r="AX95">
        <v>0.65115560475890777</v>
      </c>
      <c r="AY95">
        <v>0.58443285342282514</v>
      </c>
      <c r="AZ95">
        <f t="shared" si="59"/>
        <v>0.82171801724244165</v>
      </c>
      <c r="BA95">
        <f t="shared" si="60"/>
        <v>0.82171801724244165</v>
      </c>
      <c r="BB95">
        <f t="shared" si="61"/>
        <v>0.82171801724244165</v>
      </c>
      <c r="BC95">
        <f t="shared" si="62"/>
        <v>0.82171801724244165</v>
      </c>
      <c r="BD95" s="6" t="s">
        <v>58</v>
      </c>
      <c r="BE95">
        <f t="shared" si="63"/>
        <v>0.28930841605418711</v>
      </c>
      <c r="BF95">
        <f t="shared" si="64"/>
        <v>0.1739799139727754</v>
      </c>
      <c r="BG95">
        <f t="shared" si="65"/>
        <v>0.28930841605418711</v>
      </c>
      <c r="BH95">
        <f t="shared" si="66"/>
        <v>0.28930841605418711</v>
      </c>
      <c r="BI95">
        <f t="shared" si="67"/>
        <v>0.43414832049123803</v>
      </c>
      <c r="BJ95">
        <f t="shared" si="68"/>
        <v>0.68185881337336141</v>
      </c>
      <c r="BK95">
        <f t="shared" si="69"/>
        <v>0.64339727491182308</v>
      </c>
      <c r="BL95">
        <f t="shared" si="70"/>
        <v>0.72032035183489995</v>
      </c>
      <c r="BM95">
        <f t="shared" si="71"/>
        <v>0.16914544810887477</v>
      </c>
      <c r="BN95">
        <f t="shared" si="72"/>
        <v>0.41438291940826444</v>
      </c>
      <c r="BO95">
        <f t="shared" si="73"/>
        <v>0.37839440252945977</v>
      </c>
      <c r="BP95">
        <f t="shared" si="74"/>
        <v>0.45531747945253676</v>
      </c>
      <c r="BQ95">
        <f t="shared" si="75"/>
        <v>0.55431128843655031</v>
      </c>
      <c r="BR95">
        <f t="shared" si="76"/>
        <v>0.44145580793787242</v>
      </c>
      <c r="BS95">
        <f t="shared" si="77"/>
        <v>0.55431128843655031</v>
      </c>
      <c r="BT95">
        <f t="shared" si="78"/>
        <v>0.55431128843655031</v>
      </c>
      <c r="BU95">
        <f t="shared" si="79"/>
        <v>0.3617283682727126</v>
      </c>
      <c r="BV95">
        <f t="shared" si="80"/>
        <v>0.42791936367306838</v>
      </c>
      <c r="BW95">
        <f t="shared" si="81"/>
        <v>0.4663528454830051</v>
      </c>
      <c r="BX95">
        <f t="shared" si="82"/>
        <v>0.50481438394454359</v>
      </c>
      <c r="BY95">
        <v>0</v>
      </c>
      <c r="BZ95">
        <v>0</v>
      </c>
      <c r="CA95">
        <v>0</v>
      </c>
      <c r="CB95">
        <v>0</v>
      </c>
      <c r="CC95">
        <v>0</v>
      </c>
      <c r="CD95">
        <f t="shared" si="83"/>
        <v>0</v>
      </c>
      <c r="CE95" s="22" t="s">
        <v>588</v>
      </c>
      <c r="CF95">
        <f t="shared" si="54"/>
        <v>0</v>
      </c>
      <c r="CG95">
        <f t="shared" si="55"/>
        <v>0</v>
      </c>
      <c r="CH95">
        <f t="shared" si="56"/>
        <v>0</v>
      </c>
    </row>
    <row r="96" spans="1:86" x14ac:dyDescent="0.25">
      <c r="A96" t="s">
        <v>216</v>
      </c>
      <c r="B96">
        <v>0.57799999999999996</v>
      </c>
      <c r="C96">
        <v>1495562</v>
      </c>
      <c r="D96">
        <v>0</v>
      </c>
      <c r="E96">
        <v>2628</v>
      </c>
      <c r="F96" s="32" t="s">
        <v>538</v>
      </c>
      <c r="G96">
        <v>0.30465949820788529</v>
      </c>
      <c r="H96">
        <v>0.51669316375198726</v>
      </c>
      <c r="I96">
        <v>0.56585365853658542</v>
      </c>
      <c r="J96">
        <v>0.64408602150537642</v>
      </c>
      <c r="K96">
        <v>0.48337524448169877</v>
      </c>
      <c r="L96">
        <v>3.2751902587519026E-2</v>
      </c>
      <c r="M96">
        <v>0</v>
      </c>
      <c r="N96">
        <v>0.76300000000000001</v>
      </c>
      <c r="O96">
        <f t="shared" si="44"/>
        <v>0.41380243613388151</v>
      </c>
      <c r="P96">
        <f t="shared" si="45"/>
        <v>0.41380243613388151</v>
      </c>
      <c r="Q96">
        <f t="shared" si="46"/>
        <v>0.41380243613388151</v>
      </c>
      <c r="R96">
        <f t="shared" si="47"/>
        <v>0.41380243613388151</v>
      </c>
      <c r="S96" s="19" t="s">
        <v>38</v>
      </c>
      <c r="T96">
        <v>0</v>
      </c>
      <c r="U96">
        <v>1</v>
      </c>
      <c r="V96">
        <v>0</v>
      </c>
      <c r="W96">
        <v>0</v>
      </c>
      <c r="X96">
        <v>0.83791989751577933</v>
      </c>
      <c r="Y96">
        <v>0.66237386449872648</v>
      </c>
      <c r="Z96">
        <v>0.96342942483884697</v>
      </c>
      <c r="AA96">
        <v>1</v>
      </c>
      <c r="AB96">
        <v>1</v>
      </c>
      <c r="AC96">
        <v>0.99378073122048582</v>
      </c>
      <c r="AD96">
        <v>0</v>
      </c>
      <c r="AE96">
        <v>9.4481079277263472E-2</v>
      </c>
      <c r="AF96">
        <v>0.41760204637325771</v>
      </c>
      <c r="AG96">
        <f t="shared" si="48"/>
        <v>3.9391009665424706E-2</v>
      </c>
      <c r="AH96">
        <f t="shared" si="49"/>
        <v>0.45919900336341229</v>
      </c>
      <c r="AI96">
        <f t="shared" si="50"/>
        <v>0.45919900336341229</v>
      </c>
      <c r="AJ96">
        <f t="shared" si="57"/>
        <v>0.53612208028648922</v>
      </c>
      <c r="AK96" s="35" t="s">
        <v>39</v>
      </c>
      <c r="AL96">
        <v>0.35416666666666663</v>
      </c>
      <c r="AM96">
        <v>0.77653434204269556</v>
      </c>
      <c r="AN96">
        <v>0.17445482866043613</v>
      </c>
      <c r="AO96">
        <v>0.37634408602150538</v>
      </c>
      <c r="AP96">
        <f t="shared" si="51"/>
        <v>0.42037498084782599</v>
      </c>
      <c r="AQ96">
        <f t="shared" si="58"/>
        <v>0.22624139533715204</v>
      </c>
      <c r="AR96">
        <f t="shared" si="52"/>
        <v>0.42037498084782599</v>
      </c>
      <c r="AS96">
        <f t="shared" si="53"/>
        <v>0.42037498084782599</v>
      </c>
      <c r="AT96" s="37" t="s">
        <v>40</v>
      </c>
      <c r="AU96">
        <v>0.99869520935948508</v>
      </c>
      <c r="AV96">
        <v>1</v>
      </c>
      <c r="AW96">
        <v>1</v>
      </c>
      <c r="AX96">
        <v>0.67900784052047714</v>
      </c>
      <c r="AY96">
        <v>0.46251474161607686</v>
      </c>
      <c r="AZ96">
        <f t="shared" si="59"/>
        <v>0.82804355829920784</v>
      </c>
      <c r="BA96">
        <f t="shared" si="60"/>
        <v>0.82804355829920784</v>
      </c>
      <c r="BB96">
        <f t="shared" si="61"/>
        <v>0.82804355829920784</v>
      </c>
      <c r="BC96">
        <f t="shared" si="62"/>
        <v>0.82804355829920784</v>
      </c>
      <c r="BD96" s="6" t="s">
        <v>58</v>
      </c>
      <c r="BE96">
        <f t="shared" si="63"/>
        <v>0.41708870849085378</v>
      </c>
      <c r="BF96">
        <f t="shared" si="64"/>
        <v>0.32002191573551675</v>
      </c>
      <c r="BG96">
        <f t="shared" si="65"/>
        <v>0.41708870849085378</v>
      </c>
      <c r="BH96">
        <f t="shared" si="66"/>
        <v>0.41708870849085378</v>
      </c>
      <c r="BI96">
        <f t="shared" si="67"/>
        <v>0.43371728398231629</v>
      </c>
      <c r="BJ96">
        <f t="shared" si="68"/>
        <v>0.64362128083131009</v>
      </c>
      <c r="BK96">
        <f t="shared" si="69"/>
        <v>0.64362128083131009</v>
      </c>
      <c r="BL96">
        <f t="shared" si="70"/>
        <v>0.68208281929284853</v>
      </c>
      <c r="BM96">
        <f t="shared" si="71"/>
        <v>0.2265967228996531</v>
      </c>
      <c r="BN96">
        <f t="shared" si="72"/>
        <v>0.4365007197486469</v>
      </c>
      <c r="BO96">
        <f t="shared" si="73"/>
        <v>0.4365007197486469</v>
      </c>
      <c r="BP96">
        <f t="shared" si="74"/>
        <v>0.47496225821018534</v>
      </c>
      <c r="BQ96">
        <f t="shared" si="75"/>
        <v>0.62420926957351686</v>
      </c>
      <c r="BR96">
        <f t="shared" si="76"/>
        <v>0.52714247681817994</v>
      </c>
      <c r="BS96">
        <f t="shared" si="77"/>
        <v>0.62420926957351686</v>
      </c>
      <c r="BT96">
        <f t="shared" si="78"/>
        <v>0.62420926957351686</v>
      </c>
      <c r="BU96">
        <f t="shared" si="79"/>
        <v>0.42540299623658506</v>
      </c>
      <c r="BV96">
        <f t="shared" si="80"/>
        <v>0.48182159828341342</v>
      </c>
      <c r="BW96">
        <f t="shared" si="81"/>
        <v>0.53035499466108194</v>
      </c>
      <c r="BX96">
        <f t="shared" si="82"/>
        <v>0.5495857638918511</v>
      </c>
      <c r="BY96">
        <v>0</v>
      </c>
      <c r="BZ96">
        <v>0</v>
      </c>
      <c r="CA96">
        <v>0</v>
      </c>
      <c r="CB96">
        <v>0</v>
      </c>
      <c r="CC96">
        <v>0</v>
      </c>
      <c r="CD96">
        <f t="shared" si="83"/>
        <v>0</v>
      </c>
      <c r="CE96" s="22" t="s">
        <v>588</v>
      </c>
      <c r="CF96">
        <f t="shared" si="54"/>
        <v>0</v>
      </c>
      <c r="CG96">
        <f t="shared" si="55"/>
        <v>0</v>
      </c>
      <c r="CH96">
        <f t="shared" si="56"/>
        <v>0</v>
      </c>
    </row>
    <row r="97" spans="1:86" x14ac:dyDescent="0.25">
      <c r="A97" t="s">
        <v>215</v>
      </c>
      <c r="B97">
        <v>0.72399999999999998</v>
      </c>
      <c r="C97">
        <v>1875852</v>
      </c>
      <c r="D97">
        <v>0</v>
      </c>
      <c r="E97">
        <v>6840</v>
      </c>
      <c r="F97" s="32" t="s">
        <v>538</v>
      </c>
      <c r="G97">
        <v>0.24014336917562729</v>
      </c>
      <c r="H97">
        <v>0.49761526232114456</v>
      </c>
      <c r="I97">
        <v>0.43252032520325201</v>
      </c>
      <c r="J97">
        <v>0.62688172043010748</v>
      </c>
      <c r="K97">
        <v>0.60547639005308751</v>
      </c>
      <c r="L97">
        <v>6.2918128654970762E-2</v>
      </c>
      <c r="M97">
        <v>0</v>
      </c>
      <c r="N97">
        <v>0.621</v>
      </c>
      <c r="O97">
        <f t="shared" si="44"/>
        <v>0.38581939947977373</v>
      </c>
      <c r="P97">
        <f t="shared" si="45"/>
        <v>0.38581939947977373</v>
      </c>
      <c r="Q97">
        <f t="shared" si="46"/>
        <v>0.38581939947977373</v>
      </c>
      <c r="R97">
        <f t="shared" si="47"/>
        <v>0.38581939947977373</v>
      </c>
      <c r="S97" s="19" t="s">
        <v>38</v>
      </c>
      <c r="T97">
        <v>0</v>
      </c>
      <c r="U97">
        <v>1</v>
      </c>
      <c r="V97">
        <v>4.2308434822400209E-2</v>
      </c>
      <c r="W97">
        <v>0</v>
      </c>
      <c r="X97">
        <v>0.83791989751577933</v>
      </c>
      <c r="Y97">
        <v>0.66237386449872648</v>
      </c>
      <c r="Z97">
        <v>0.96342942483884697</v>
      </c>
      <c r="AA97">
        <v>1</v>
      </c>
      <c r="AB97">
        <v>1</v>
      </c>
      <c r="AC97">
        <v>0.98734052170983488</v>
      </c>
      <c r="AD97">
        <v>0.09</v>
      </c>
      <c r="AE97">
        <v>9.4481079277263472E-2</v>
      </c>
      <c r="AF97">
        <v>0.5146305107531064</v>
      </c>
      <c r="AG97">
        <f t="shared" si="48"/>
        <v>5.0109232680982316E-2</v>
      </c>
      <c r="AH97">
        <f t="shared" si="49"/>
        <v>0.47634490257045836</v>
      </c>
      <c r="AI97">
        <f t="shared" si="50"/>
        <v>0.46942182564738144</v>
      </c>
      <c r="AJ97">
        <f t="shared" si="57"/>
        <v>0.55326797949353523</v>
      </c>
      <c r="AK97" s="35" t="s">
        <v>39</v>
      </c>
      <c r="AL97">
        <v>0.1875</v>
      </c>
      <c r="AM97">
        <v>0.91480373165692741</v>
      </c>
      <c r="AN97">
        <v>0.14018691588785046</v>
      </c>
      <c r="AO97">
        <v>0.67741935483870963</v>
      </c>
      <c r="AP97">
        <f t="shared" si="51"/>
        <v>0.47997750059587185</v>
      </c>
      <c r="AQ97">
        <f t="shared" si="58"/>
        <v>0.25127656768164003</v>
      </c>
      <c r="AR97">
        <f t="shared" si="52"/>
        <v>0.47997750059587185</v>
      </c>
      <c r="AS97">
        <f t="shared" si="53"/>
        <v>0.47997750059587185</v>
      </c>
      <c r="AT97" s="37" t="s">
        <v>40</v>
      </c>
      <c r="AU97">
        <v>0.90738523911765767</v>
      </c>
      <c r="AV97">
        <v>1</v>
      </c>
      <c r="AW97">
        <v>1</v>
      </c>
      <c r="AX97">
        <v>0.68499344095724113</v>
      </c>
      <c r="AY97">
        <v>0.58443285342282514</v>
      </c>
      <c r="AZ97">
        <f t="shared" si="59"/>
        <v>0.83536230669954481</v>
      </c>
      <c r="BA97">
        <f t="shared" si="60"/>
        <v>0.83536230669954481</v>
      </c>
      <c r="BB97">
        <f t="shared" si="61"/>
        <v>0.83536230669954481</v>
      </c>
      <c r="BC97">
        <f t="shared" si="62"/>
        <v>0.83536230669954481</v>
      </c>
      <c r="BD97" s="6" t="s">
        <v>58</v>
      </c>
      <c r="BE97">
        <f t="shared" si="63"/>
        <v>0.43289845003782279</v>
      </c>
      <c r="BF97">
        <f t="shared" si="64"/>
        <v>0.31854798358070691</v>
      </c>
      <c r="BG97">
        <f t="shared" si="65"/>
        <v>0.43289845003782279</v>
      </c>
      <c r="BH97">
        <f t="shared" si="66"/>
        <v>0.43289845003782279</v>
      </c>
      <c r="BI97">
        <f t="shared" si="67"/>
        <v>0.44273576969026357</v>
      </c>
      <c r="BJ97">
        <f t="shared" si="68"/>
        <v>0.65585360463500164</v>
      </c>
      <c r="BK97">
        <f t="shared" si="69"/>
        <v>0.65239206617346313</v>
      </c>
      <c r="BL97">
        <f t="shared" si="70"/>
        <v>0.69431514309653997</v>
      </c>
      <c r="BM97">
        <f t="shared" si="71"/>
        <v>0.21796431608037803</v>
      </c>
      <c r="BN97">
        <f t="shared" si="72"/>
        <v>0.43108215102511604</v>
      </c>
      <c r="BO97">
        <f t="shared" si="73"/>
        <v>0.42762061256357758</v>
      </c>
      <c r="BP97">
        <f t="shared" si="74"/>
        <v>0.46954368948665448</v>
      </c>
      <c r="BQ97">
        <f t="shared" si="75"/>
        <v>0.65766990364770828</v>
      </c>
      <c r="BR97">
        <f t="shared" si="76"/>
        <v>0.54331943719059239</v>
      </c>
      <c r="BS97">
        <f t="shared" si="77"/>
        <v>0.65766990364770828</v>
      </c>
      <c r="BT97">
        <f t="shared" si="78"/>
        <v>0.65766990364770828</v>
      </c>
      <c r="BU97">
        <f t="shared" si="79"/>
        <v>0.43781710986404321</v>
      </c>
      <c r="BV97">
        <f t="shared" si="80"/>
        <v>0.48720079410785427</v>
      </c>
      <c r="BW97">
        <f t="shared" si="81"/>
        <v>0.5426452581056429</v>
      </c>
      <c r="BX97">
        <f t="shared" si="82"/>
        <v>0.56360679656718138</v>
      </c>
      <c r="BY97">
        <v>0</v>
      </c>
      <c r="BZ97">
        <v>0</v>
      </c>
      <c r="CA97">
        <v>0</v>
      </c>
      <c r="CB97">
        <v>0</v>
      </c>
      <c r="CC97">
        <v>0</v>
      </c>
      <c r="CD97">
        <f t="shared" si="83"/>
        <v>0</v>
      </c>
      <c r="CE97" s="22" t="s">
        <v>588</v>
      </c>
      <c r="CF97">
        <f t="shared" si="54"/>
        <v>0</v>
      </c>
      <c r="CG97">
        <f t="shared" si="55"/>
        <v>0</v>
      </c>
      <c r="CH97">
        <f t="shared" si="56"/>
        <v>0</v>
      </c>
    </row>
    <row r="98" spans="1:86" x14ac:dyDescent="0.25">
      <c r="A98" t="s">
        <v>214</v>
      </c>
      <c r="B98">
        <v>0.51400000000000001</v>
      </c>
      <c r="C98">
        <v>1332013</v>
      </c>
      <c r="D98">
        <v>0</v>
      </c>
      <c r="E98">
        <v>2141</v>
      </c>
      <c r="F98" s="32" t="s">
        <v>538</v>
      </c>
      <c r="G98">
        <v>0.30824372759856633</v>
      </c>
      <c r="H98">
        <v>0.53418124006359291</v>
      </c>
      <c r="I98">
        <v>0.224390243902439</v>
      </c>
      <c r="J98">
        <v>0.49892473118279573</v>
      </c>
      <c r="K98">
        <v>0.56244761106454311</v>
      </c>
      <c r="L98">
        <v>5.7431106959364785E-2</v>
      </c>
      <c r="M98">
        <v>1.618705035971223E-2</v>
      </c>
      <c r="N98">
        <v>0.32</v>
      </c>
      <c r="O98">
        <f t="shared" si="44"/>
        <v>0.31522571389137677</v>
      </c>
      <c r="P98">
        <f t="shared" si="45"/>
        <v>0.31320233259641272</v>
      </c>
      <c r="Q98">
        <f t="shared" si="46"/>
        <v>0.31522571389137677</v>
      </c>
      <c r="R98">
        <f t="shared" si="47"/>
        <v>0.31522571389137677</v>
      </c>
      <c r="S98" s="19" t="s">
        <v>38</v>
      </c>
      <c r="T98">
        <v>0</v>
      </c>
      <c r="U98">
        <v>1</v>
      </c>
      <c r="V98">
        <v>0</v>
      </c>
      <c r="W98">
        <v>0</v>
      </c>
      <c r="X98">
        <v>0.83791989751577933</v>
      </c>
      <c r="Y98">
        <v>0.66237386449872648</v>
      </c>
      <c r="Z98">
        <v>0.96342942483884697</v>
      </c>
      <c r="AA98">
        <v>1</v>
      </c>
      <c r="AB98">
        <v>1</v>
      </c>
      <c r="AC98">
        <v>0.99228633859021442</v>
      </c>
      <c r="AD98">
        <v>0</v>
      </c>
      <c r="AE98">
        <v>9.3548960233490963E-2</v>
      </c>
      <c r="AF98">
        <v>0.49426324650146714</v>
      </c>
      <c r="AG98">
        <f t="shared" si="48"/>
        <v>4.521632359499677E-2</v>
      </c>
      <c r="AH98">
        <f t="shared" si="49"/>
        <v>0.46490936401373273</v>
      </c>
      <c r="AI98">
        <f t="shared" si="50"/>
        <v>0.46490936401373273</v>
      </c>
      <c r="AJ98">
        <f t="shared" si="57"/>
        <v>0.5418324409368096</v>
      </c>
      <c r="AK98" s="35" t="s">
        <v>39</v>
      </c>
      <c r="AL98">
        <v>0.15277777777777779</v>
      </c>
      <c r="AM98">
        <v>0.73324950352222285</v>
      </c>
      <c r="AN98">
        <v>0.10903426791277258</v>
      </c>
      <c r="AO98">
        <v>0.35215053763440857</v>
      </c>
      <c r="AP98">
        <f t="shared" si="51"/>
        <v>0.33680302171179544</v>
      </c>
      <c r="AQ98">
        <f t="shared" si="58"/>
        <v>0.15349064583123972</v>
      </c>
      <c r="AR98">
        <f t="shared" si="52"/>
        <v>0.33680302171179544</v>
      </c>
      <c r="AS98">
        <f t="shared" si="53"/>
        <v>0.33680302171179544</v>
      </c>
      <c r="AT98" s="37" t="s">
        <v>40</v>
      </c>
      <c r="AU98">
        <v>0.92350895634850105</v>
      </c>
      <c r="AV98">
        <v>1</v>
      </c>
      <c r="AW98">
        <v>1</v>
      </c>
      <c r="AX98">
        <v>0.67292745622881578</v>
      </c>
      <c r="AY98">
        <v>0.55749032395938047</v>
      </c>
      <c r="AZ98">
        <f t="shared" si="59"/>
        <v>0.83078534730733933</v>
      </c>
      <c r="BA98">
        <f t="shared" si="60"/>
        <v>0.83078534730733933</v>
      </c>
      <c r="BB98">
        <f t="shared" si="61"/>
        <v>0.83078534730733933</v>
      </c>
      <c r="BC98">
        <f t="shared" si="62"/>
        <v>0.83078534730733933</v>
      </c>
      <c r="BD98" s="6" t="s">
        <v>58</v>
      </c>
      <c r="BE98">
        <f t="shared" si="63"/>
        <v>0.3260143678015861</v>
      </c>
      <c r="BF98">
        <f t="shared" si="64"/>
        <v>0.23334648921382622</v>
      </c>
      <c r="BG98">
        <f t="shared" si="65"/>
        <v>0.3260143678015861</v>
      </c>
      <c r="BH98">
        <f t="shared" si="66"/>
        <v>0.3260143678015861</v>
      </c>
      <c r="BI98">
        <f t="shared" si="67"/>
        <v>0.43800083545116802</v>
      </c>
      <c r="BJ98">
        <f t="shared" si="68"/>
        <v>0.64784735566053597</v>
      </c>
      <c r="BK98">
        <f t="shared" si="69"/>
        <v>0.64784735566053597</v>
      </c>
      <c r="BL98">
        <f t="shared" si="70"/>
        <v>0.68630889412207452</v>
      </c>
      <c r="BM98">
        <f t="shared" si="71"/>
        <v>0.18022101874318677</v>
      </c>
      <c r="BN98">
        <f t="shared" si="72"/>
        <v>0.38905584830507273</v>
      </c>
      <c r="BO98">
        <f t="shared" si="73"/>
        <v>0.39006753895255475</v>
      </c>
      <c r="BP98">
        <f t="shared" si="74"/>
        <v>0.42852907741409318</v>
      </c>
      <c r="BQ98">
        <f t="shared" si="75"/>
        <v>0.58379418450956733</v>
      </c>
      <c r="BR98">
        <f t="shared" si="76"/>
        <v>0.49213799656928953</v>
      </c>
      <c r="BS98">
        <f t="shared" si="77"/>
        <v>0.58379418450956733</v>
      </c>
      <c r="BT98">
        <f t="shared" si="78"/>
        <v>0.58379418450956733</v>
      </c>
      <c r="BU98">
        <f t="shared" si="79"/>
        <v>0.38200760162637704</v>
      </c>
      <c r="BV98">
        <f t="shared" si="80"/>
        <v>0.44059692243718107</v>
      </c>
      <c r="BW98">
        <f t="shared" si="81"/>
        <v>0.48693086173106104</v>
      </c>
      <c r="BX98">
        <f t="shared" si="82"/>
        <v>0.50616163096183031</v>
      </c>
      <c r="BY98">
        <v>0</v>
      </c>
      <c r="BZ98">
        <v>0</v>
      </c>
      <c r="CA98">
        <v>0</v>
      </c>
      <c r="CB98">
        <v>0</v>
      </c>
      <c r="CC98">
        <v>0</v>
      </c>
      <c r="CD98">
        <f t="shared" si="83"/>
        <v>0</v>
      </c>
      <c r="CE98" s="22" t="s">
        <v>588</v>
      </c>
      <c r="CF98">
        <f t="shared" si="54"/>
        <v>0</v>
      </c>
      <c r="CG98">
        <f t="shared" si="55"/>
        <v>0</v>
      </c>
      <c r="CH98">
        <f t="shared" si="56"/>
        <v>0</v>
      </c>
    </row>
    <row r="99" spans="1:86" x14ac:dyDescent="0.25">
      <c r="A99" t="s">
        <v>213</v>
      </c>
      <c r="B99">
        <v>0.755</v>
      </c>
      <c r="C99">
        <v>1956481</v>
      </c>
      <c r="D99">
        <v>54017</v>
      </c>
      <c r="E99">
        <v>4396</v>
      </c>
      <c r="F99" s="32" t="s">
        <v>538</v>
      </c>
      <c r="G99">
        <v>0.29390681003584235</v>
      </c>
      <c r="H99">
        <v>0.38950715421303655</v>
      </c>
      <c r="I99">
        <v>0.21951219512195122</v>
      </c>
      <c r="J99">
        <v>0.42473118279569894</v>
      </c>
      <c r="K99">
        <v>0.2081587035484771</v>
      </c>
      <c r="L99">
        <v>3.0767970882620569E-2</v>
      </c>
      <c r="M99">
        <v>0</v>
      </c>
      <c r="N99">
        <v>0.745</v>
      </c>
      <c r="O99">
        <f t="shared" si="44"/>
        <v>0.28894800207470334</v>
      </c>
      <c r="P99">
        <f t="shared" si="45"/>
        <v>0.28894800207470334</v>
      </c>
      <c r="Q99">
        <f t="shared" si="46"/>
        <v>0.28894800207470334</v>
      </c>
      <c r="R99">
        <f t="shared" si="47"/>
        <v>0.28894800207470334</v>
      </c>
      <c r="S99" s="19" t="s">
        <v>38</v>
      </c>
      <c r="T99">
        <v>0</v>
      </c>
      <c r="U99">
        <v>1</v>
      </c>
      <c r="V99">
        <v>3.896861466464685E-2</v>
      </c>
      <c r="W99">
        <v>0</v>
      </c>
      <c r="X99">
        <v>0.83791989751577933</v>
      </c>
      <c r="Y99">
        <v>0.66237386449872648</v>
      </c>
      <c r="Z99">
        <v>0.96342942483884697</v>
      </c>
      <c r="AA99">
        <v>1</v>
      </c>
      <c r="AB99">
        <v>1</v>
      </c>
      <c r="AC99">
        <v>0.98671757188899178</v>
      </c>
      <c r="AD99">
        <v>0.19</v>
      </c>
      <c r="AE99">
        <v>9.336414897880789E-2</v>
      </c>
      <c r="AF99">
        <v>0.51440645528693096</v>
      </c>
      <c r="AG99">
        <f t="shared" si="48"/>
        <v>4.9749170686952754E-2</v>
      </c>
      <c r="AH99">
        <f t="shared" si="49"/>
        <v>0.48362922905174849</v>
      </c>
      <c r="AI99">
        <f t="shared" si="50"/>
        <v>0.46901384443636385</v>
      </c>
      <c r="AJ99">
        <f t="shared" si="57"/>
        <v>0.56055230597482542</v>
      </c>
      <c r="AK99" s="35" t="s">
        <v>39</v>
      </c>
      <c r="AL99">
        <v>0.24305555555555555</v>
      </c>
      <c r="AM99">
        <v>0.87940586849743219</v>
      </c>
      <c r="AN99">
        <v>0.14174454828660435</v>
      </c>
      <c r="AO99">
        <v>0.43817204301075269</v>
      </c>
      <c r="AP99">
        <f t="shared" si="51"/>
        <v>0.42559450383758624</v>
      </c>
      <c r="AQ99">
        <f t="shared" si="58"/>
        <v>0.20574303671322813</v>
      </c>
      <c r="AR99">
        <f t="shared" si="52"/>
        <v>0.42559450383758624</v>
      </c>
      <c r="AS99">
        <f t="shared" si="53"/>
        <v>0.42559450383758624</v>
      </c>
      <c r="AT99" s="37" t="s">
        <v>40</v>
      </c>
      <c r="AU99">
        <v>0.76542948708861691</v>
      </c>
      <c r="AV99">
        <v>1</v>
      </c>
      <c r="AW99">
        <v>1</v>
      </c>
      <c r="AX99">
        <v>0.67274262771176607</v>
      </c>
      <c r="AY99">
        <v>0.58443285342282514</v>
      </c>
      <c r="AZ99">
        <f t="shared" si="59"/>
        <v>0.80452099364464158</v>
      </c>
      <c r="BA99">
        <f t="shared" si="60"/>
        <v>0.80452099364464158</v>
      </c>
      <c r="BB99">
        <f t="shared" si="61"/>
        <v>0.80452099364464158</v>
      </c>
      <c r="BC99">
        <f t="shared" si="62"/>
        <v>0.80452099364464158</v>
      </c>
      <c r="BD99" s="6" t="s">
        <v>58</v>
      </c>
      <c r="BE99">
        <f t="shared" si="63"/>
        <v>0.35727125295614481</v>
      </c>
      <c r="BF99">
        <f t="shared" si="64"/>
        <v>0.24734551939396573</v>
      </c>
      <c r="BG99">
        <f t="shared" si="65"/>
        <v>0.35727125295614481</v>
      </c>
      <c r="BH99">
        <f t="shared" si="66"/>
        <v>0.35727125295614481</v>
      </c>
      <c r="BI99">
        <f t="shared" si="67"/>
        <v>0.42713508216579715</v>
      </c>
      <c r="BJ99">
        <f t="shared" si="68"/>
        <v>0.64407511134819506</v>
      </c>
      <c r="BK99">
        <f t="shared" si="69"/>
        <v>0.63676741904050271</v>
      </c>
      <c r="BL99">
        <f t="shared" si="70"/>
        <v>0.6825366498097335</v>
      </c>
      <c r="BM99">
        <f t="shared" si="71"/>
        <v>0.16934858638082806</v>
      </c>
      <c r="BN99">
        <f t="shared" si="72"/>
        <v>0.38628861556322591</v>
      </c>
      <c r="BO99">
        <f t="shared" si="73"/>
        <v>0.37898092325553356</v>
      </c>
      <c r="BP99">
        <f t="shared" si="74"/>
        <v>0.42475015402476435</v>
      </c>
      <c r="BQ99">
        <f t="shared" si="75"/>
        <v>0.61505774874111396</v>
      </c>
      <c r="BR99">
        <f t="shared" si="76"/>
        <v>0.50513201517893491</v>
      </c>
      <c r="BS99">
        <f t="shared" si="77"/>
        <v>0.61505774874111396</v>
      </c>
      <c r="BT99">
        <f t="shared" si="78"/>
        <v>0.61505774874111396</v>
      </c>
      <c r="BU99">
        <f t="shared" si="79"/>
        <v>0.39220316756097096</v>
      </c>
      <c r="BV99">
        <f t="shared" si="80"/>
        <v>0.44571031537108041</v>
      </c>
      <c r="BW99">
        <f t="shared" si="81"/>
        <v>0.49701933599832376</v>
      </c>
      <c r="BX99">
        <f t="shared" si="82"/>
        <v>0.5199039513829391</v>
      </c>
      <c r="BY99">
        <v>0</v>
      </c>
      <c r="BZ99">
        <v>0</v>
      </c>
      <c r="CA99">
        <v>0</v>
      </c>
      <c r="CB99">
        <v>0</v>
      </c>
      <c r="CC99">
        <v>0</v>
      </c>
      <c r="CD99">
        <f t="shared" si="83"/>
        <v>0</v>
      </c>
      <c r="CE99" s="22" t="s">
        <v>588</v>
      </c>
      <c r="CF99">
        <f t="shared" si="54"/>
        <v>0</v>
      </c>
      <c r="CG99">
        <f t="shared" si="55"/>
        <v>0</v>
      </c>
      <c r="CH99">
        <f t="shared" si="56"/>
        <v>0</v>
      </c>
    </row>
    <row r="100" spans="1:86" x14ac:dyDescent="0.25">
      <c r="A100" t="s">
        <v>212</v>
      </c>
      <c r="B100">
        <v>0.33700000000000002</v>
      </c>
      <c r="C100">
        <v>873445</v>
      </c>
      <c r="D100">
        <v>0</v>
      </c>
      <c r="E100">
        <v>2779</v>
      </c>
      <c r="F100" s="32" t="s">
        <v>538</v>
      </c>
      <c r="G100">
        <v>0.47311827956989255</v>
      </c>
      <c r="H100">
        <v>0.57869634340222575</v>
      </c>
      <c r="I100">
        <v>0.38861788617886178</v>
      </c>
      <c r="J100">
        <v>0.543010752688172</v>
      </c>
      <c r="K100">
        <v>0.68650461022632026</v>
      </c>
      <c r="L100">
        <v>0</v>
      </c>
      <c r="M100">
        <v>3.9568345323741011E-2</v>
      </c>
      <c r="N100">
        <v>0.56299999999999994</v>
      </c>
      <c r="O100">
        <f t="shared" si="44"/>
        <v>0.40906452717365172</v>
      </c>
      <c r="P100">
        <f t="shared" si="45"/>
        <v>0.40411848400818406</v>
      </c>
      <c r="Q100">
        <f t="shared" si="46"/>
        <v>0.40906452717365172</v>
      </c>
      <c r="R100">
        <f t="shared" si="47"/>
        <v>0.40906452717365172</v>
      </c>
      <c r="S100" s="19" t="s">
        <v>38</v>
      </c>
      <c r="T100">
        <v>0</v>
      </c>
      <c r="U100">
        <v>1</v>
      </c>
      <c r="V100">
        <v>0</v>
      </c>
      <c r="W100">
        <v>0</v>
      </c>
      <c r="X100">
        <v>0.83791989751577933</v>
      </c>
      <c r="Y100">
        <v>0.66237386449872648</v>
      </c>
      <c r="Z100">
        <v>0.96342942483884697</v>
      </c>
      <c r="AA100">
        <v>1</v>
      </c>
      <c r="AB100">
        <v>1</v>
      </c>
      <c r="AC100">
        <v>0.99115699470429186</v>
      </c>
      <c r="AD100">
        <v>0</v>
      </c>
      <c r="AE100">
        <v>9.2839880521843832E-2</v>
      </c>
      <c r="AF100">
        <v>0.51086824605024439</v>
      </c>
      <c r="AG100">
        <f t="shared" si="48"/>
        <v>4.6439086659391407E-2</v>
      </c>
      <c r="AH100">
        <f t="shared" si="49"/>
        <v>0.46604525447151784</v>
      </c>
      <c r="AI100">
        <f t="shared" si="50"/>
        <v>0.46604525447151784</v>
      </c>
      <c r="AJ100">
        <f t="shared" si="57"/>
        <v>0.54296833139459477</v>
      </c>
      <c r="AK100" s="35" t="s">
        <v>39</v>
      </c>
      <c r="AL100">
        <v>0.21527777777777779</v>
      </c>
      <c r="AM100">
        <v>0.8076741948177264</v>
      </c>
      <c r="AN100">
        <v>0.26323987538940807</v>
      </c>
      <c r="AO100">
        <v>0.58333333333333326</v>
      </c>
      <c r="AP100">
        <f t="shared" si="51"/>
        <v>0.46738129532956135</v>
      </c>
      <c r="AQ100">
        <f t="shared" si="58"/>
        <v>0.26546274662512981</v>
      </c>
      <c r="AR100">
        <f t="shared" si="52"/>
        <v>0.46738129532956135</v>
      </c>
      <c r="AS100">
        <f t="shared" si="53"/>
        <v>0.46738129532956135</v>
      </c>
      <c r="AT100" s="37" t="s">
        <v>40</v>
      </c>
      <c r="AU100">
        <v>0.99871322346762859</v>
      </c>
      <c r="AV100">
        <v>1</v>
      </c>
      <c r="AW100">
        <v>1</v>
      </c>
      <c r="AX100">
        <v>0.64635480250835986</v>
      </c>
      <c r="AY100">
        <v>0.58443285342282514</v>
      </c>
      <c r="AZ100">
        <f t="shared" si="59"/>
        <v>0.84590017587976285</v>
      </c>
      <c r="BA100">
        <f t="shared" si="60"/>
        <v>0.84590017587976285</v>
      </c>
      <c r="BB100">
        <f t="shared" si="61"/>
        <v>0.84590017587976285</v>
      </c>
      <c r="BC100">
        <f t="shared" si="62"/>
        <v>0.84590017587976285</v>
      </c>
      <c r="BD100" s="6" t="s">
        <v>58</v>
      </c>
      <c r="BE100">
        <f t="shared" si="63"/>
        <v>0.43822291125160651</v>
      </c>
      <c r="BF100">
        <f t="shared" si="64"/>
        <v>0.33479061531665694</v>
      </c>
      <c r="BG100">
        <f t="shared" si="65"/>
        <v>0.43822291125160651</v>
      </c>
      <c r="BH100">
        <f t="shared" si="66"/>
        <v>0.43822291125160651</v>
      </c>
      <c r="BI100">
        <f t="shared" si="67"/>
        <v>0.44616963126957715</v>
      </c>
      <c r="BJ100">
        <f t="shared" si="68"/>
        <v>0.65597271517564038</v>
      </c>
      <c r="BK100">
        <f t="shared" si="69"/>
        <v>0.65597271517564038</v>
      </c>
      <c r="BL100">
        <f t="shared" si="70"/>
        <v>0.69443425363717881</v>
      </c>
      <c r="BM100">
        <f t="shared" si="71"/>
        <v>0.22775180691652155</v>
      </c>
      <c r="BN100">
        <f t="shared" si="72"/>
        <v>0.43508186923985093</v>
      </c>
      <c r="BO100">
        <f t="shared" si="73"/>
        <v>0.43755489082258481</v>
      </c>
      <c r="BP100">
        <f t="shared" si="74"/>
        <v>0.47601642928412324</v>
      </c>
      <c r="BQ100">
        <f t="shared" si="75"/>
        <v>0.65664073560466207</v>
      </c>
      <c r="BR100">
        <f t="shared" si="76"/>
        <v>0.55568146125244633</v>
      </c>
      <c r="BS100">
        <f t="shared" si="77"/>
        <v>0.65664073560466207</v>
      </c>
      <c r="BT100">
        <f t="shared" si="78"/>
        <v>0.65664073560466207</v>
      </c>
      <c r="BU100">
        <f t="shared" si="79"/>
        <v>0.4421962712605918</v>
      </c>
      <c r="BV100">
        <f t="shared" si="80"/>
        <v>0.49538166524614868</v>
      </c>
      <c r="BW100">
        <f t="shared" si="81"/>
        <v>0.5470978132136235</v>
      </c>
      <c r="BX100">
        <f t="shared" si="82"/>
        <v>0.56632858244439266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f t="shared" si="83"/>
        <v>0</v>
      </c>
      <c r="CE100" s="22" t="s">
        <v>588</v>
      </c>
      <c r="CF100">
        <f t="shared" si="54"/>
        <v>0</v>
      </c>
      <c r="CG100">
        <f t="shared" si="55"/>
        <v>0</v>
      </c>
      <c r="CH100">
        <f t="shared" si="56"/>
        <v>0</v>
      </c>
    </row>
    <row r="101" spans="1:86" x14ac:dyDescent="0.25">
      <c r="A101" t="s">
        <v>211</v>
      </c>
      <c r="B101">
        <v>0.41699999999999998</v>
      </c>
      <c r="C101">
        <v>1012612</v>
      </c>
      <c r="D101">
        <v>0</v>
      </c>
      <c r="E101">
        <v>1662</v>
      </c>
      <c r="F101" s="32" t="s">
        <v>538</v>
      </c>
      <c r="G101">
        <v>0.45161290322580644</v>
      </c>
      <c r="H101">
        <v>0.39268680445151033</v>
      </c>
      <c r="I101">
        <v>0.2650406504065041</v>
      </c>
      <c r="J101">
        <v>0.42473118279569894</v>
      </c>
      <c r="K101">
        <v>0.48700754400670565</v>
      </c>
      <c r="L101">
        <v>0</v>
      </c>
      <c r="M101">
        <v>0</v>
      </c>
      <c r="N101">
        <v>0.47600000000000003</v>
      </c>
      <c r="O101">
        <f t="shared" si="44"/>
        <v>0.31213488561077818</v>
      </c>
      <c r="P101">
        <f t="shared" si="45"/>
        <v>0.31213488561077818</v>
      </c>
      <c r="Q101">
        <f t="shared" si="46"/>
        <v>0.31213488561077818</v>
      </c>
      <c r="R101">
        <f t="shared" si="47"/>
        <v>0.31213488561077818</v>
      </c>
      <c r="S101" s="19" t="s">
        <v>38</v>
      </c>
      <c r="T101">
        <v>0</v>
      </c>
      <c r="U101">
        <v>1</v>
      </c>
      <c r="V101">
        <v>0</v>
      </c>
      <c r="W101">
        <v>0</v>
      </c>
      <c r="X101">
        <v>0.83791989751577933</v>
      </c>
      <c r="Y101">
        <v>0.66237386449872648</v>
      </c>
      <c r="Z101">
        <v>0.96342942483884697</v>
      </c>
      <c r="AA101">
        <v>1</v>
      </c>
      <c r="AB101">
        <v>1</v>
      </c>
      <c r="AC101">
        <v>0.988227345996321</v>
      </c>
      <c r="AD101">
        <v>0</v>
      </c>
      <c r="AE101">
        <v>9.1621168575429582E-2</v>
      </c>
      <c r="AF101">
        <v>0.46968560661461523</v>
      </c>
      <c r="AG101">
        <f t="shared" si="48"/>
        <v>4.3177444245388059E-2</v>
      </c>
      <c r="AH101">
        <f t="shared" si="49"/>
        <v>0.46255825446459375</v>
      </c>
      <c r="AI101">
        <f t="shared" si="50"/>
        <v>0.46255825446459375</v>
      </c>
      <c r="AJ101">
        <f t="shared" si="57"/>
        <v>0.53948133138767063</v>
      </c>
      <c r="AK101" s="35" t="s">
        <v>39</v>
      </c>
      <c r="AL101">
        <v>0.54861111111111116</v>
      </c>
      <c r="AM101">
        <v>0.58190539387561924</v>
      </c>
      <c r="AN101">
        <v>0.22429906542056074</v>
      </c>
      <c r="AO101">
        <v>0.11827956989247312</v>
      </c>
      <c r="AP101">
        <f t="shared" si="51"/>
        <v>0.36827378507494102</v>
      </c>
      <c r="AQ101">
        <f t="shared" si="58"/>
        <v>0.22279743660603626</v>
      </c>
      <c r="AR101">
        <f t="shared" si="52"/>
        <v>0.36827378507494102</v>
      </c>
      <c r="AS101">
        <f t="shared" si="53"/>
        <v>0.36827378507494102</v>
      </c>
      <c r="AT101" s="37" t="s">
        <v>40</v>
      </c>
      <c r="AU101">
        <v>0.99872226323497182</v>
      </c>
      <c r="AV101">
        <v>1</v>
      </c>
      <c r="AW101">
        <v>1</v>
      </c>
      <c r="AX101">
        <v>0.62855439455864848</v>
      </c>
      <c r="AY101">
        <v>0.52960195657852038</v>
      </c>
      <c r="AZ101">
        <f t="shared" si="59"/>
        <v>0.83137572287442829</v>
      </c>
      <c r="BA101">
        <f t="shared" si="60"/>
        <v>0.83137572287442829</v>
      </c>
      <c r="BB101">
        <f t="shared" si="61"/>
        <v>0.83137572287442829</v>
      </c>
      <c r="BC101">
        <f t="shared" si="62"/>
        <v>0.83137572287442829</v>
      </c>
      <c r="BD101" s="6" t="s">
        <v>58</v>
      </c>
      <c r="BE101">
        <f t="shared" si="63"/>
        <v>0.3402043353428596</v>
      </c>
      <c r="BF101">
        <f t="shared" si="64"/>
        <v>0.26746616110840721</v>
      </c>
      <c r="BG101">
        <f t="shared" si="65"/>
        <v>0.3402043353428596</v>
      </c>
      <c r="BH101">
        <f t="shared" si="66"/>
        <v>0.3402043353428596</v>
      </c>
      <c r="BI101">
        <f t="shared" si="67"/>
        <v>0.43727658355990817</v>
      </c>
      <c r="BJ101">
        <f t="shared" si="68"/>
        <v>0.64696698866951108</v>
      </c>
      <c r="BK101">
        <f t="shared" si="69"/>
        <v>0.64696698866951108</v>
      </c>
      <c r="BL101">
        <f t="shared" si="70"/>
        <v>0.6854285271310494</v>
      </c>
      <c r="BM101">
        <f t="shared" si="71"/>
        <v>0.17765616492808312</v>
      </c>
      <c r="BN101">
        <f t="shared" si="72"/>
        <v>0.38734657003768597</v>
      </c>
      <c r="BO101">
        <f t="shared" si="73"/>
        <v>0.38734657003768597</v>
      </c>
      <c r="BP101">
        <f t="shared" si="74"/>
        <v>0.4258081084992244</v>
      </c>
      <c r="BQ101">
        <f t="shared" si="75"/>
        <v>0.5998247539746846</v>
      </c>
      <c r="BR101">
        <f t="shared" si="76"/>
        <v>0.52708657974023232</v>
      </c>
      <c r="BS101">
        <f t="shared" si="77"/>
        <v>0.5998247539746846</v>
      </c>
      <c r="BT101">
        <f t="shared" si="78"/>
        <v>0.5998247539746846</v>
      </c>
      <c r="BU101">
        <f t="shared" si="79"/>
        <v>0.38874045945138391</v>
      </c>
      <c r="BV101">
        <f t="shared" si="80"/>
        <v>0.45721657488895917</v>
      </c>
      <c r="BW101">
        <f t="shared" si="81"/>
        <v>0.49358566200618537</v>
      </c>
      <c r="BX101">
        <f t="shared" si="82"/>
        <v>0.51281643123695453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f t="shared" si="83"/>
        <v>0</v>
      </c>
      <c r="CE101" s="22" t="s">
        <v>588</v>
      </c>
      <c r="CF101">
        <f t="shared" si="54"/>
        <v>0</v>
      </c>
      <c r="CG101">
        <f t="shared" si="55"/>
        <v>0</v>
      </c>
      <c r="CH101">
        <f t="shared" si="56"/>
        <v>0</v>
      </c>
    </row>
    <row r="102" spans="1:86" x14ac:dyDescent="0.25">
      <c r="A102" t="s">
        <v>210</v>
      </c>
      <c r="B102">
        <v>0.38900000000000001</v>
      </c>
      <c r="C102">
        <v>1006841</v>
      </c>
      <c r="D102">
        <v>0</v>
      </c>
      <c r="E102">
        <v>1107</v>
      </c>
      <c r="F102" s="32" t="s">
        <v>538</v>
      </c>
      <c r="G102">
        <v>0.67025089605734778</v>
      </c>
      <c r="H102">
        <v>0.2559618441971383</v>
      </c>
      <c r="I102">
        <v>0.34634146341463418</v>
      </c>
      <c r="J102">
        <v>0.28924731182795699</v>
      </c>
      <c r="K102">
        <v>0.86448728695166255</v>
      </c>
      <c r="L102">
        <v>0</v>
      </c>
      <c r="M102">
        <v>0</v>
      </c>
      <c r="N102">
        <v>0.61</v>
      </c>
      <c r="O102">
        <f t="shared" si="44"/>
        <v>0.37953610030609247</v>
      </c>
      <c r="P102">
        <f t="shared" si="45"/>
        <v>0.37953610030609247</v>
      </c>
      <c r="Q102">
        <f t="shared" si="46"/>
        <v>0.37953610030609247</v>
      </c>
      <c r="R102">
        <f t="shared" si="47"/>
        <v>0.37953610030609247</v>
      </c>
      <c r="S102" s="19" t="s">
        <v>38</v>
      </c>
      <c r="T102">
        <v>0</v>
      </c>
      <c r="U102">
        <v>1</v>
      </c>
      <c r="V102">
        <v>0</v>
      </c>
      <c r="W102">
        <v>0</v>
      </c>
      <c r="X102">
        <v>0.83791989751577933</v>
      </c>
      <c r="Y102">
        <v>0.66237386449872648</v>
      </c>
      <c r="Z102">
        <v>0.96342942483884697</v>
      </c>
      <c r="AA102">
        <v>1</v>
      </c>
      <c r="AB102">
        <v>1</v>
      </c>
      <c r="AC102">
        <v>0.98830320803850924</v>
      </c>
      <c r="AD102">
        <v>0</v>
      </c>
      <c r="AE102">
        <v>9.3194119461438213E-2</v>
      </c>
      <c r="AF102">
        <v>0.32858045302770511</v>
      </c>
      <c r="AG102">
        <f t="shared" si="48"/>
        <v>3.2444197883780251E-2</v>
      </c>
      <c r="AH102">
        <f t="shared" si="49"/>
        <v>0.45183084364469267</v>
      </c>
      <c r="AI102">
        <f t="shared" si="50"/>
        <v>0.45183084364469267</v>
      </c>
      <c r="AJ102">
        <f t="shared" si="57"/>
        <v>0.5287539205677696</v>
      </c>
      <c r="AK102" s="35" t="s">
        <v>39</v>
      </c>
      <c r="AL102">
        <v>0.14583333333333334</v>
      </c>
      <c r="AM102">
        <v>0.53365801168865679</v>
      </c>
      <c r="AN102">
        <v>0.48286604361370716</v>
      </c>
      <c r="AO102">
        <v>0.59677419354838701</v>
      </c>
      <c r="AP102">
        <f t="shared" si="51"/>
        <v>0.43978289554602107</v>
      </c>
      <c r="AQ102">
        <f t="shared" si="58"/>
        <v>0.30636839262385684</v>
      </c>
      <c r="AR102">
        <f t="shared" si="52"/>
        <v>0.43978289554602107</v>
      </c>
      <c r="AS102">
        <f t="shared" si="53"/>
        <v>0.43978289554602107</v>
      </c>
      <c r="AT102" s="37" t="s">
        <v>40</v>
      </c>
      <c r="AU102">
        <v>0.99870864360962597</v>
      </c>
      <c r="AV102">
        <v>1</v>
      </c>
      <c r="AW102">
        <v>1</v>
      </c>
      <c r="AX102">
        <v>0.60273053329188131</v>
      </c>
      <c r="AY102">
        <v>0.35732885874167941</v>
      </c>
      <c r="AZ102">
        <f t="shared" si="59"/>
        <v>0.79175360712863729</v>
      </c>
      <c r="BA102">
        <f t="shared" si="60"/>
        <v>0.79175360712863729</v>
      </c>
      <c r="BB102">
        <f t="shared" si="61"/>
        <v>0.79175360712863729</v>
      </c>
      <c r="BC102">
        <f t="shared" si="62"/>
        <v>0.79175360712863729</v>
      </c>
      <c r="BD102" s="6" t="s">
        <v>58</v>
      </c>
      <c r="BE102">
        <f t="shared" si="63"/>
        <v>0.40965949792605677</v>
      </c>
      <c r="BF102">
        <f t="shared" si="64"/>
        <v>0.34295224646497469</v>
      </c>
      <c r="BG102">
        <f t="shared" si="65"/>
        <v>0.40965949792605677</v>
      </c>
      <c r="BH102">
        <f t="shared" si="66"/>
        <v>0.40965949792605677</v>
      </c>
      <c r="BI102">
        <f t="shared" si="67"/>
        <v>0.41209890250620879</v>
      </c>
      <c r="BJ102">
        <f t="shared" si="68"/>
        <v>0.62179222538666501</v>
      </c>
      <c r="BK102">
        <f t="shared" si="69"/>
        <v>0.62179222538666501</v>
      </c>
      <c r="BL102">
        <f t="shared" si="70"/>
        <v>0.66025376384820345</v>
      </c>
      <c r="BM102">
        <f t="shared" si="71"/>
        <v>0.20599014909493635</v>
      </c>
      <c r="BN102">
        <f t="shared" si="72"/>
        <v>0.41568347197539257</v>
      </c>
      <c r="BO102">
        <f t="shared" si="73"/>
        <v>0.41568347197539257</v>
      </c>
      <c r="BP102">
        <f t="shared" si="74"/>
        <v>0.45414501043693101</v>
      </c>
      <c r="BQ102">
        <f t="shared" si="75"/>
        <v>0.61576825133732915</v>
      </c>
      <c r="BR102">
        <f t="shared" si="76"/>
        <v>0.54906099987624701</v>
      </c>
      <c r="BS102">
        <f t="shared" si="77"/>
        <v>0.61576825133732915</v>
      </c>
      <c r="BT102">
        <f t="shared" si="78"/>
        <v>0.61576825133732915</v>
      </c>
      <c r="BU102">
        <f t="shared" si="79"/>
        <v>0.41087920021613278</v>
      </c>
      <c r="BV102">
        <f t="shared" si="80"/>
        <v>0.48237223592581985</v>
      </c>
      <c r="BW102">
        <f t="shared" si="81"/>
        <v>0.51572586165636092</v>
      </c>
      <c r="BX102">
        <f t="shared" si="82"/>
        <v>0.53495663088713008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f t="shared" si="83"/>
        <v>0</v>
      </c>
      <c r="CE102" s="22" t="s">
        <v>588</v>
      </c>
      <c r="CF102">
        <f t="shared" si="54"/>
        <v>0</v>
      </c>
      <c r="CG102">
        <f t="shared" si="55"/>
        <v>0</v>
      </c>
      <c r="CH102">
        <f t="shared" si="56"/>
        <v>0</v>
      </c>
    </row>
    <row r="103" spans="1:86" x14ac:dyDescent="0.25">
      <c r="A103" t="s">
        <v>209</v>
      </c>
      <c r="B103">
        <v>0.46400000000000002</v>
      </c>
      <c r="C103">
        <v>1201468</v>
      </c>
      <c r="D103">
        <v>569263</v>
      </c>
      <c r="E103">
        <v>1798</v>
      </c>
      <c r="F103" s="32" t="s">
        <v>538</v>
      </c>
      <c r="G103">
        <v>0.76702508960573479</v>
      </c>
      <c r="H103">
        <v>0.49920508744038161</v>
      </c>
      <c r="I103">
        <v>0.31382113821138213</v>
      </c>
      <c r="J103">
        <v>0.64731182795698927</v>
      </c>
      <c r="K103">
        <v>0.59625593741268501</v>
      </c>
      <c r="L103">
        <v>0.18464516129032257</v>
      </c>
      <c r="M103">
        <v>0</v>
      </c>
      <c r="N103">
        <v>0.55100000000000005</v>
      </c>
      <c r="O103">
        <f t="shared" si="44"/>
        <v>0.44490803023968695</v>
      </c>
      <c r="P103">
        <f t="shared" si="45"/>
        <v>0.44490803023968695</v>
      </c>
      <c r="Q103">
        <f t="shared" si="46"/>
        <v>0.44490803023968695</v>
      </c>
      <c r="R103">
        <f t="shared" si="47"/>
        <v>0.44490803023968695</v>
      </c>
      <c r="S103" s="19" t="s">
        <v>38</v>
      </c>
      <c r="T103">
        <v>0</v>
      </c>
      <c r="U103">
        <v>1</v>
      </c>
      <c r="V103">
        <v>0</v>
      </c>
      <c r="W103">
        <v>0</v>
      </c>
      <c r="X103">
        <v>0.83791989751577933</v>
      </c>
      <c r="Y103">
        <v>0.76526211389199872</v>
      </c>
      <c r="Z103">
        <v>0.96342942483884697</v>
      </c>
      <c r="AA103">
        <v>1</v>
      </c>
      <c r="AB103">
        <v>1</v>
      </c>
      <c r="AC103">
        <v>0.97328775040073978</v>
      </c>
      <c r="AD103">
        <v>0</v>
      </c>
      <c r="AE103">
        <v>9.1418049916978911E-2</v>
      </c>
      <c r="AF103">
        <v>0.3340480287786799</v>
      </c>
      <c r="AG103">
        <f t="shared" si="48"/>
        <v>3.2728159899666057E-2</v>
      </c>
      <c r="AH103">
        <f t="shared" si="49"/>
        <v>0.45887425118023256</v>
      </c>
      <c r="AI103">
        <f t="shared" si="50"/>
        <v>0.45887425118023256</v>
      </c>
      <c r="AJ103">
        <f t="shared" si="57"/>
        <v>0.53579732810330949</v>
      </c>
      <c r="AK103" s="35" t="s">
        <v>39</v>
      </c>
      <c r="AL103">
        <v>0.125</v>
      </c>
      <c r="AM103">
        <v>0.62487287414417536</v>
      </c>
      <c r="AN103">
        <v>0.37383177570093457</v>
      </c>
      <c r="AO103">
        <v>0.12096774193548386</v>
      </c>
      <c r="AP103">
        <f t="shared" si="51"/>
        <v>0.31116809794514844</v>
      </c>
      <c r="AQ103">
        <f t="shared" si="58"/>
        <v>0.1549498794091046</v>
      </c>
      <c r="AR103">
        <f t="shared" si="52"/>
        <v>0.31116809794514844</v>
      </c>
      <c r="AS103">
        <f t="shared" si="53"/>
        <v>0.31116809794514844</v>
      </c>
      <c r="AT103" s="37" t="s">
        <v>40</v>
      </c>
      <c r="AU103">
        <v>0.65056010572929335</v>
      </c>
      <c r="AV103">
        <v>1</v>
      </c>
      <c r="AW103">
        <v>1</v>
      </c>
      <c r="AX103">
        <v>0.64603253740170918</v>
      </c>
      <c r="AY103">
        <v>0.35712702721955314</v>
      </c>
      <c r="AZ103">
        <f t="shared" si="59"/>
        <v>0.73074393407011118</v>
      </c>
      <c r="BA103">
        <f t="shared" si="60"/>
        <v>0.73074393407011118</v>
      </c>
      <c r="BB103">
        <f t="shared" si="61"/>
        <v>0.73074393407011118</v>
      </c>
      <c r="BC103">
        <f t="shared" si="62"/>
        <v>0.73074393407011118</v>
      </c>
      <c r="BD103" s="6" t="s">
        <v>58</v>
      </c>
      <c r="BE103">
        <f t="shared" si="63"/>
        <v>0.37803806409241769</v>
      </c>
      <c r="BF103">
        <f t="shared" si="64"/>
        <v>0.29992895482439574</v>
      </c>
      <c r="BG103">
        <f t="shared" si="65"/>
        <v>0.37803806409241769</v>
      </c>
      <c r="BH103">
        <f t="shared" si="66"/>
        <v>0.37803806409241769</v>
      </c>
      <c r="BI103">
        <f t="shared" si="67"/>
        <v>0.38173604698488861</v>
      </c>
      <c r="BJ103">
        <f t="shared" si="68"/>
        <v>0.5948090926251719</v>
      </c>
      <c r="BK103">
        <f t="shared" si="69"/>
        <v>0.5948090926251719</v>
      </c>
      <c r="BL103">
        <f t="shared" si="70"/>
        <v>0.63327063108671033</v>
      </c>
      <c r="BM103">
        <f t="shared" si="71"/>
        <v>0.23881809506967649</v>
      </c>
      <c r="BN103">
        <f t="shared" si="72"/>
        <v>0.45189114070995973</v>
      </c>
      <c r="BO103">
        <f t="shared" si="73"/>
        <v>0.45189114070995973</v>
      </c>
      <c r="BP103">
        <f t="shared" si="74"/>
        <v>0.49035267917149822</v>
      </c>
      <c r="BQ103">
        <f t="shared" si="75"/>
        <v>0.52095601600762986</v>
      </c>
      <c r="BR103">
        <f t="shared" si="76"/>
        <v>0.44284690673960792</v>
      </c>
      <c r="BS103">
        <f t="shared" si="77"/>
        <v>0.52095601600762986</v>
      </c>
      <c r="BT103">
        <f t="shared" si="78"/>
        <v>0.52095601600762986</v>
      </c>
      <c r="BU103">
        <f t="shared" si="79"/>
        <v>0.37988705553865315</v>
      </c>
      <c r="BV103">
        <f t="shared" si="80"/>
        <v>0.44736902372478382</v>
      </c>
      <c r="BW103">
        <f t="shared" si="81"/>
        <v>0.48642357835879479</v>
      </c>
      <c r="BX103">
        <f t="shared" si="82"/>
        <v>0.50565434758956407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f t="shared" si="83"/>
        <v>0</v>
      </c>
      <c r="CE103" s="22" t="s">
        <v>588</v>
      </c>
      <c r="CF103">
        <f t="shared" si="54"/>
        <v>0</v>
      </c>
      <c r="CG103">
        <f t="shared" si="55"/>
        <v>0</v>
      </c>
      <c r="CH103">
        <f t="shared" si="56"/>
        <v>0</v>
      </c>
    </row>
    <row r="104" spans="1:86" x14ac:dyDescent="0.25">
      <c r="A104" t="s">
        <v>208</v>
      </c>
      <c r="B104">
        <v>0.60599999999999998</v>
      </c>
      <c r="C104">
        <v>1557348</v>
      </c>
      <c r="D104">
        <v>567009</v>
      </c>
      <c r="E104">
        <v>2849</v>
      </c>
      <c r="F104" s="32" t="s">
        <v>538</v>
      </c>
      <c r="G104">
        <v>0.33333333333333337</v>
      </c>
      <c r="H104">
        <v>0.51828298887122404</v>
      </c>
      <c r="I104">
        <v>0.27967479674796747</v>
      </c>
      <c r="J104">
        <v>0.37311827956989252</v>
      </c>
      <c r="K104">
        <v>0.67113718915898291</v>
      </c>
      <c r="L104">
        <v>9.4949806949806953E-2</v>
      </c>
      <c r="M104">
        <v>0</v>
      </c>
      <c r="N104">
        <v>0.58399999999999996</v>
      </c>
      <c r="O104">
        <f t="shared" si="44"/>
        <v>0.35681204932890093</v>
      </c>
      <c r="P104">
        <f t="shared" si="45"/>
        <v>0.35681204932890093</v>
      </c>
      <c r="Q104">
        <f t="shared" si="46"/>
        <v>0.35681204932890093</v>
      </c>
      <c r="R104">
        <f t="shared" si="47"/>
        <v>0.35681204932890093</v>
      </c>
      <c r="S104" s="19" t="s">
        <v>38</v>
      </c>
      <c r="T104">
        <v>0</v>
      </c>
      <c r="U104">
        <v>1</v>
      </c>
      <c r="V104">
        <v>9.5668759331110215E-3</v>
      </c>
      <c r="W104">
        <v>0</v>
      </c>
      <c r="X104">
        <v>0.83791989751577933</v>
      </c>
      <c r="Y104">
        <v>0.74357018881817705</v>
      </c>
      <c r="Z104">
        <v>0.96342942483884697</v>
      </c>
      <c r="AA104">
        <v>1</v>
      </c>
      <c r="AB104">
        <v>1</v>
      </c>
      <c r="AC104">
        <v>0.98216696936816184</v>
      </c>
      <c r="AD104">
        <v>0.05</v>
      </c>
      <c r="AE104">
        <v>9.1580888143130257E-2</v>
      </c>
      <c r="AF104">
        <v>0.38392837693597925</v>
      </c>
      <c r="AG104">
        <f t="shared" si="48"/>
        <v>3.731354930863235E-2</v>
      </c>
      <c r="AH104">
        <f t="shared" si="49"/>
        <v>0.46632020165793736</v>
      </c>
      <c r="AI104">
        <f t="shared" si="50"/>
        <v>0.46247404781178353</v>
      </c>
      <c r="AJ104">
        <f t="shared" si="57"/>
        <v>0.54324327858101429</v>
      </c>
      <c r="AK104" s="35" t="s">
        <v>39</v>
      </c>
      <c r="AL104">
        <v>0.14583333333333334</v>
      </c>
      <c r="AM104">
        <v>0.80455794242166201</v>
      </c>
      <c r="AN104">
        <v>0.19781931464174451</v>
      </c>
      <c r="AO104">
        <v>0.19086021505376344</v>
      </c>
      <c r="AP104">
        <f t="shared" si="51"/>
        <v>0.33476770136262585</v>
      </c>
      <c r="AQ104">
        <f t="shared" si="58"/>
        <v>0.13362821575721034</v>
      </c>
      <c r="AR104">
        <f t="shared" si="52"/>
        <v>0.33476770136262585</v>
      </c>
      <c r="AS104">
        <f t="shared" si="53"/>
        <v>0.33476770136262585</v>
      </c>
      <c r="AT104" s="37" t="s">
        <v>40</v>
      </c>
      <c r="AU104">
        <v>0.72265906555630555</v>
      </c>
      <c r="AV104">
        <v>1</v>
      </c>
      <c r="AW104">
        <v>1</v>
      </c>
      <c r="AX104">
        <v>0.64932627635939011</v>
      </c>
      <c r="AY104">
        <v>0.40896211107857183</v>
      </c>
      <c r="AZ104">
        <f t="shared" si="59"/>
        <v>0.75618949059885343</v>
      </c>
      <c r="BA104">
        <f t="shared" si="60"/>
        <v>0.75618949059885343</v>
      </c>
      <c r="BB104">
        <f t="shared" si="61"/>
        <v>0.75618949059885343</v>
      </c>
      <c r="BC104">
        <f t="shared" si="62"/>
        <v>0.75618949059885343</v>
      </c>
      <c r="BD104" s="6" t="s">
        <v>58</v>
      </c>
      <c r="BE104">
        <f t="shared" si="63"/>
        <v>0.34578987534576339</v>
      </c>
      <c r="BF104">
        <f t="shared" si="64"/>
        <v>0.24522013254305564</v>
      </c>
      <c r="BG104">
        <f t="shared" si="65"/>
        <v>0.34578987534576339</v>
      </c>
      <c r="BH104">
        <f t="shared" si="66"/>
        <v>0.34578987534576339</v>
      </c>
      <c r="BI104">
        <f t="shared" si="67"/>
        <v>0.39675151995374291</v>
      </c>
      <c r="BJ104">
        <f t="shared" si="68"/>
        <v>0.61125484612839542</v>
      </c>
      <c r="BK104">
        <f t="shared" si="69"/>
        <v>0.60933176920531851</v>
      </c>
      <c r="BL104">
        <f t="shared" si="70"/>
        <v>0.64971638458993386</v>
      </c>
      <c r="BM104">
        <f t="shared" si="71"/>
        <v>0.19706279931876663</v>
      </c>
      <c r="BN104">
        <f t="shared" si="72"/>
        <v>0.41156612549341914</v>
      </c>
      <c r="BO104">
        <f t="shared" si="73"/>
        <v>0.40964304857034223</v>
      </c>
      <c r="BP104">
        <f t="shared" si="74"/>
        <v>0.45002766395495764</v>
      </c>
      <c r="BQ104">
        <f t="shared" si="75"/>
        <v>0.54547859598073967</v>
      </c>
      <c r="BR104">
        <f t="shared" si="76"/>
        <v>0.44490885317803186</v>
      </c>
      <c r="BS104">
        <f t="shared" si="77"/>
        <v>0.54547859598073967</v>
      </c>
      <c r="BT104">
        <f t="shared" si="78"/>
        <v>0.54547859598073967</v>
      </c>
      <c r="BU104">
        <f t="shared" si="79"/>
        <v>0.37127069764975318</v>
      </c>
      <c r="BV104">
        <f t="shared" si="80"/>
        <v>0.42823748933572553</v>
      </c>
      <c r="BW104">
        <f t="shared" si="81"/>
        <v>0.47756082227554097</v>
      </c>
      <c r="BX104">
        <f t="shared" si="82"/>
        <v>0.4977531299678486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f t="shared" si="83"/>
        <v>0</v>
      </c>
      <c r="CE104" s="22" t="s">
        <v>588</v>
      </c>
      <c r="CF104">
        <f t="shared" si="54"/>
        <v>0</v>
      </c>
      <c r="CG104">
        <f t="shared" si="55"/>
        <v>0</v>
      </c>
      <c r="CH104">
        <f t="shared" si="56"/>
        <v>0</v>
      </c>
    </row>
    <row r="105" spans="1:86" x14ac:dyDescent="0.25">
      <c r="A105" t="s">
        <v>207</v>
      </c>
      <c r="B105">
        <v>0.89400000000000002</v>
      </c>
      <c r="C105">
        <v>2406872</v>
      </c>
      <c r="D105">
        <v>611164</v>
      </c>
      <c r="E105">
        <v>1725</v>
      </c>
      <c r="F105" s="32" t="s">
        <v>538</v>
      </c>
      <c r="G105">
        <v>0.26881720430107531</v>
      </c>
      <c r="H105">
        <v>0.49920508744038161</v>
      </c>
      <c r="I105">
        <v>0.28617886178861784</v>
      </c>
      <c r="J105">
        <v>0.48494623655913982</v>
      </c>
      <c r="K105">
        <v>0.33500977926795195</v>
      </c>
      <c r="L105">
        <v>0</v>
      </c>
      <c r="M105">
        <v>0</v>
      </c>
      <c r="N105">
        <v>0.44299999999999995</v>
      </c>
      <c r="O105">
        <f t="shared" si="44"/>
        <v>0.2896446461696458</v>
      </c>
      <c r="P105">
        <f t="shared" si="45"/>
        <v>0.2896446461696458</v>
      </c>
      <c r="Q105">
        <f t="shared" si="46"/>
        <v>0.2896446461696458</v>
      </c>
      <c r="R105">
        <f t="shared" si="47"/>
        <v>0.2896446461696458</v>
      </c>
      <c r="S105" s="19" t="s">
        <v>38</v>
      </c>
      <c r="T105">
        <v>0</v>
      </c>
      <c r="U105">
        <v>1</v>
      </c>
      <c r="V105">
        <v>0</v>
      </c>
      <c r="W105">
        <v>0</v>
      </c>
      <c r="X105">
        <v>0.83791989751577933</v>
      </c>
      <c r="Y105">
        <v>0.71956405767482401</v>
      </c>
      <c r="Z105">
        <v>0.96342942483884697</v>
      </c>
      <c r="AA105">
        <v>1</v>
      </c>
      <c r="AB105">
        <v>1</v>
      </c>
      <c r="AC105">
        <v>0.9888058687353708</v>
      </c>
      <c r="AD105">
        <v>0</v>
      </c>
      <c r="AE105">
        <v>9.2039228611597065E-2</v>
      </c>
      <c r="AF105">
        <v>0.50131476992304314</v>
      </c>
      <c r="AG105">
        <f t="shared" si="48"/>
        <v>4.56426152718954E-2</v>
      </c>
      <c r="AH105">
        <f t="shared" si="49"/>
        <v>0.46946717286918932</v>
      </c>
      <c r="AI105">
        <f t="shared" si="50"/>
        <v>0.46946717286918932</v>
      </c>
      <c r="AJ105">
        <f t="shared" si="57"/>
        <v>0.54639024979226625</v>
      </c>
      <c r="AK105" s="35" t="s">
        <v>39</v>
      </c>
      <c r="AL105">
        <v>0.20138888888888887</v>
      </c>
      <c r="AM105">
        <v>0.67107379798956401</v>
      </c>
      <c r="AN105">
        <v>0.23520249221183798</v>
      </c>
      <c r="AO105">
        <v>0.31720430107526876</v>
      </c>
      <c r="AP105">
        <f t="shared" si="51"/>
        <v>0.35621737004138992</v>
      </c>
      <c r="AQ105">
        <f t="shared" si="58"/>
        <v>0.18844892054399889</v>
      </c>
      <c r="AR105">
        <f t="shared" si="52"/>
        <v>0.35621737004138992</v>
      </c>
      <c r="AS105">
        <f t="shared" si="53"/>
        <v>0.35621737004138992</v>
      </c>
      <c r="AT105" s="37" t="s">
        <v>40</v>
      </c>
      <c r="AU105">
        <v>0.78864391494985597</v>
      </c>
      <c r="AV105">
        <v>1</v>
      </c>
      <c r="AW105">
        <v>1</v>
      </c>
      <c r="AX105">
        <v>0.65167217676809797</v>
      </c>
      <c r="AY105">
        <v>0.5726356030805031</v>
      </c>
      <c r="AZ105">
        <f t="shared" si="59"/>
        <v>0.80259033895969145</v>
      </c>
      <c r="BA105">
        <f t="shared" si="60"/>
        <v>0.80259033895969145</v>
      </c>
      <c r="BB105">
        <f t="shared" si="61"/>
        <v>0.80259033895969145</v>
      </c>
      <c r="BC105">
        <f t="shared" si="62"/>
        <v>0.80259033895969145</v>
      </c>
      <c r="BD105" s="6" t="s">
        <v>58</v>
      </c>
      <c r="BE105">
        <f t="shared" si="63"/>
        <v>0.32293100810551789</v>
      </c>
      <c r="BF105">
        <f t="shared" si="64"/>
        <v>0.23904678335682233</v>
      </c>
      <c r="BG105">
        <f t="shared" si="65"/>
        <v>0.32293100810551789</v>
      </c>
      <c r="BH105">
        <f t="shared" si="66"/>
        <v>0.32293100810551789</v>
      </c>
      <c r="BI105">
        <f t="shared" si="67"/>
        <v>0.42411647711579342</v>
      </c>
      <c r="BJ105">
        <f t="shared" si="68"/>
        <v>0.63602875591444041</v>
      </c>
      <c r="BK105">
        <f t="shared" si="69"/>
        <v>0.63602875591444041</v>
      </c>
      <c r="BL105">
        <f t="shared" si="70"/>
        <v>0.67449029437597885</v>
      </c>
      <c r="BM105">
        <f t="shared" si="71"/>
        <v>0.1676436307207706</v>
      </c>
      <c r="BN105">
        <f t="shared" si="72"/>
        <v>0.37955590951941753</v>
      </c>
      <c r="BO105">
        <f t="shared" si="73"/>
        <v>0.37955590951941753</v>
      </c>
      <c r="BP105">
        <f t="shared" si="74"/>
        <v>0.41801744798095603</v>
      </c>
      <c r="BQ105">
        <f t="shared" si="75"/>
        <v>0.57940385450054066</v>
      </c>
      <c r="BR105">
        <f t="shared" si="76"/>
        <v>0.49551962975184516</v>
      </c>
      <c r="BS105">
        <f t="shared" si="77"/>
        <v>0.57940385450054066</v>
      </c>
      <c r="BT105">
        <f t="shared" si="78"/>
        <v>0.57940385450054066</v>
      </c>
      <c r="BU105">
        <f t="shared" si="79"/>
        <v>0.37352374261065568</v>
      </c>
      <c r="BV105">
        <f t="shared" si="80"/>
        <v>0.4375377696356314</v>
      </c>
      <c r="BW105">
        <f t="shared" si="81"/>
        <v>0.47947988200997915</v>
      </c>
      <c r="BX105">
        <f t="shared" si="82"/>
        <v>0.49871065124074837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f t="shared" si="83"/>
        <v>0</v>
      </c>
      <c r="CE105" s="22" t="s">
        <v>588</v>
      </c>
      <c r="CF105">
        <f t="shared" si="54"/>
        <v>0</v>
      </c>
      <c r="CG105">
        <f t="shared" si="55"/>
        <v>0</v>
      </c>
      <c r="CH105">
        <f t="shared" si="56"/>
        <v>0</v>
      </c>
    </row>
    <row r="106" spans="1:86" x14ac:dyDescent="0.25">
      <c r="A106" t="s">
        <v>206</v>
      </c>
      <c r="B106">
        <v>0.84599999999999997</v>
      </c>
      <c r="C106">
        <v>2180323</v>
      </c>
      <c r="D106">
        <v>0</v>
      </c>
      <c r="E106">
        <v>4551</v>
      </c>
      <c r="F106" s="32" t="s">
        <v>538</v>
      </c>
      <c r="G106">
        <v>0.29749103942652333</v>
      </c>
      <c r="H106">
        <v>0.31160572337042924</v>
      </c>
      <c r="I106">
        <v>0.45203252032520325</v>
      </c>
      <c r="J106">
        <v>0.65376344086021498</v>
      </c>
      <c r="K106">
        <v>0.63872590108968996</v>
      </c>
      <c r="L106">
        <v>2.9720061524939577E-2</v>
      </c>
      <c r="M106">
        <v>1.4388489208633094E-2</v>
      </c>
      <c r="N106">
        <v>0.63400000000000001</v>
      </c>
      <c r="O106">
        <f t="shared" si="44"/>
        <v>0.37896589697570415</v>
      </c>
      <c r="P106">
        <f t="shared" si="45"/>
        <v>0.37716733582462503</v>
      </c>
      <c r="Q106">
        <f t="shared" si="46"/>
        <v>0.37896589697570415</v>
      </c>
      <c r="R106">
        <f t="shared" si="47"/>
        <v>0.37896589697570415</v>
      </c>
      <c r="S106" s="19" t="s">
        <v>38</v>
      </c>
      <c r="T106">
        <v>0</v>
      </c>
      <c r="U106">
        <v>1</v>
      </c>
      <c r="V106">
        <v>5.1898881099965342E-2</v>
      </c>
      <c r="W106">
        <v>0</v>
      </c>
      <c r="X106">
        <v>0.83791989751577933</v>
      </c>
      <c r="Y106">
        <v>0.66237386449872648</v>
      </c>
      <c r="Z106">
        <v>0.96342942483884697</v>
      </c>
      <c r="AA106">
        <v>1</v>
      </c>
      <c r="AB106">
        <v>1</v>
      </c>
      <c r="AC106">
        <v>0.98769765571356161</v>
      </c>
      <c r="AD106">
        <v>0.57999999999999996</v>
      </c>
      <c r="AE106">
        <v>9.3051123926346527E-2</v>
      </c>
      <c r="AF106">
        <v>0.50845653790738421</v>
      </c>
      <c r="AG106">
        <f t="shared" si="48"/>
        <v>5.0262041764130468E-2</v>
      </c>
      <c r="AH106">
        <f t="shared" si="49"/>
        <v>0.5142174911923546</v>
      </c>
      <c r="AI106">
        <f t="shared" si="50"/>
        <v>0.46960210657697005</v>
      </c>
      <c r="AJ106">
        <f t="shared" si="57"/>
        <v>0.59114056811543159</v>
      </c>
      <c r="AK106" s="35" t="s">
        <v>39</v>
      </c>
      <c r="AL106">
        <v>0.34027777777777779</v>
      </c>
      <c r="AM106">
        <v>0.86099410415563316</v>
      </c>
      <c r="AN106">
        <v>0.31931464174454827</v>
      </c>
      <c r="AO106">
        <v>0.44892473118279563</v>
      </c>
      <c r="AP106">
        <f t="shared" si="51"/>
        <v>0.49237781371518874</v>
      </c>
      <c r="AQ106">
        <f t="shared" si="58"/>
        <v>0.27712928767628042</v>
      </c>
      <c r="AR106">
        <f t="shared" si="52"/>
        <v>0.49237781371518874</v>
      </c>
      <c r="AS106">
        <f t="shared" si="53"/>
        <v>0.49237781371518874</v>
      </c>
      <c r="AT106" s="37" t="s">
        <v>40</v>
      </c>
      <c r="AU106">
        <v>0.99873083411209096</v>
      </c>
      <c r="AV106">
        <v>1</v>
      </c>
      <c r="AW106">
        <v>1</v>
      </c>
      <c r="AX106">
        <v>0.65797530311876795</v>
      </c>
      <c r="AY106">
        <v>0.58443285342282514</v>
      </c>
      <c r="AZ106">
        <f t="shared" si="59"/>
        <v>0.84822779813073679</v>
      </c>
      <c r="BA106">
        <f t="shared" si="60"/>
        <v>0.84822779813073679</v>
      </c>
      <c r="BB106">
        <f t="shared" si="61"/>
        <v>0.84822779813073679</v>
      </c>
      <c r="BC106">
        <f t="shared" si="62"/>
        <v>0.84822779813073679</v>
      </c>
      <c r="BD106" s="6" t="s">
        <v>58</v>
      </c>
      <c r="BE106">
        <f t="shared" si="63"/>
        <v>0.43567185534544645</v>
      </c>
      <c r="BF106">
        <f t="shared" si="64"/>
        <v>0.32714831175045272</v>
      </c>
      <c r="BG106">
        <f t="shared" si="65"/>
        <v>0.43567185534544645</v>
      </c>
      <c r="BH106">
        <f t="shared" si="66"/>
        <v>0.43567185534544645</v>
      </c>
      <c r="BI106">
        <f t="shared" si="67"/>
        <v>0.44924491994743365</v>
      </c>
      <c r="BJ106">
        <f t="shared" si="68"/>
        <v>0.6812226446615457</v>
      </c>
      <c r="BK106">
        <f t="shared" si="69"/>
        <v>0.65891495235385344</v>
      </c>
      <c r="BL106">
        <f t="shared" si="70"/>
        <v>0.71968418312308424</v>
      </c>
      <c r="BM106">
        <f t="shared" si="71"/>
        <v>0.21461396936991731</v>
      </c>
      <c r="BN106">
        <f t="shared" si="72"/>
        <v>0.44569241350848982</v>
      </c>
      <c r="BO106">
        <f t="shared" si="73"/>
        <v>0.42428400177633707</v>
      </c>
      <c r="BP106">
        <f t="shared" si="74"/>
        <v>0.48505323254556787</v>
      </c>
      <c r="BQ106">
        <f t="shared" si="75"/>
        <v>0.67030280592296276</v>
      </c>
      <c r="BR106">
        <f t="shared" si="76"/>
        <v>0.56267854290350861</v>
      </c>
      <c r="BS106">
        <f t="shared" si="77"/>
        <v>0.67030280592296276</v>
      </c>
      <c r="BT106">
        <f t="shared" si="78"/>
        <v>0.67030280592296276</v>
      </c>
      <c r="BU106">
        <f t="shared" si="79"/>
        <v>0.44245838764644008</v>
      </c>
      <c r="BV106">
        <f t="shared" si="80"/>
        <v>0.50418547820599924</v>
      </c>
      <c r="BW106">
        <f t="shared" si="81"/>
        <v>0.54729340384964997</v>
      </c>
      <c r="BX106">
        <f t="shared" si="82"/>
        <v>0.57767801923426532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f t="shared" si="83"/>
        <v>0</v>
      </c>
      <c r="CE106" s="22" t="s">
        <v>588</v>
      </c>
      <c r="CF106">
        <f t="shared" si="54"/>
        <v>0</v>
      </c>
      <c r="CG106">
        <f t="shared" si="55"/>
        <v>0</v>
      </c>
      <c r="CH106">
        <f t="shared" si="56"/>
        <v>0</v>
      </c>
    </row>
    <row r="107" spans="1:86" x14ac:dyDescent="0.25">
      <c r="A107" t="s">
        <v>205</v>
      </c>
      <c r="B107">
        <v>0.73099999999999998</v>
      </c>
      <c r="C107">
        <v>1894274</v>
      </c>
      <c r="D107">
        <v>165662</v>
      </c>
      <c r="E107">
        <v>1125</v>
      </c>
      <c r="F107" s="32" t="s">
        <v>538</v>
      </c>
      <c r="G107">
        <v>0.5985663082437277</v>
      </c>
      <c r="H107">
        <v>0.46104928457869632</v>
      </c>
      <c r="I107">
        <v>0.63902439024390256</v>
      </c>
      <c r="J107">
        <v>0.82688172043010755</v>
      </c>
      <c r="K107">
        <v>0.51886001676445925</v>
      </c>
      <c r="L107">
        <v>0</v>
      </c>
      <c r="M107">
        <v>3.0575539568345321E-2</v>
      </c>
      <c r="N107">
        <v>0.44900000000000001</v>
      </c>
      <c r="O107">
        <f t="shared" si="44"/>
        <v>0.44049465747865479</v>
      </c>
      <c r="P107">
        <f t="shared" si="45"/>
        <v>0.43667271503261162</v>
      </c>
      <c r="Q107">
        <f t="shared" si="46"/>
        <v>0.44049465747865479</v>
      </c>
      <c r="R107">
        <f t="shared" si="47"/>
        <v>0.44049465747865479</v>
      </c>
      <c r="S107" s="19" t="s">
        <v>38</v>
      </c>
      <c r="T107">
        <v>0</v>
      </c>
      <c r="U107">
        <v>1</v>
      </c>
      <c r="V107">
        <v>2.8318744890288758E-3</v>
      </c>
      <c r="W107">
        <v>0</v>
      </c>
      <c r="X107">
        <v>0.83791989751577933</v>
      </c>
      <c r="Y107">
        <v>0.66237386449872648</v>
      </c>
      <c r="Z107">
        <v>0.96342942483884697</v>
      </c>
      <c r="AA107">
        <v>1</v>
      </c>
      <c r="AB107">
        <v>1</v>
      </c>
      <c r="AC107">
        <v>0.99008058997969939</v>
      </c>
      <c r="AD107">
        <v>0.84</v>
      </c>
      <c r="AE107">
        <v>9.3051123926346527E-2</v>
      </c>
      <c r="AF107">
        <v>0.50840674780378958</v>
      </c>
      <c r="AG107">
        <f t="shared" si="48"/>
        <v>4.6483826632243458E-2</v>
      </c>
      <c r="AH107">
        <f t="shared" si="49"/>
        <v>0.53062257869632434</v>
      </c>
      <c r="AI107">
        <f t="shared" si="50"/>
        <v>0.46600719408093977</v>
      </c>
      <c r="AJ107">
        <f t="shared" si="57"/>
        <v>0.60754565561940133</v>
      </c>
      <c r="AK107" s="35" t="s">
        <v>39</v>
      </c>
      <c r="AL107">
        <v>5.5555555555555559E-2</v>
      </c>
      <c r="AM107">
        <v>0.60819328371414516</v>
      </c>
      <c r="AN107">
        <v>0.27414330218068539</v>
      </c>
      <c r="AO107">
        <v>9.9462365591397844E-2</v>
      </c>
      <c r="AP107">
        <f t="shared" si="51"/>
        <v>0.259338626760446</v>
      </c>
      <c r="AQ107">
        <f t="shared" si="58"/>
        <v>0.10729030583190971</v>
      </c>
      <c r="AR107">
        <f t="shared" si="52"/>
        <v>0.259338626760446</v>
      </c>
      <c r="AS107">
        <f t="shared" si="53"/>
        <v>0.259338626760446</v>
      </c>
      <c r="AT107" s="37" t="s">
        <v>40</v>
      </c>
      <c r="AU107">
        <v>0.90960330796600875</v>
      </c>
      <c r="AV107">
        <v>1</v>
      </c>
      <c r="AW107">
        <v>1</v>
      </c>
      <c r="AX107">
        <v>0.67413595037875629</v>
      </c>
      <c r="AY107">
        <v>0.58443285342282514</v>
      </c>
      <c r="AZ107">
        <f t="shared" si="59"/>
        <v>0.83363442235351803</v>
      </c>
      <c r="BA107">
        <f t="shared" si="60"/>
        <v>0.83363442235351803</v>
      </c>
      <c r="BB107">
        <f t="shared" si="61"/>
        <v>0.83363442235351803</v>
      </c>
      <c r="BC107">
        <f t="shared" si="62"/>
        <v>0.83363442235351803</v>
      </c>
      <c r="BD107" s="6" t="s">
        <v>58</v>
      </c>
      <c r="BE107">
        <f t="shared" si="63"/>
        <v>0.34991664211955043</v>
      </c>
      <c r="BF107">
        <f t="shared" si="64"/>
        <v>0.27198151043226065</v>
      </c>
      <c r="BG107">
        <f t="shared" si="65"/>
        <v>0.34991664211955043</v>
      </c>
      <c r="BH107">
        <f t="shared" si="66"/>
        <v>0.34991664211955043</v>
      </c>
      <c r="BI107">
        <f t="shared" si="67"/>
        <v>0.44005912449288076</v>
      </c>
      <c r="BJ107">
        <f t="shared" si="68"/>
        <v>0.68212850052492113</v>
      </c>
      <c r="BK107">
        <f t="shared" si="69"/>
        <v>0.64982080821722887</v>
      </c>
      <c r="BL107">
        <f t="shared" si="70"/>
        <v>0.72059003898645968</v>
      </c>
      <c r="BM107">
        <f t="shared" si="71"/>
        <v>0.24348924205544914</v>
      </c>
      <c r="BN107">
        <f t="shared" si="72"/>
        <v>0.48364764686446798</v>
      </c>
      <c r="BO107">
        <f t="shared" si="73"/>
        <v>0.45325092577979731</v>
      </c>
      <c r="BP107">
        <f t="shared" si="74"/>
        <v>0.52402015654902812</v>
      </c>
      <c r="BQ107">
        <f t="shared" si="75"/>
        <v>0.54648652455698199</v>
      </c>
      <c r="BR107">
        <f t="shared" si="76"/>
        <v>0.47046236409271386</v>
      </c>
      <c r="BS107">
        <f t="shared" si="77"/>
        <v>0.54648652455698199</v>
      </c>
      <c r="BT107">
        <f t="shared" si="78"/>
        <v>0.54648652455698199</v>
      </c>
      <c r="BU107">
        <f t="shared" si="79"/>
        <v>0.39498788330621559</v>
      </c>
      <c r="BV107">
        <f t="shared" si="80"/>
        <v>0.47705500547859092</v>
      </c>
      <c r="BW107">
        <f t="shared" si="81"/>
        <v>0.49986872516838965</v>
      </c>
      <c r="BX107">
        <f t="shared" si="82"/>
        <v>0.53525334055300511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f t="shared" si="83"/>
        <v>0</v>
      </c>
      <c r="CE107" s="22" t="s">
        <v>588</v>
      </c>
      <c r="CF107">
        <f t="shared" si="54"/>
        <v>0</v>
      </c>
      <c r="CG107">
        <f t="shared" si="55"/>
        <v>0</v>
      </c>
      <c r="CH107">
        <f t="shared" si="56"/>
        <v>0</v>
      </c>
    </row>
    <row r="108" spans="1:86" x14ac:dyDescent="0.25">
      <c r="A108" t="s">
        <v>204</v>
      </c>
      <c r="B108">
        <v>1.0820000000000001</v>
      </c>
      <c r="C108">
        <v>2802403</v>
      </c>
      <c r="D108">
        <v>342184</v>
      </c>
      <c r="E108">
        <v>2477</v>
      </c>
      <c r="F108" s="32" t="s">
        <v>538</v>
      </c>
      <c r="G108">
        <v>0.43727598566308251</v>
      </c>
      <c r="H108">
        <v>0.48489666136724957</v>
      </c>
      <c r="I108">
        <v>0.12195121951219513</v>
      </c>
      <c r="J108">
        <v>0.5688172043010753</v>
      </c>
      <c r="K108">
        <v>0.5230511316010058</v>
      </c>
      <c r="L108">
        <v>0</v>
      </c>
      <c r="M108">
        <v>0</v>
      </c>
      <c r="N108">
        <v>0.44299999999999995</v>
      </c>
      <c r="O108">
        <f t="shared" si="44"/>
        <v>0.32237402530557607</v>
      </c>
      <c r="P108">
        <f t="shared" si="45"/>
        <v>0.32237402530557607</v>
      </c>
      <c r="Q108">
        <f t="shared" si="46"/>
        <v>0.32237402530557607</v>
      </c>
      <c r="R108">
        <f t="shared" si="47"/>
        <v>0.32237402530557607</v>
      </c>
      <c r="S108" s="19" t="s">
        <v>38</v>
      </c>
      <c r="T108">
        <v>0</v>
      </c>
      <c r="U108">
        <v>1</v>
      </c>
      <c r="V108">
        <v>2.8027532005415363E-3</v>
      </c>
      <c r="W108">
        <v>0</v>
      </c>
      <c r="X108">
        <v>0.83791989751577933</v>
      </c>
      <c r="Y108">
        <v>0.40805163384451237</v>
      </c>
      <c r="Z108">
        <v>0.96342942483884697</v>
      </c>
      <c r="AA108">
        <v>1</v>
      </c>
      <c r="AB108">
        <v>1</v>
      </c>
      <c r="AC108">
        <v>0.98558150794027688</v>
      </c>
      <c r="AD108">
        <v>0.01</v>
      </c>
      <c r="AE108">
        <v>9.2840970744112614E-2</v>
      </c>
      <c r="AF108">
        <v>0.50840674780378958</v>
      </c>
      <c r="AG108">
        <f t="shared" si="48"/>
        <v>4.6465420903726441E-2</v>
      </c>
      <c r="AH108">
        <f t="shared" si="49"/>
        <v>0.44684868737598915</v>
      </c>
      <c r="AI108">
        <f t="shared" si="50"/>
        <v>0.44607945660675841</v>
      </c>
      <c r="AJ108">
        <f t="shared" si="57"/>
        <v>0.52377176429906602</v>
      </c>
      <c r="AK108" s="35" t="s">
        <v>39</v>
      </c>
      <c r="AL108">
        <v>0.25694444444444448</v>
      </c>
      <c r="AM108">
        <v>0.78213643151165146</v>
      </c>
      <c r="AN108">
        <v>0.11838006230529594</v>
      </c>
      <c r="AO108">
        <v>5.1075268817204297E-2</v>
      </c>
      <c r="AP108">
        <f t="shared" si="51"/>
        <v>0.30213405176964903</v>
      </c>
      <c r="AQ108">
        <f t="shared" si="58"/>
        <v>0.10659994389173617</v>
      </c>
      <c r="AR108">
        <f t="shared" si="52"/>
        <v>0.30213405176964903</v>
      </c>
      <c r="AS108">
        <f t="shared" si="53"/>
        <v>0.30213405176964903</v>
      </c>
      <c r="AT108" s="37" t="s">
        <v>40</v>
      </c>
      <c r="AU108">
        <v>0.88063036293193786</v>
      </c>
      <c r="AV108">
        <v>1</v>
      </c>
      <c r="AW108">
        <v>1</v>
      </c>
      <c r="AX108">
        <v>0.6541176002244482</v>
      </c>
      <c r="AY108">
        <v>0.58443285342282514</v>
      </c>
      <c r="AZ108">
        <f t="shared" si="59"/>
        <v>0.82383616331584231</v>
      </c>
      <c r="BA108">
        <f t="shared" si="60"/>
        <v>0.82383616331584231</v>
      </c>
      <c r="BB108">
        <f t="shared" si="61"/>
        <v>0.82383616331584231</v>
      </c>
      <c r="BC108">
        <f t="shared" si="62"/>
        <v>0.82383616331584231</v>
      </c>
      <c r="BD108" s="6" t="s">
        <v>58</v>
      </c>
      <c r="BE108">
        <f t="shared" si="63"/>
        <v>0.31225403853761258</v>
      </c>
      <c r="BF108">
        <f t="shared" si="64"/>
        <v>0.21448698459865612</v>
      </c>
      <c r="BG108">
        <f t="shared" si="65"/>
        <v>0.31225403853761258</v>
      </c>
      <c r="BH108">
        <f t="shared" si="66"/>
        <v>0.31225403853761258</v>
      </c>
      <c r="BI108">
        <f t="shared" si="67"/>
        <v>0.43515079210978436</v>
      </c>
      <c r="BJ108">
        <f t="shared" si="68"/>
        <v>0.63534242534591567</v>
      </c>
      <c r="BK108">
        <f t="shared" si="69"/>
        <v>0.63495780996130036</v>
      </c>
      <c r="BL108">
        <f t="shared" si="70"/>
        <v>0.67380396380745422</v>
      </c>
      <c r="BM108">
        <f t="shared" si="71"/>
        <v>0.18441972310465127</v>
      </c>
      <c r="BN108">
        <f t="shared" si="72"/>
        <v>0.38461135634078258</v>
      </c>
      <c r="BO108">
        <f t="shared" si="73"/>
        <v>0.38422674095616727</v>
      </c>
      <c r="BP108">
        <f t="shared" si="74"/>
        <v>0.42307289480232102</v>
      </c>
      <c r="BQ108">
        <f t="shared" si="75"/>
        <v>0.56298510754274567</v>
      </c>
      <c r="BR108">
        <f t="shared" si="76"/>
        <v>0.46521805360378926</v>
      </c>
      <c r="BS108">
        <f t="shared" si="77"/>
        <v>0.56298510754274567</v>
      </c>
      <c r="BT108">
        <f t="shared" si="78"/>
        <v>0.56298510754274567</v>
      </c>
      <c r="BU108">
        <f t="shared" si="79"/>
        <v>0.37370241532369847</v>
      </c>
      <c r="BV108">
        <f t="shared" si="80"/>
        <v>0.42491470497228589</v>
      </c>
      <c r="BW108">
        <f t="shared" si="81"/>
        <v>0.47360592424945647</v>
      </c>
      <c r="BX108">
        <f t="shared" si="82"/>
        <v>0.4930290011725334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f t="shared" si="83"/>
        <v>0</v>
      </c>
      <c r="CE108" s="22" t="s">
        <v>588</v>
      </c>
      <c r="CF108">
        <f t="shared" si="54"/>
        <v>0</v>
      </c>
      <c r="CG108">
        <f t="shared" si="55"/>
        <v>0</v>
      </c>
      <c r="CH108">
        <f t="shared" si="56"/>
        <v>0</v>
      </c>
    </row>
    <row r="109" spans="1:86" x14ac:dyDescent="0.25">
      <c r="A109" t="s">
        <v>203</v>
      </c>
      <c r="B109">
        <v>0.24399999999999999</v>
      </c>
      <c r="C109">
        <v>631764</v>
      </c>
      <c r="D109">
        <v>0</v>
      </c>
      <c r="E109">
        <v>1844</v>
      </c>
      <c r="F109" s="32" t="s">
        <v>538</v>
      </c>
      <c r="G109">
        <v>0.47311827956989255</v>
      </c>
      <c r="H109">
        <v>0.33863275039745622</v>
      </c>
      <c r="I109">
        <v>0.16097560975609754</v>
      </c>
      <c r="J109">
        <v>0.6806451612903226</v>
      </c>
      <c r="K109">
        <v>0.27270187203129354</v>
      </c>
      <c r="L109">
        <v>0.10668980477223428</v>
      </c>
      <c r="M109">
        <v>0</v>
      </c>
      <c r="N109">
        <v>0.247</v>
      </c>
      <c r="O109">
        <f t="shared" si="44"/>
        <v>0.28497043472716205</v>
      </c>
      <c r="P109">
        <f t="shared" si="45"/>
        <v>0.28497043472716205</v>
      </c>
      <c r="Q109">
        <f t="shared" si="46"/>
        <v>0.28497043472716205</v>
      </c>
      <c r="R109">
        <f t="shared" si="47"/>
        <v>0.28497043472716205</v>
      </c>
      <c r="S109" s="19" t="s">
        <v>38</v>
      </c>
      <c r="T109">
        <v>0</v>
      </c>
      <c r="U109">
        <v>1</v>
      </c>
      <c r="V109">
        <v>0</v>
      </c>
      <c r="W109">
        <v>0</v>
      </c>
      <c r="X109">
        <v>0.83791989751577933</v>
      </c>
      <c r="Y109">
        <v>0.31883448167043604</v>
      </c>
      <c r="Z109">
        <v>0.96342942483884697</v>
      </c>
      <c r="AA109">
        <v>1</v>
      </c>
      <c r="AB109">
        <v>1</v>
      </c>
      <c r="AC109">
        <v>0.99797994912464461</v>
      </c>
      <c r="AD109">
        <v>0</v>
      </c>
      <c r="AE109">
        <v>9.3051123926346527E-2</v>
      </c>
      <c r="AF109">
        <v>0.50840674780378958</v>
      </c>
      <c r="AG109">
        <f t="shared" si="48"/>
        <v>4.6265990133087395E-2</v>
      </c>
      <c r="AH109">
        <f t="shared" si="49"/>
        <v>0.43997089422152641</v>
      </c>
      <c r="AI109">
        <f t="shared" si="50"/>
        <v>0.43997089422152641</v>
      </c>
      <c r="AJ109">
        <f t="shared" si="57"/>
        <v>0.51689397114460334</v>
      </c>
      <c r="AK109" s="35" t="s">
        <v>39</v>
      </c>
      <c r="AL109">
        <v>9.0277777777777776E-2</v>
      </c>
      <c r="AM109">
        <v>0.68530249298395263</v>
      </c>
      <c r="AN109">
        <v>3.7383177570093455E-2</v>
      </c>
      <c r="AO109">
        <v>0.23387096774193544</v>
      </c>
      <c r="AP109">
        <f t="shared" si="51"/>
        <v>0.26170860401843982</v>
      </c>
      <c r="AQ109">
        <f t="shared" si="58"/>
        <v>9.038298077245166E-2</v>
      </c>
      <c r="AR109">
        <f t="shared" si="52"/>
        <v>0.26170860401843982</v>
      </c>
      <c r="AS109">
        <f t="shared" si="53"/>
        <v>0.26170860401843982</v>
      </c>
      <c r="AT109" s="37" t="s">
        <v>40</v>
      </c>
      <c r="AU109">
        <v>0.99876853070522176</v>
      </c>
      <c r="AV109">
        <v>1</v>
      </c>
      <c r="AW109">
        <v>1</v>
      </c>
      <c r="AX109">
        <v>0.68412616868493092</v>
      </c>
      <c r="AY109">
        <v>0.58443285342282514</v>
      </c>
      <c r="AZ109">
        <f t="shared" si="59"/>
        <v>0.85346551056259545</v>
      </c>
      <c r="BA109">
        <f t="shared" si="60"/>
        <v>0.85346551056259545</v>
      </c>
      <c r="BB109">
        <f t="shared" si="61"/>
        <v>0.85346551056259545</v>
      </c>
      <c r="BC109">
        <f t="shared" si="62"/>
        <v>0.85346551056259545</v>
      </c>
      <c r="BD109" s="6" t="s">
        <v>58</v>
      </c>
      <c r="BE109">
        <f t="shared" si="63"/>
        <v>0.27333951937280093</v>
      </c>
      <c r="BF109">
        <f t="shared" si="64"/>
        <v>0.18767670774980685</v>
      </c>
      <c r="BG109">
        <f t="shared" si="65"/>
        <v>0.27333951937280093</v>
      </c>
      <c r="BH109">
        <f t="shared" si="66"/>
        <v>0.27333951937280093</v>
      </c>
      <c r="BI109">
        <f t="shared" si="67"/>
        <v>0.44986575034784143</v>
      </c>
      <c r="BJ109">
        <f t="shared" si="68"/>
        <v>0.6467182023920609</v>
      </c>
      <c r="BK109">
        <f t="shared" si="69"/>
        <v>0.6467182023920609</v>
      </c>
      <c r="BL109">
        <f t="shared" si="70"/>
        <v>0.68517974085359934</v>
      </c>
      <c r="BM109">
        <f t="shared" si="71"/>
        <v>0.16561821243012473</v>
      </c>
      <c r="BN109">
        <f t="shared" si="72"/>
        <v>0.36247066447434423</v>
      </c>
      <c r="BO109">
        <f t="shared" si="73"/>
        <v>0.36247066447434423</v>
      </c>
      <c r="BP109">
        <f t="shared" si="74"/>
        <v>0.40093220293588272</v>
      </c>
      <c r="BQ109">
        <f t="shared" si="75"/>
        <v>0.55758705729051761</v>
      </c>
      <c r="BR109">
        <f t="shared" si="76"/>
        <v>0.47192424566752356</v>
      </c>
      <c r="BS109">
        <f t="shared" si="77"/>
        <v>0.55758705729051761</v>
      </c>
      <c r="BT109">
        <f t="shared" si="78"/>
        <v>0.55758705729051761</v>
      </c>
      <c r="BU109">
        <f t="shared" si="79"/>
        <v>0.36160263486032118</v>
      </c>
      <c r="BV109">
        <f t="shared" si="80"/>
        <v>0.41719745507093386</v>
      </c>
      <c r="BW109">
        <f t="shared" si="81"/>
        <v>0.46002886088243089</v>
      </c>
      <c r="BX109">
        <f t="shared" si="82"/>
        <v>0.47925963011320016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f t="shared" si="83"/>
        <v>0</v>
      </c>
      <c r="CE109" s="22" t="s">
        <v>588</v>
      </c>
      <c r="CF109">
        <f t="shared" si="54"/>
        <v>0</v>
      </c>
      <c r="CG109">
        <f t="shared" si="55"/>
        <v>0</v>
      </c>
      <c r="CH109">
        <f t="shared" si="56"/>
        <v>0</v>
      </c>
    </row>
    <row r="110" spans="1:86" x14ac:dyDescent="0.25">
      <c r="A110" t="s">
        <v>202</v>
      </c>
      <c r="B110">
        <v>0.42099999999999999</v>
      </c>
      <c r="C110">
        <v>1090381</v>
      </c>
      <c r="D110">
        <v>0</v>
      </c>
      <c r="E110">
        <v>1982</v>
      </c>
      <c r="F110" s="32" t="s">
        <v>538</v>
      </c>
      <c r="G110">
        <v>0.69534050179211471</v>
      </c>
      <c r="H110">
        <v>0.29570747217806043</v>
      </c>
      <c r="I110">
        <v>0.32032520325203251</v>
      </c>
      <c r="J110">
        <v>0.99677419354838714</v>
      </c>
      <c r="K110">
        <v>0.64738753841855268</v>
      </c>
      <c r="L110">
        <v>0.13028052472250251</v>
      </c>
      <c r="M110">
        <v>0</v>
      </c>
      <c r="N110">
        <v>0.50800000000000001</v>
      </c>
      <c r="O110">
        <f t="shared" si="44"/>
        <v>0.44922692923895624</v>
      </c>
      <c r="P110">
        <f t="shared" si="45"/>
        <v>0.44922692923895624</v>
      </c>
      <c r="Q110">
        <f t="shared" si="46"/>
        <v>0.44922692923895624</v>
      </c>
      <c r="R110">
        <f t="shared" si="47"/>
        <v>0.44922692923895624</v>
      </c>
      <c r="S110" s="19" t="s">
        <v>38</v>
      </c>
      <c r="T110">
        <v>0</v>
      </c>
      <c r="U110">
        <v>1</v>
      </c>
      <c r="V110">
        <v>0</v>
      </c>
      <c r="W110">
        <v>0</v>
      </c>
      <c r="X110">
        <v>0.83791989751577933</v>
      </c>
      <c r="Y110">
        <v>0.31883448167043604</v>
      </c>
      <c r="Z110">
        <v>0.96342942483884697</v>
      </c>
      <c r="AA110">
        <v>1</v>
      </c>
      <c r="AB110">
        <v>1</v>
      </c>
      <c r="AC110">
        <v>1</v>
      </c>
      <c r="AD110">
        <v>7.0000000000000007E-2</v>
      </c>
      <c r="AE110">
        <v>9.3051123926346527E-2</v>
      </c>
      <c r="AF110">
        <v>0.50840674780378958</v>
      </c>
      <c r="AG110">
        <f t="shared" si="48"/>
        <v>4.6265990133087395E-2</v>
      </c>
      <c r="AH110">
        <f t="shared" si="49"/>
        <v>0.44551089813501527</v>
      </c>
      <c r="AI110">
        <f t="shared" si="50"/>
        <v>0.44012628275039989</v>
      </c>
      <c r="AJ110">
        <f t="shared" si="57"/>
        <v>0.52243397505809219</v>
      </c>
      <c r="AK110" s="35" t="s">
        <v>39</v>
      </c>
      <c r="AL110">
        <v>9.0277777777777776E-2</v>
      </c>
      <c r="AM110">
        <v>0.7454385880184613</v>
      </c>
      <c r="AN110">
        <v>0.36292834890965731</v>
      </c>
      <c r="AO110">
        <v>0.15053763440860216</v>
      </c>
      <c r="AP110">
        <f t="shared" si="51"/>
        <v>0.33729558727862469</v>
      </c>
      <c r="AQ110">
        <f t="shared" si="58"/>
        <v>0.15093594027400931</v>
      </c>
      <c r="AR110">
        <f t="shared" si="52"/>
        <v>0.33729558727862469</v>
      </c>
      <c r="AS110">
        <f t="shared" si="53"/>
        <v>0.33729558727862469</v>
      </c>
      <c r="AT110" s="37" t="s">
        <v>40</v>
      </c>
      <c r="AU110">
        <v>0.99877504064623979</v>
      </c>
      <c r="AV110">
        <v>1</v>
      </c>
      <c r="AW110">
        <v>1</v>
      </c>
      <c r="AX110">
        <v>0.68756682261770252</v>
      </c>
      <c r="AY110">
        <v>0.58443285342282514</v>
      </c>
      <c r="AZ110">
        <f t="shared" si="59"/>
        <v>0.85415494333735364</v>
      </c>
      <c r="BA110">
        <f t="shared" si="60"/>
        <v>0.85415494333735364</v>
      </c>
      <c r="BB110">
        <f t="shared" si="61"/>
        <v>0.85415494333735364</v>
      </c>
      <c r="BC110">
        <f t="shared" si="62"/>
        <v>0.85415494333735364</v>
      </c>
      <c r="BD110" s="6" t="s">
        <v>58</v>
      </c>
      <c r="BE110">
        <f t="shared" si="63"/>
        <v>0.39326125825879044</v>
      </c>
      <c r="BF110">
        <f t="shared" si="64"/>
        <v>0.30008143475648275</v>
      </c>
      <c r="BG110">
        <f t="shared" si="65"/>
        <v>0.39326125825879044</v>
      </c>
      <c r="BH110">
        <f t="shared" si="66"/>
        <v>0.39326125825879044</v>
      </c>
      <c r="BI110">
        <f t="shared" si="67"/>
        <v>0.45021046673522053</v>
      </c>
      <c r="BJ110">
        <f t="shared" si="68"/>
        <v>0.64983292073618448</v>
      </c>
      <c r="BK110">
        <f t="shared" si="69"/>
        <v>0.64714061304387682</v>
      </c>
      <c r="BL110">
        <f t="shared" si="70"/>
        <v>0.68829445919772292</v>
      </c>
      <c r="BM110">
        <f t="shared" si="71"/>
        <v>0.24774645968602182</v>
      </c>
      <c r="BN110">
        <f t="shared" si="72"/>
        <v>0.44736891368698573</v>
      </c>
      <c r="BO110">
        <f t="shared" si="73"/>
        <v>0.44467660599467806</v>
      </c>
      <c r="BP110">
        <f t="shared" si="74"/>
        <v>0.48583045214852422</v>
      </c>
      <c r="BQ110">
        <f t="shared" si="75"/>
        <v>0.59572526530798919</v>
      </c>
      <c r="BR110">
        <f t="shared" si="76"/>
        <v>0.5025454418056815</v>
      </c>
      <c r="BS110">
        <f t="shared" si="77"/>
        <v>0.59572526530798919</v>
      </c>
      <c r="BT110">
        <f t="shared" si="78"/>
        <v>0.59572526530798919</v>
      </c>
      <c r="BU110">
        <f t="shared" si="79"/>
        <v>0.42173586249700545</v>
      </c>
      <c r="BV110">
        <f t="shared" si="80"/>
        <v>0.47495717774633361</v>
      </c>
      <c r="BW110">
        <f t="shared" si="81"/>
        <v>0.52020093565133363</v>
      </c>
      <c r="BX110">
        <f t="shared" si="82"/>
        <v>0.54077785872825668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f t="shared" si="83"/>
        <v>0</v>
      </c>
      <c r="CE110" s="22" t="s">
        <v>588</v>
      </c>
      <c r="CF110">
        <f t="shared" si="54"/>
        <v>0</v>
      </c>
      <c r="CG110">
        <f t="shared" si="55"/>
        <v>0</v>
      </c>
      <c r="CH110">
        <f t="shared" si="56"/>
        <v>0</v>
      </c>
    </row>
    <row r="111" spans="1:86" x14ac:dyDescent="0.25">
      <c r="A111" t="s">
        <v>201</v>
      </c>
      <c r="B111">
        <v>0.53400000000000003</v>
      </c>
      <c r="C111">
        <v>1384283</v>
      </c>
      <c r="D111">
        <v>359740</v>
      </c>
      <c r="E111">
        <v>1981</v>
      </c>
      <c r="F111" s="32" t="s">
        <v>538</v>
      </c>
      <c r="G111">
        <v>0.60931899641577059</v>
      </c>
      <c r="H111">
        <v>0.3354531001589825</v>
      </c>
      <c r="I111">
        <v>0.17073170731707318</v>
      </c>
      <c r="J111">
        <v>0.54408602150537633</v>
      </c>
      <c r="K111">
        <v>0.25621682034087734</v>
      </c>
      <c r="L111">
        <v>0.18000201918223122</v>
      </c>
      <c r="M111">
        <v>1.618705035971223E-2</v>
      </c>
      <c r="N111">
        <v>0.37</v>
      </c>
      <c r="O111">
        <f t="shared" si="44"/>
        <v>0.31024946441000295</v>
      </c>
      <c r="P111">
        <f t="shared" si="45"/>
        <v>0.30822608311503891</v>
      </c>
      <c r="Q111">
        <f t="shared" si="46"/>
        <v>0.31024946441000295</v>
      </c>
      <c r="R111">
        <f t="shared" si="47"/>
        <v>0.31024946441000295</v>
      </c>
      <c r="S111" s="19" t="s">
        <v>38</v>
      </c>
      <c r="T111">
        <v>0</v>
      </c>
      <c r="U111">
        <v>1</v>
      </c>
      <c r="V111">
        <v>0</v>
      </c>
      <c r="W111">
        <v>0</v>
      </c>
      <c r="X111">
        <v>0.83791989751577933</v>
      </c>
      <c r="Y111">
        <v>0.46281115928199501</v>
      </c>
      <c r="Z111">
        <v>0.96342942483884697</v>
      </c>
      <c r="AA111">
        <v>1</v>
      </c>
      <c r="AB111">
        <v>1</v>
      </c>
      <c r="AC111">
        <v>0.98081773009420337</v>
      </c>
      <c r="AD111">
        <v>0</v>
      </c>
      <c r="AE111">
        <v>9.2607344678918554E-2</v>
      </c>
      <c r="AF111">
        <v>0.50840674780378958</v>
      </c>
      <c r="AG111">
        <f t="shared" si="48"/>
        <v>4.6231853267900622E-2</v>
      </c>
      <c r="AH111">
        <f t="shared" si="49"/>
        <v>0.44969171570873329</v>
      </c>
      <c r="AI111">
        <f t="shared" si="50"/>
        <v>0.44969171570873329</v>
      </c>
      <c r="AJ111">
        <f t="shared" si="57"/>
        <v>0.52661479263181021</v>
      </c>
      <c r="AK111" s="35" t="s">
        <v>39</v>
      </c>
      <c r="AL111">
        <v>0.31944444444444442</v>
      </c>
      <c r="AM111">
        <v>0.69797951374471756</v>
      </c>
      <c r="AN111">
        <v>9.9688473520249218E-2</v>
      </c>
      <c r="AO111">
        <v>0.28494623655913975</v>
      </c>
      <c r="AP111">
        <f t="shared" si="51"/>
        <v>0.35051466706713774</v>
      </c>
      <c r="AQ111">
        <f t="shared" si="58"/>
        <v>0.17601978863095835</v>
      </c>
      <c r="AR111">
        <f t="shared" si="52"/>
        <v>0.35051466706713774</v>
      </c>
      <c r="AS111">
        <f t="shared" si="53"/>
        <v>0.35051466706713774</v>
      </c>
      <c r="AT111" s="37" t="s">
        <v>40</v>
      </c>
      <c r="AU111">
        <v>0.78307393526479752</v>
      </c>
      <c r="AV111">
        <v>1</v>
      </c>
      <c r="AW111">
        <v>1</v>
      </c>
      <c r="AX111">
        <v>0.63511343731754111</v>
      </c>
      <c r="AY111">
        <v>0.58443285342282514</v>
      </c>
      <c r="AZ111">
        <f t="shared" si="59"/>
        <v>0.80052404520103282</v>
      </c>
      <c r="BA111">
        <f t="shared" si="60"/>
        <v>0.80052404520103282</v>
      </c>
      <c r="BB111">
        <f t="shared" si="61"/>
        <v>0.80052404520103282</v>
      </c>
      <c r="BC111">
        <f t="shared" si="62"/>
        <v>0.80052404520103282</v>
      </c>
      <c r="BD111" s="6" t="s">
        <v>58</v>
      </c>
      <c r="BE111">
        <f t="shared" si="63"/>
        <v>0.33038206573857032</v>
      </c>
      <c r="BF111">
        <f t="shared" si="64"/>
        <v>0.24212293587299863</v>
      </c>
      <c r="BG111">
        <f t="shared" si="65"/>
        <v>0.33038206573857032</v>
      </c>
      <c r="BH111">
        <f t="shared" si="66"/>
        <v>0.33038206573857032</v>
      </c>
      <c r="BI111">
        <f t="shared" si="67"/>
        <v>0.4233779492344667</v>
      </c>
      <c r="BJ111">
        <f t="shared" si="68"/>
        <v>0.62510788045488308</v>
      </c>
      <c r="BK111">
        <f t="shared" si="69"/>
        <v>0.62510788045488308</v>
      </c>
      <c r="BL111">
        <f t="shared" si="70"/>
        <v>0.66356941891642152</v>
      </c>
      <c r="BM111">
        <f t="shared" si="71"/>
        <v>0.17824065883895179</v>
      </c>
      <c r="BN111">
        <f t="shared" si="72"/>
        <v>0.3789588994118861</v>
      </c>
      <c r="BO111">
        <f t="shared" si="73"/>
        <v>0.37997059005936812</v>
      </c>
      <c r="BP111">
        <f t="shared" si="74"/>
        <v>0.41843212852090661</v>
      </c>
      <c r="BQ111">
        <f t="shared" si="75"/>
        <v>0.57551935613408522</v>
      </c>
      <c r="BR111">
        <f t="shared" si="76"/>
        <v>0.48827191691599559</v>
      </c>
      <c r="BS111">
        <f t="shared" si="77"/>
        <v>0.57551935613408522</v>
      </c>
      <c r="BT111">
        <f t="shared" si="78"/>
        <v>0.57551935613408522</v>
      </c>
      <c r="BU111">
        <f t="shared" si="79"/>
        <v>0.37688000748651851</v>
      </c>
      <c r="BV111">
        <f t="shared" si="80"/>
        <v>0.43361540816394084</v>
      </c>
      <c r="BW111">
        <f t="shared" si="81"/>
        <v>0.4777449730967267</v>
      </c>
      <c r="BX111">
        <f t="shared" si="82"/>
        <v>0.49697574232749592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f t="shared" si="83"/>
        <v>0</v>
      </c>
      <c r="CE111" s="22" t="s">
        <v>588</v>
      </c>
      <c r="CF111">
        <f t="shared" si="54"/>
        <v>0</v>
      </c>
      <c r="CG111">
        <f t="shared" si="55"/>
        <v>0</v>
      </c>
      <c r="CH111">
        <f t="shared" si="56"/>
        <v>0</v>
      </c>
    </row>
    <row r="112" spans="1:86" x14ac:dyDescent="0.25">
      <c r="A112" t="s">
        <v>200</v>
      </c>
      <c r="B112">
        <v>0.81399999999999995</v>
      </c>
      <c r="C112">
        <v>2108312</v>
      </c>
      <c r="D112">
        <v>2703</v>
      </c>
      <c r="E112">
        <v>1729</v>
      </c>
      <c r="F112" s="32" t="s">
        <v>538</v>
      </c>
      <c r="G112">
        <v>0.47670250896057348</v>
      </c>
      <c r="H112">
        <v>0.37837837837837829</v>
      </c>
      <c r="I112">
        <v>0.28780487804878047</v>
      </c>
      <c r="J112">
        <v>0.65913978494623648</v>
      </c>
      <c r="K112">
        <v>0.474713607152836</v>
      </c>
      <c r="L112">
        <v>3.5558126084441879E-2</v>
      </c>
      <c r="M112">
        <v>0.23201438848920863</v>
      </c>
      <c r="N112">
        <v>0.32100000000000001</v>
      </c>
      <c r="O112">
        <f t="shared" si="44"/>
        <v>0.35816395900755693</v>
      </c>
      <c r="P112">
        <f t="shared" si="45"/>
        <v>0.32916216044640584</v>
      </c>
      <c r="Q112">
        <f t="shared" si="46"/>
        <v>0.35816395900755693</v>
      </c>
      <c r="R112">
        <f t="shared" si="47"/>
        <v>0.35816395900755693</v>
      </c>
      <c r="S112" s="19" t="s">
        <v>38</v>
      </c>
      <c r="T112">
        <v>0</v>
      </c>
      <c r="U112">
        <v>1</v>
      </c>
      <c r="V112">
        <v>7.9967175666334933E-2</v>
      </c>
      <c r="W112">
        <v>0</v>
      </c>
      <c r="X112">
        <v>0.83791989751577933</v>
      </c>
      <c r="Y112">
        <v>0.31883448167043604</v>
      </c>
      <c r="Z112">
        <v>0.96342942483884697</v>
      </c>
      <c r="AA112">
        <v>1</v>
      </c>
      <c r="AB112">
        <v>1</v>
      </c>
      <c r="AC112">
        <v>0.98909729545846214</v>
      </c>
      <c r="AD112">
        <v>0</v>
      </c>
      <c r="AE112">
        <v>9.3051123926346527E-2</v>
      </c>
      <c r="AF112">
        <v>0.50840674780378958</v>
      </c>
      <c r="AG112">
        <f t="shared" si="48"/>
        <v>5.2417311338190081E-2</v>
      </c>
      <c r="AH112">
        <f t="shared" si="49"/>
        <v>0.44543893437538429</v>
      </c>
      <c r="AI112">
        <f t="shared" si="50"/>
        <v>0.44543893437538429</v>
      </c>
      <c r="AJ112">
        <f t="shared" si="57"/>
        <v>0.52236201129846116</v>
      </c>
      <c r="AK112" s="35" t="s">
        <v>39</v>
      </c>
      <c r="AL112">
        <v>0.34027777777777779</v>
      </c>
      <c r="AM112">
        <v>0.75011387094460868</v>
      </c>
      <c r="AN112">
        <v>0.14174454828660435</v>
      </c>
      <c r="AO112">
        <v>0.34139784946236557</v>
      </c>
      <c r="AP112">
        <f t="shared" si="51"/>
        <v>0.39338351161783908</v>
      </c>
      <c r="AQ112">
        <f t="shared" si="58"/>
        <v>0.20585504388168691</v>
      </c>
      <c r="AR112">
        <f t="shared" si="52"/>
        <v>0.39338351161783908</v>
      </c>
      <c r="AS112">
        <f t="shared" si="53"/>
        <v>0.39338351161783908</v>
      </c>
      <c r="AT112" s="37" t="s">
        <v>40</v>
      </c>
      <c r="AU112">
        <v>0.95366012437585801</v>
      </c>
      <c r="AV112">
        <v>1</v>
      </c>
      <c r="AW112">
        <v>1</v>
      </c>
      <c r="AX112">
        <v>0.67208861911297479</v>
      </c>
      <c r="AY112">
        <v>0.58443285342282514</v>
      </c>
      <c r="AZ112">
        <f t="shared" si="59"/>
        <v>0.8420363193823317</v>
      </c>
      <c r="BA112">
        <f t="shared" si="60"/>
        <v>0.8420363193823317</v>
      </c>
      <c r="BB112">
        <f t="shared" si="61"/>
        <v>0.8420363193823317</v>
      </c>
      <c r="BC112">
        <f t="shared" si="62"/>
        <v>0.8420363193823317</v>
      </c>
      <c r="BD112" s="6" t="s">
        <v>58</v>
      </c>
      <c r="BE112">
        <f t="shared" si="63"/>
        <v>0.37577373531269798</v>
      </c>
      <c r="BF112">
        <f t="shared" si="64"/>
        <v>0.26750860216404637</v>
      </c>
      <c r="BG112">
        <f t="shared" si="65"/>
        <v>0.37577373531269798</v>
      </c>
      <c r="BH112">
        <f t="shared" si="66"/>
        <v>0.37577373531269798</v>
      </c>
      <c r="BI112">
        <f t="shared" si="67"/>
        <v>0.44722681536026088</v>
      </c>
      <c r="BJ112">
        <f t="shared" si="68"/>
        <v>0.64373762687885794</v>
      </c>
      <c r="BK112">
        <f t="shared" si="69"/>
        <v>0.64373762687885794</v>
      </c>
      <c r="BL112">
        <f t="shared" si="70"/>
        <v>0.68219916534039649</v>
      </c>
      <c r="BM112">
        <f t="shared" si="71"/>
        <v>0.20529063517287349</v>
      </c>
      <c r="BN112">
        <f t="shared" si="72"/>
        <v>0.38730054741089504</v>
      </c>
      <c r="BO112">
        <f t="shared" si="73"/>
        <v>0.40180144669147061</v>
      </c>
      <c r="BP112">
        <f t="shared" si="74"/>
        <v>0.44026298515300905</v>
      </c>
      <c r="BQ112">
        <f t="shared" si="75"/>
        <v>0.61770991550008536</v>
      </c>
      <c r="BR112">
        <f t="shared" si="76"/>
        <v>0.52394568163200927</v>
      </c>
      <c r="BS112">
        <f t="shared" si="77"/>
        <v>0.61770991550008536</v>
      </c>
      <c r="BT112">
        <f t="shared" si="78"/>
        <v>0.61770991550008536</v>
      </c>
      <c r="BU112">
        <f t="shared" si="79"/>
        <v>0.41150027533647943</v>
      </c>
      <c r="BV112">
        <f t="shared" si="80"/>
        <v>0.45562311452145215</v>
      </c>
      <c r="BW112">
        <f t="shared" si="81"/>
        <v>0.50975568109577796</v>
      </c>
      <c r="BX112">
        <f t="shared" si="82"/>
        <v>0.52898645032654723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f t="shared" si="83"/>
        <v>0</v>
      </c>
      <c r="CE112" s="22" t="s">
        <v>588</v>
      </c>
      <c r="CF112">
        <f t="shared" si="54"/>
        <v>0</v>
      </c>
      <c r="CG112">
        <f t="shared" si="55"/>
        <v>0</v>
      </c>
      <c r="CH112">
        <f t="shared" si="56"/>
        <v>0</v>
      </c>
    </row>
    <row r="113" spans="1:86" x14ac:dyDescent="0.25">
      <c r="A113" t="s">
        <v>199</v>
      </c>
      <c r="B113">
        <v>0.51400000000000001</v>
      </c>
      <c r="C113">
        <v>1331479</v>
      </c>
      <c r="D113">
        <v>0</v>
      </c>
      <c r="E113">
        <v>2949</v>
      </c>
      <c r="F113" s="32" t="s">
        <v>538</v>
      </c>
      <c r="G113">
        <v>0.38709677419354843</v>
      </c>
      <c r="H113">
        <v>0.58187599364069942</v>
      </c>
      <c r="I113">
        <v>0.32845528455284551</v>
      </c>
      <c r="J113">
        <v>0.85483870967741937</v>
      </c>
      <c r="K113">
        <v>0.53841855266834304</v>
      </c>
      <c r="L113">
        <v>0</v>
      </c>
      <c r="M113">
        <v>0.10071942446043164</v>
      </c>
      <c r="N113">
        <v>0.42200000000000004</v>
      </c>
      <c r="O113">
        <f t="shared" si="44"/>
        <v>0.40167559239916095</v>
      </c>
      <c r="P113">
        <f t="shared" si="45"/>
        <v>0.38908566434160702</v>
      </c>
      <c r="Q113">
        <f t="shared" si="46"/>
        <v>0.40167559239916095</v>
      </c>
      <c r="R113">
        <f t="shared" si="47"/>
        <v>0.40167559239916095</v>
      </c>
      <c r="S113" s="19" t="s">
        <v>38</v>
      </c>
      <c r="T113">
        <v>0</v>
      </c>
      <c r="U113">
        <v>1</v>
      </c>
      <c r="V113">
        <v>3.0698788927292053E-2</v>
      </c>
      <c r="W113">
        <v>0</v>
      </c>
      <c r="X113">
        <v>0.83791989751577933</v>
      </c>
      <c r="Y113">
        <v>0.31883448167043604</v>
      </c>
      <c r="Z113">
        <v>0.96342942483884697</v>
      </c>
      <c r="AA113">
        <v>1</v>
      </c>
      <c r="AB113">
        <v>1</v>
      </c>
      <c r="AC113">
        <v>0.98332976423331697</v>
      </c>
      <c r="AD113">
        <v>0</v>
      </c>
      <c r="AE113">
        <v>9.3051123926346527E-2</v>
      </c>
      <c r="AF113">
        <v>0.50840674780378958</v>
      </c>
      <c r="AG113">
        <f t="shared" si="48"/>
        <v>4.8627435435186779E-2</v>
      </c>
      <c r="AH113">
        <f t="shared" si="49"/>
        <v>0.44120540222429294</v>
      </c>
      <c r="AI113">
        <f t="shared" si="50"/>
        <v>0.44120540222429294</v>
      </c>
      <c r="AJ113">
        <f t="shared" si="57"/>
        <v>0.51812847914736981</v>
      </c>
      <c r="AK113" s="35" t="s">
        <v>39</v>
      </c>
      <c r="AL113">
        <v>0</v>
      </c>
      <c r="AM113">
        <v>0.81137763747323843</v>
      </c>
      <c r="AN113">
        <v>0.16043613707165111</v>
      </c>
      <c r="AO113">
        <v>0.2876344086021505</v>
      </c>
      <c r="AP113">
        <f t="shared" si="51"/>
        <v>0.31486204578676003</v>
      </c>
      <c r="AQ113">
        <f t="shared" si="58"/>
        <v>0.1120176364184504</v>
      </c>
      <c r="AR113">
        <f t="shared" si="52"/>
        <v>0.31486204578676003</v>
      </c>
      <c r="AS113">
        <f t="shared" si="53"/>
        <v>0.31486204578676003</v>
      </c>
      <c r="AT113" s="37" t="s">
        <v>40</v>
      </c>
      <c r="AU113">
        <v>0.95044451883684689</v>
      </c>
      <c r="AV113">
        <v>1</v>
      </c>
      <c r="AW113">
        <v>1</v>
      </c>
      <c r="AX113">
        <v>0.69288893607018553</v>
      </c>
      <c r="AY113">
        <v>0.58443285342282514</v>
      </c>
      <c r="AZ113">
        <f t="shared" si="59"/>
        <v>0.84555326166597156</v>
      </c>
      <c r="BA113">
        <f t="shared" si="60"/>
        <v>0.84555326166597156</v>
      </c>
      <c r="BB113">
        <f t="shared" si="61"/>
        <v>0.84555326166597156</v>
      </c>
      <c r="BC113">
        <f t="shared" si="62"/>
        <v>0.84555326166597156</v>
      </c>
      <c r="BD113" s="6" t="s">
        <v>58</v>
      </c>
      <c r="BE113">
        <f t="shared" si="63"/>
        <v>0.35826881909296049</v>
      </c>
      <c r="BF113">
        <f t="shared" si="64"/>
        <v>0.25055165038002869</v>
      </c>
      <c r="BG113">
        <f t="shared" si="65"/>
        <v>0.35826881909296049</v>
      </c>
      <c r="BH113">
        <f t="shared" si="66"/>
        <v>0.35826881909296049</v>
      </c>
      <c r="BI113">
        <f t="shared" si="67"/>
        <v>0.44709034855057916</v>
      </c>
      <c r="BJ113">
        <f t="shared" si="68"/>
        <v>0.64337933194513219</v>
      </c>
      <c r="BK113">
        <f t="shared" si="69"/>
        <v>0.64337933194513219</v>
      </c>
      <c r="BL113">
        <f t="shared" si="70"/>
        <v>0.68184087040667074</v>
      </c>
      <c r="BM113">
        <f t="shared" si="71"/>
        <v>0.22515151391717386</v>
      </c>
      <c r="BN113">
        <f t="shared" si="72"/>
        <v>0.41514553328295001</v>
      </c>
      <c r="BO113">
        <f t="shared" si="73"/>
        <v>0.42144049731172695</v>
      </c>
      <c r="BP113">
        <f t="shared" si="74"/>
        <v>0.45990203577326538</v>
      </c>
      <c r="BQ113">
        <f t="shared" si="75"/>
        <v>0.58020765372636585</v>
      </c>
      <c r="BR113">
        <f t="shared" si="76"/>
        <v>0.47878544904221099</v>
      </c>
      <c r="BS113">
        <f t="shared" si="77"/>
        <v>0.58020765372636585</v>
      </c>
      <c r="BT113">
        <f t="shared" si="78"/>
        <v>0.58020765372636585</v>
      </c>
      <c r="BU113">
        <f t="shared" si="79"/>
        <v>0.40267958382176983</v>
      </c>
      <c r="BV113">
        <f t="shared" si="80"/>
        <v>0.44696549116258044</v>
      </c>
      <c r="BW113">
        <f t="shared" si="81"/>
        <v>0.50082407551904629</v>
      </c>
      <c r="BX113">
        <f t="shared" si="82"/>
        <v>0.52005484474981567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f t="shared" si="83"/>
        <v>0</v>
      </c>
      <c r="CE113" s="22" t="s">
        <v>588</v>
      </c>
      <c r="CF113">
        <f t="shared" si="54"/>
        <v>0</v>
      </c>
      <c r="CG113">
        <f t="shared" si="55"/>
        <v>0</v>
      </c>
      <c r="CH113">
        <f t="shared" si="56"/>
        <v>0</v>
      </c>
    </row>
    <row r="114" spans="1:86" x14ac:dyDescent="0.25">
      <c r="A114" t="s">
        <v>198</v>
      </c>
      <c r="B114">
        <v>0.98699999999999999</v>
      </c>
      <c r="C114">
        <v>2557549</v>
      </c>
      <c r="D114">
        <v>1077113</v>
      </c>
      <c r="E114">
        <v>3510</v>
      </c>
      <c r="F114" s="32" t="s">
        <v>538</v>
      </c>
      <c r="G114">
        <v>0.48387096774193555</v>
      </c>
      <c r="H114">
        <v>0.44833068362480127</v>
      </c>
      <c r="I114">
        <v>0.6845528455284553</v>
      </c>
      <c r="J114">
        <v>0.72473118279569904</v>
      </c>
      <c r="K114">
        <v>0.55769768091645711</v>
      </c>
      <c r="L114">
        <v>0.11910655270655271</v>
      </c>
      <c r="M114">
        <v>2.6978417266187049E-2</v>
      </c>
      <c r="N114">
        <v>0.54799999999999993</v>
      </c>
      <c r="O114">
        <f t="shared" si="44"/>
        <v>0.44915854132251104</v>
      </c>
      <c r="P114">
        <f t="shared" si="45"/>
        <v>0.44578623916423765</v>
      </c>
      <c r="Q114">
        <f t="shared" si="46"/>
        <v>0.44915854132251104</v>
      </c>
      <c r="R114">
        <f t="shared" si="47"/>
        <v>0.44915854132251104</v>
      </c>
      <c r="S114" s="19" t="s">
        <v>38</v>
      </c>
      <c r="T114">
        <v>0</v>
      </c>
      <c r="U114">
        <v>1</v>
      </c>
      <c r="V114">
        <v>1.4499100657731932E-2</v>
      </c>
      <c r="W114">
        <v>0</v>
      </c>
      <c r="X114">
        <v>0.83791989751577933</v>
      </c>
      <c r="Y114">
        <v>0.54351158230083174</v>
      </c>
      <c r="Z114">
        <v>0.96342942483884697</v>
      </c>
      <c r="AA114">
        <v>1</v>
      </c>
      <c r="AB114">
        <v>1</v>
      </c>
      <c r="AC114">
        <v>0.98547786963854722</v>
      </c>
      <c r="AD114">
        <v>0.05</v>
      </c>
      <c r="AE114">
        <v>9.2563996278843749E-2</v>
      </c>
      <c r="AF114">
        <v>0.50840674780378958</v>
      </c>
      <c r="AG114">
        <f t="shared" si="48"/>
        <v>4.7343834210797325E-2</v>
      </c>
      <c r="AH114">
        <f t="shared" si="49"/>
        <v>0.46121604761802854</v>
      </c>
      <c r="AI114">
        <f t="shared" si="50"/>
        <v>0.4573698937718747</v>
      </c>
      <c r="AJ114">
        <f t="shared" si="57"/>
        <v>0.53813912454110546</v>
      </c>
      <c r="AK114" s="35" t="s">
        <v>39</v>
      </c>
      <c r="AL114">
        <v>0.20138888888888887</v>
      </c>
      <c r="AM114">
        <v>0.83053117763004436</v>
      </c>
      <c r="AN114">
        <v>0.36292834890965731</v>
      </c>
      <c r="AO114">
        <v>0.17204301075268816</v>
      </c>
      <c r="AP114">
        <f t="shared" si="51"/>
        <v>0.39172285654531969</v>
      </c>
      <c r="AQ114">
        <f t="shared" si="58"/>
        <v>0.18409006213780857</v>
      </c>
      <c r="AR114">
        <f t="shared" si="52"/>
        <v>0.39172285654531969</v>
      </c>
      <c r="AS114">
        <f t="shared" si="53"/>
        <v>0.39172285654531969</v>
      </c>
      <c r="AT114" s="37" t="s">
        <v>40</v>
      </c>
      <c r="AU114">
        <v>0.65471251031831101</v>
      </c>
      <c r="AV114">
        <v>1</v>
      </c>
      <c r="AW114">
        <v>1</v>
      </c>
      <c r="AX114">
        <v>0.65004663365660953</v>
      </c>
      <c r="AY114">
        <v>0.58443285342282514</v>
      </c>
      <c r="AZ114">
        <f t="shared" si="59"/>
        <v>0.77783839947954925</v>
      </c>
      <c r="BA114">
        <f t="shared" si="60"/>
        <v>0.77783839947954925</v>
      </c>
      <c r="BB114">
        <f t="shared" si="61"/>
        <v>0.77783839947954925</v>
      </c>
      <c r="BC114">
        <f t="shared" si="62"/>
        <v>0.77783839947954925</v>
      </c>
      <c r="BD114" s="6" t="s">
        <v>58</v>
      </c>
      <c r="BE114">
        <f t="shared" si="63"/>
        <v>0.42044069893391534</v>
      </c>
      <c r="BF114">
        <f t="shared" si="64"/>
        <v>0.3149381506510231</v>
      </c>
      <c r="BG114">
        <f t="shared" si="65"/>
        <v>0.42044069893391534</v>
      </c>
      <c r="BH114">
        <f t="shared" si="66"/>
        <v>0.42044069893391534</v>
      </c>
      <c r="BI114">
        <f t="shared" si="67"/>
        <v>0.4125911168451733</v>
      </c>
      <c r="BJ114">
        <f t="shared" si="68"/>
        <v>0.61952722354878886</v>
      </c>
      <c r="BK114">
        <f t="shared" si="69"/>
        <v>0.61760414662571195</v>
      </c>
      <c r="BL114">
        <f t="shared" si="70"/>
        <v>0.6579887620103273</v>
      </c>
      <c r="BM114">
        <f t="shared" si="71"/>
        <v>0.24825118776665417</v>
      </c>
      <c r="BN114">
        <f t="shared" si="72"/>
        <v>0.45350114339113312</v>
      </c>
      <c r="BO114">
        <f t="shared" si="73"/>
        <v>0.45326421754719287</v>
      </c>
      <c r="BP114">
        <f t="shared" si="74"/>
        <v>0.49364883293180828</v>
      </c>
      <c r="BQ114">
        <f t="shared" si="75"/>
        <v>0.58478062801243447</v>
      </c>
      <c r="BR114">
        <f t="shared" si="76"/>
        <v>0.48096423080867889</v>
      </c>
      <c r="BS114">
        <f t="shared" si="77"/>
        <v>0.58478062801243447</v>
      </c>
      <c r="BT114">
        <f t="shared" si="78"/>
        <v>0.58478062801243447</v>
      </c>
      <c r="BU114">
        <f t="shared" si="79"/>
        <v>0.41651590788954429</v>
      </c>
      <c r="BV114">
        <f t="shared" si="80"/>
        <v>0.46723268709990595</v>
      </c>
      <c r="BW114">
        <f t="shared" si="81"/>
        <v>0.5190224227798137</v>
      </c>
      <c r="BX114">
        <f t="shared" si="82"/>
        <v>0.53921473047212132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f t="shared" si="83"/>
        <v>0</v>
      </c>
      <c r="CE114" s="22" t="s">
        <v>588</v>
      </c>
      <c r="CF114">
        <f t="shared" si="54"/>
        <v>0</v>
      </c>
      <c r="CG114">
        <f t="shared" si="55"/>
        <v>0</v>
      </c>
      <c r="CH114">
        <f t="shared" si="56"/>
        <v>0</v>
      </c>
    </row>
    <row r="115" spans="1:86" x14ac:dyDescent="0.25">
      <c r="A115" t="s">
        <v>197</v>
      </c>
      <c r="B115">
        <v>0.98899999999999999</v>
      </c>
      <c r="C115">
        <v>2562107</v>
      </c>
      <c r="D115">
        <v>0</v>
      </c>
      <c r="E115">
        <v>5462</v>
      </c>
      <c r="F115" s="32" t="s">
        <v>538</v>
      </c>
      <c r="G115">
        <v>0.46594982078853053</v>
      </c>
      <c r="H115">
        <v>0.57392686804451498</v>
      </c>
      <c r="I115">
        <v>0.33495934959349588</v>
      </c>
      <c r="J115">
        <v>0.55698924731182797</v>
      </c>
      <c r="K115">
        <v>0.55685945794914771</v>
      </c>
      <c r="L115">
        <v>0.25888685463200295</v>
      </c>
      <c r="M115">
        <v>0</v>
      </c>
      <c r="N115">
        <v>0.19600000000000001</v>
      </c>
      <c r="O115">
        <f t="shared" si="44"/>
        <v>0.36794644978994001</v>
      </c>
      <c r="P115">
        <f t="shared" si="45"/>
        <v>0.36794644978994001</v>
      </c>
      <c r="Q115">
        <f t="shared" si="46"/>
        <v>0.36794644978994001</v>
      </c>
      <c r="R115">
        <f t="shared" si="47"/>
        <v>0.36794644978994001</v>
      </c>
      <c r="S115" s="19" t="s">
        <v>38</v>
      </c>
      <c r="T115">
        <v>0</v>
      </c>
      <c r="U115">
        <v>1</v>
      </c>
      <c r="V115">
        <v>0.23421408543243538</v>
      </c>
      <c r="W115">
        <v>0</v>
      </c>
      <c r="X115">
        <v>0.83791989751577933</v>
      </c>
      <c r="Y115">
        <v>0.31883448167043604</v>
      </c>
      <c r="Z115">
        <v>0.96342942483884697</v>
      </c>
      <c r="AA115">
        <v>1</v>
      </c>
      <c r="AB115">
        <v>1</v>
      </c>
      <c r="AC115">
        <v>0.97931415337811578</v>
      </c>
      <c r="AD115">
        <v>0</v>
      </c>
      <c r="AE115">
        <v>9.276625000878104E-2</v>
      </c>
      <c r="AF115">
        <v>0.50840674780378958</v>
      </c>
      <c r="AG115">
        <f t="shared" si="48"/>
        <v>6.4260544865000463E-2</v>
      </c>
      <c r="AH115">
        <f t="shared" si="49"/>
        <v>0.45652961851139884</v>
      </c>
      <c r="AI115">
        <f t="shared" si="50"/>
        <v>0.45652961851139884</v>
      </c>
      <c r="AJ115">
        <f t="shared" si="57"/>
        <v>0.53345269543447571</v>
      </c>
      <c r="AK115" s="35" t="s">
        <v>39</v>
      </c>
      <c r="AL115">
        <v>0.11805555555555555</v>
      </c>
      <c r="AM115">
        <v>0.91708670529602743</v>
      </c>
      <c r="AN115">
        <v>8.0996884735202487E-2</v>
      </c>
      <c r="AO115">
        <v>0.17741935483870969</v>
      </c>
      <c r="AP115">
        <f t="shared" si="51"/>
        <v>0.32338962510637381</v>
      </c>
      <c r="AQ115">
        <f t="shared" si="58"/>
        <v>9.4117948782366928E-2</v>
      </c>
      <c r="AR115">
        <f t="shared" si="52"/>
        <v>0.32338962510637381</v>
      </c>
      <c r="AS115">
        <f t="shared" si="53"/>
        <v>0.32338962510637381</v>
      </c>
      <c r="AT115" s="37" t="s">
        <v>40</v>
      </c>
      <c r="AU115">
        <v>0.98175035630204821</v>
      </c>
      <c r="AV115">
        <v>1</v>
      </c>
      <c r="AW115">
        <v>1</v>
      </c>
      <c r="AX115">
        <v>0.64934523313036951</v>
      </c>
      <c r="AY115">
        <v>0.58443285342282514</v>
      </c>
      <c r="AZ115">
        <f t="shared" si="59"/>
        <v>0.84310568857104862</v>
      </c>
      <c r="BA115">
        <f t="shared" si="60"/>
        <v>0.84310568857104862</v>
      </c>
      <c r="BB115">
        <f t="shared" si="61"/>
        <v>0.84310568857104862</v>
      </c>
      <c r="BC115">
        <f t="shared" si="62"/>
        <v>0.84310568857104862</v>
      </c>
      <c r="BD115" s="6" t="s">
        <v>58</v>
      </c>
      <c r="BE115">
        <f t="shared" si="63"/>
        <v>0.34566803744815688</v>
      </c>
      <c r="BF115">
        <f t="shared" si="64"/>
        <v>0.23103219928615348</v>
      </c>
      <c r="BG115">
        <f t="shared" si="65"/>
        <v>0.34566803744815688</v>
      </c>
      <c r="BH115">
        <f t="shared" si="66"/>
        <v>0.34566803744815688</v>
      </c>
      <c r="BI115">
        <f t="shared" si="67"/>
        <v>0.45368311671802453</v>
      </c>
      <c r="BJ115">
        <f t="shared" si="68"/>
        <v>0.64981765354122367</v>
      </c>
      <c r="BK115">
        <f t="shared" si="69"/>
        <v>0.64981765354122367</v>
      </c>
      <c r="BL115">
        <f t="shared" si="70"/>
        <v>0.68827919200276222</v>
      </c>
      <c r="BM115">
        <f t="shared" si="71"/>
        <v>0.21610349732747025</v>
      </c>
      <c r="BN115">
        <f t="shared" si="72"/>
        <v>0.4122380341506694</v>
      </c>
      <c r="BO115">
        <f t="shared" si="73"/>
        <v>0.4122380341506694</v>
      </c>
      <c r="BP115">
        <f t="shared" si="74"/>
        <v>0.45069957261220783</v>
      </c>
      <c r="BQ115">
        <f t="shared" si="75"/>
        <v>0.58324765683871127</v>
      </c>
      <c r="BR115">
        <f t="shared" si="76"/>
        <v>0.46861181867670776</v>
      </c>
      <c r="BS115">
        <f t="shared" si="77"/>
        <v>0.58324765683871127</v>
      </c>
      <c r="BT115">
        <f t="shared" si="78"/>
        <v>0.58324765683871127</v>
      </c>
      <c r="BU115">
        <f t="shared" si="79"/>
        <v>0.39967557708309071</v>
      </c>
      <c r="BV115">
        <f t="shared" si="80"/>
        <v>0.44042492641368858</v>
      </c>
      <c r="BW115">
        <f t="shared" si="81"/>
        <v>0.49774284549469028</v>
      </c>
      <c r="BX115">
        <f t="shared" si="82"/>
        <v>0.51697361472545955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f t="shared" si="83"/>
        <v>0</v>
      </c>
      <c r="CE115" s="22" t="s">
        <v>588</v>
      </c>
      <c r="CF115">
        <f t="shared" si="54"/>
        <v>0</v>
      </c>
      <c r="CG115">
        <f t="shared" si="55"/>
        <v>0</v>
      </c>
      <c r="CH115">
        <f t="shared" si="56"/>
        <v>0</v>
      </c>
    </row>
    <row r="116" spans="1:86" x14ac:dyDescent="0.25">
      <c r="A116" t="s">
        <v>196</v>
      </c>
      <c r="B116">
        <v>1.1399999999999999</v>
      </c>
      <c r="C116">
        <v>2953457</v>
      </c>
      <c r="D116">
        <v>116274</v>
      </c>
      <c r="E116">
        <v>3243</v>
      </c>
      <c r="F116" s="32" t="s">
        <v>538</v>
      </c>
      <c r="G116">
        <v>0.49820788530465954</v>
      </c>
      <c r="H116">
        <v>0.40540540540540537</v>
      </c>
      <c r="I116">
        <v>0.39349593495934959</v>
      </c>
      <c r="J116">
        <v>0.67956989247311828</v>
      </c>
      <c r="K116">
        <v>0.50125733445096399</v>
      </c>
      <c r="L116">
        <v>4.9290163428923839E-2</v>
      </c>
      <c r="M116">
        <v>4.3165467625899276E-2</v>
      </c>
      <c r="N116">
        <v>0.56100000000000005</v>
      </c>
      <c r="O116">
        <f t="shared" si="44"/>
        <v>0.39142401045604003</v>
      </c>
      <c r="P116">
        <f t="shared" si="45"/>
        <v>0.3860283270028026</v>
      </c>
      <c r="Q116">
        <f t="shared" si="46"/>
        <v>0.39142401045604003</v>
      </c>
      <c r="R116">
        <f t="shared" si="47"/>
        <v>0.39142401045604003</v>
      </c>
      <c r="S116" s="19" t="s">
        <v>38</v>
      </c>
      <c r="T116">
        <v>0.14709649383619605</v>
      </c>
      <c r="U116">
        <v>1</v>
      </c>
      <c r="V116">
        <v>0.30990157194463702</v>
      </c>
      <c r="W116">
        <v>0</v>
      </c>
      <c r="X116">
        <v>0.83791989751577933</v>
      </c>
      <c r="Y116">
        <v>0.42469062521132162</v>
      </c>
      <c r="Z116">
        <v>0.96342942483884697</v>
      </c>
      <c r="AA116">
        <v>1</v>
      </c>
      <c r="AB116">
        <v>1</v>
      </c>
      <c r="AC116">
        <v>0.97006645096758448</v>
      </c>
      <c r="AD116">
        <v>0.16</v>
      </c>
      <c r="AE116">
        <v>9.2882342310992239E-2</v>
      </c>
      <c r="AF116">
        <v>0.50840674780378958</v>
      </c>
      <c r="AG116">
        <f t="shared" si="48"/>
        <v>7.0091589389186054E-2</v>
      </c>
      <c r="AH116">
        <f t="shared" si="49"/>
        <v>0.4934148888022421</v>
      </c>
      <c r="AI116">
        <f t="shared" si="50"/>
        <v>0.4811071964945498</v>
      </c>
      <c r="AJ116">
        <f t="shared" si="57"/>
        <v>0.57033796572531903</v>
      </c>
      <c r="AK116" s="35" t="s">
        <v>39</v>
      </c>
      <c r="AL116">
        <v>0.25694444444444448</v>
      </c>
      <c r="AM116">
        <v>0.85027195339596573</v>
      </c>
      <c r="AN116">
        <v>0.10903426791277258</v>
      </c>
      <c r="AO116">
        <v>0.28494623655913975</v>
      </c>
      <c r="AP116">
        <f t="shared" si="51"/>
        <v>0.3752992255780806</v>
      </c>
      <c r="AQ116">
        <f t="shared" si="58"/>
        <v>0.16273123722908922</v>
      </c>
      <c r="AR116">
        <f t="shared" si="52"/>
        <v>0.3752992255780806</v>
      </c>
      <c r="AS116">
        <f t="shared" si="53"/>
        <v>0.3752992255780806</v>
      </c>
      <c r="AT116" s="37" t="s">
        <v>40</v>
      </c>
      <c r="AU116">
        <v>0.88981843043904485</v>
      </c>
      <c r="AV116">
        <v>1</v>
      </c>
      <c r="AW116">
        <v>0.99517188159198644</v>
      </c>
      <c r="AX116">
        <v>0.30715656018016524</v>
      </c>
      <c r="AY116">
        <v>0.58443285342282514</v>
      </c>
      <c r="AZ116">
        <f t="shared" si="59"/>
        <v>0.75531594512680444</v>
      </c>
      <c r="BA116">
        <f t="shared" si="60"/>
        <v>0.75531594512680444</v>
      </c>
      <c r="BB116">
        <f t="shared" si="61"/>
        <v>0.75531594512680444</v>
      </c>
      <c r="BC116">
        <f t="shared" si="62"/>
        <v>0.75531594512680444</v>
      </c>
      <c r="BD116" s="6" t="s">
        <v>58</v>
      </c>
      <c r="BE116">
        <f t="shared" si="63"/>
        <v>0.38336161801706031</v>
      </c>
      <c r="BF116">
        <f t="shared" si="64"/>
        <v>0.27437978211594594</v>
      </c>
      <c r="BG116">
        <f t="shared" si="65"/>
        <v>0.38336161801706031</v>
      </c>
      <c r="BH116">
        <f t="shared" si="66"/>
        <v>0.38336161801706031</v>
      </c>
      <c r="BI116">
        <f t="shared" si="67"/>
        <v>0.41270376725799524</v>
      </c>
      <c r="BJ116">
        <f t="shared" si="68"/>
        <v>0.6243654169645233</v>
      </c>
      <c r="BK116">
        <f t="shared" si="69"/>
        <v>0.61821157081067712</v>
      </c>
      <c r="BL116">
        <f t="shared" si="70"/>
        <v>0.66282695542606174</v>
      </c>
      <c r="BM116">
        <f t="shared" si="71"/>
        <v>0.23075779992261303</v>
      </c>
      <c r="BN116">
        <f t="shared" si="72"/>
        <v>0.43972160790252235</v>
      </c>
      <c r="BO116">
        <f t="shared" si="73"/>
        <v>0.43626560347529492</v>
      </c>
      <c r="BP116">
        <f t="shared" si="74"/>
        <v>0.48088098809067953</v>
      </c>
      <c r="BQ116">
        <f t="shared" si="75"/>
        <v>0.56530758535244252</v>
      </c>
      <c r="BR116">
        <f t="shared" si="76"/>
        <v>0.45902359117794683</v>
      </c>
      <c r="BS116">
        <f t="shared" si="77"/>
        <v>0.56530758535244252</v>
      </c>
      <c r="BT116">
        <f t="shared" si="78"/>
        <v>0.56530758535244252</v>
      </c>
      <c r="BU116">
        <f t="shared" si="79"/>
        <v>0.39803269263752777</v>
      </c>
      <c r="BV116">
        <f t="shared" si="80"/>
        <v>0.44937259954023462</v>
      </c>
      <c r="BW116">
        <f t="shared" si="81"/>
        <v>0.50078659441386875</v>
      </c>
      <c r="BX116">
        <f t="shared" si="82"/>
        <v>0.523094286721561</v>
      </c>
      <c r="BY116">
        <v>0.34159969148018748</v>
      </c>
      <c r="BZ116">
        <v>0.39130897859196934</v>
      </c>
      <c r="CA116">
        <v>0.1215867855912585</v>
      </c>
      <c r="CB116">
        <v>9.2850927360122709E-2</v>
      </c>
      <c r="CC116">
        <v>0.1262092669844781</v>
      </c>
      <c r="CD116">
        <f t="shared" si="83"/>
        <v>0.1095300971723004</v>
      </c>
      <c r="CE116" s="22" t="s">
        <v>588</v>
      </c>
      <c r="CF116">
        <f t="shared" si="54"/>
        <v>1.2159405582918904E-2</v>
      </c>
      <c r="CG116">
        <f t="shared" si="55"/>
        <v>3.053150316927522E-2</v>
      </c>
      <c r="CH116">
        <f t="shared" si="56"/>
        <v>6.6691816225721229E-3</v>
      </c>
    </row>
    <row r="117" spans="1:86" x14ac:dyDescent="0.25">
      <c r="A117" t="s">
        <v>195</v>
      </c>
      <c r="B117">
        <v>0.89600000000000002</v>
      </c>
      <c r="C117">
        <v>2321024</v>
      </c>
      <c r="D117">
        <v>0</v>
      </c>
      <c r="E117">
        <v>4620</v>
      </c>
      <c r="F117" s="32" t="s">
        <v>538</v>
      </c>
      <c r="G117">
        <v>0.89605734767025091</v>
      </c>
      <c r="H117">
        <v>0.32273449920508734</v>
      </c>
      <c r="I117">
        <v>0.45528455284552843</v>
      </c>
      <c r="J117">
        <v>0.66021505376344092</v>
      </c>
      <c r="K117">
        <v>0.4808605755797708</v>
      </c>
      <c r="L117">
        <v>6.1213852813852818E-2</v>
      </c>
      <c r="M117">
        <v>0</v>
      </c>
      <c r="N117">
        <v>0.46600000000000003</v>
      </c>
      <c r="O117">
        <f t="shared" si="44"/>
        <v>0.41779573523474145</v>
      </c>
      <c r="P117">
        <f t="shared" si="45"/>
        <v>0.41779573523474145</v>
      </c>
      <c r="Q117">
        <f t="shared" si="46"/>
        <v>0.41779573523474145</v>
      </c>
      <c r="R117">
        <f t="shared" si="47"/>
        <v>0.41779573523474145</v>
      </c>
      <c r="S117" s="19" t="s">
        <v>38</v>
      </c>
      <c r="T117">
        <v>0</v>
      </c>
      <c r="U117">
        <v>1</v>
      </c>
      <c r="V117">
        <v>0</v>
      </c>
      <c r="W117">
        <v>0</v>
      </c>
      <c r="X117">
        <v>0.83791989751577933</v>
      </c>
      <c r="Y117">
        <v>0.31883448167043604</v>
      </c>
      <c r="Z117">
        <v>0.96342942483884697</v>
      </c>
      <c r="AA117">
        <v>1</v>
      </c>
      <c r="AB117">
        <v>1</v>
      </c>
      <c r="AC117">
        <v>0.96572200503974848</v>
      </c>
      <c r="AD117">
        <v>0</v>
      </c>
      <c r="AE117">
        <v>9.2038494601215881E-2</v>
      </c>
      <c r="AF117">
        <v>0.50840674780378958</v>
      </c>
      <c r="AG117">
        <f t="shared" si="48"/>
        <v>4.6188095569615811E-2</v>
      </c>
      <c r="AH117">
        <f t="shared" si="49"/>
        <v>0.43741161934383199</v>
      </c>
      <c r="AI117">
        <f t="shared" si="50"/>
        <v>0.43741161934383199</v>
      </c>
      <c r="AJ117">
        <f t="shared" si="57"/>
        <v>0.51433469626690898</v>
      </c>
      <c r="AK117" s="35" t="s">
        <v>39</v>
      </c>
      <c r="AL117">
        <v>0.10416666666666666</v>
      </c>
      <c r="AM117">
        <v>0.90966257310912035</v>
      </c>
      <c r="AN117">
        <v>0.25389408099688471</v>
      </c>
      <c r="AO117">
        <v>0.20967741935483869</v>
      </c>
      <c r="AP117">
        <f t="shared" si="51"/>
        <v>0.36935018503187761</v>
      </c>
      <c r="AQ117">
        <f t="shared" si="58"/>
        <v>0.14193454175459752</v>
      </c>
      <c r="AR117">
        <f t="shared" si="52"/>
        <v>0.36935018503187761</v>
      </c>
      <c r="AS117">
        <f t="shared" si="53"/>
        <v>0.36935018503187761</v>
      </c>
      <c r="AT117" s="37" t="s">
        <v>40</v>
      </c>
      <c r="AU117">
        <v>0.98176507727419937</v>
      </c>
      <c r="AV117">
        <v>1</v>
      </c>
      <c r="AW117">
        <v>1</v>
      </c>
      <c r="AX117">
        <v>0.63312297636469794</v>
      </c>
      <c r="AY117">
        <v>0.58443285342282514</v>
      </c>
      <c r="AZ117">
        <f t="shared" si="59"/>
        <v>0.83986418141234453</v>
      </c>
      <c r="BA117">
        <f t="shared" si="60"/>
        <v>0.83986418141234453</v>
      </c>
      <c r="BB117">
        <f t="shared" si="61"/>
        <v>0.83986418141234453</v>
      </c>
      <c r="BC117">
        <f t="shared" si="62"/>
        <v>0.83986418141234453</v>
      </c>
      <c r="BD117" s="6" t="s">
        <v>58</v>
      </c>
      <c r="BE117">
        <f t="shared" si="63"/>
        <v>0.39357296013330956</v>
      </c>
      <c r="BF117">
        <f t="shared" si="64"/>
        <v>0.27986513849466949</v>
      </c>
      <c r="BG117">
        <f t="shared" si="65"/>
        <v>0.39357296013330956</v>
      </c>
      <c r="BH117">
        <f t="shared" si="66"/>
        <v>0.39357296013330956</v>
      </c>
      <c r="BI117">
        <f t="shared" si="67"/>
        <v>0.44302613849098016</v>
      </c>
      <c r="BJ117">
        <f t="shared" si="68"/>
        <v>0.63863790037808821</v>
      </c>
      <c r="BK117">
        <f t="shared" si="69"/>
        <v>0.63863790037808821</v>
      </c>
      <c r="BL117">
        <f t="shared" si="70"/>
        <v>0.67709943883962675</v>
      </c>
      <c r="BM117">
        <f t="shared" si="71"/>
        <v>0.23199191540217862</v>
      </c>
      <c r="BN117">
        <f t="shared" si="72"/>
        <v>0.42760367728928672</v>
      </c>
      <c r="BO117">
        <f t="shared" si="73"/>
        <v>0.42760367728928672</v>
      </c>
      <c r="BP117">
        <f t="shared" si="74"/>
        <v>0.46606521575082521</v>
      </c>
      <c r="BQ117">
        <f t="shared" si="75"/>
        <v>0.60460718322211104</v>
      </c>
      <c r="BR117">
        <f t="shared" si="76"/>
        <v>0.49089936158347103</v>
      </c>
      <c r="BS117">
        <f t="shared" si="77"/>
        <v>0.60460718322211104</v>
      </c>
      <c r="BT117">
        <f t="shared" si="78"/>
        <v>0.60460718322211104</v>
      </c>
      <c r="BU117">
        <f t="shared" si="79"/>
        <v>0.41829954931214486</v>
      </c>
      <c r="BV117">
        <f t="shared" si="80"/>
        <v>0.45925151943637887</v>
      </c>
      <c r="BW117">
        <f t="shared" si="81"/>
        <v>0.51610543025569888</v>
      </c>
      <c r="BX117">
        <f t="shared" si="82"/>
        <v>0.53533619948646816</v>
      </c>
      <c r="BY117">
        <v>8.5307174764241989E-3</v>
      </c>
      <c r="BZ117">
        <v>0</v>
      </c>
      <c r="CA117">
        <v>1.4217862460706998E-3</v>
      </c>
      <c r="CB117">
        <v>1.2269938650306749E-2</v>
      </c>
      <c r="CC117">
        <v>0</v>
      </c>
      <c r="CD117">
        <f t="shared" si="83"/>
        <v>6.1349693251533744E-3</v>
      </c>
      <c r="CE117" s="22" t="s">
        <v>588</v>
      </c>
      <c r="CF117">
        <f t="shared" si="54"/>
        <v>4.1195824898861703E-5</v>
      </c>
      <c r="CG117">
        <f t="shared" si="55"/>
        <v>0</v>
      </c>
      <c r="CH117">
        <f t="shared" si="56"/>
        <v>4.5017889709199602E-6</v>
      </c>
    </row>
    <row r="118" spans="1:86" x14ac:dyDescent="0.25">
      <c r="A118" t="s">
        <v>194</v>
      </c>
      <c r="B118">
        <v>6.0670000000000002</v>
      </c>
      <c r="C118">
        <v>15713125</v>
      </c>
      <c r="D118">
        <v>3482639</v>
      </c>
      <c r="E118">
        <v>6406</v>
      </c>
      <c r="F118" s="32" t="s">
        <v>538</v>
      </c>
      <c r="G118">
        <v>0.37634408602150538</v>
      </c>
      <c r="H118">
        <v>0.37678855325914151</v>
      </c>
      <c r="I118">
        <v>0.32032520325203251</v>
      </c>
      <c r="J118">
        <v>0.44946236559139791</v>
      </c>
      <c r="K118">
        <v>0.29589270746018442</v>
      </c>
      <c r="L118">
        <v>0.1343615360599438</v>
      </c>
      <c r="M118">
        <v>1.7985611510791366E-2</v>
      </c>
      <c r="N118">
        <v>0.27</v>
      </c>
      <c r="O118">
        <f t="shared" si="44"/>
        <v>0.28014500789437463</v>
      </c>
      <c r="P118">
        <f t="shared" si="45"/>
        <v>0.27789680645552572</v>
      </c>
      <c r="Q118">
        <f t="shared" si="46"/>
        <v>0.28014500789437463</v>
      </c>
      <c r="R118">
        <f t="shared" si="47"/>
        <v>0.28014500789437463</v>
      </c>
      <c r="S118" s="19" t="s">
        <v>38</v>
      </c>
      <c r="T118">
        <v>0</v>
      </c>
      <c r="U118">
        <v>1</v>
      </c>
      <c r="V118">
        <v>0.20130620162576499</v>
      </c>
      <c r="W118">
        <v>0</v>
      </c>
      <c r="X118">
        <v>0.83791989751577933</v>
      </c>
      <c r="Y118">
        <v>0.4705276840657896</v>
      </c>
      <c r="Z118">
        <v>0.96342942483884697</v>
      </c>
      <c r="AA118">
        <v>0.92163382487276524</v>
      </c>
      <c r="AB118">
        <v>1</v>
      </c>
      <c r="AC118">
        <v>0.95645488911448384</v>
      </c>
      <c r="AD118">
        <v>0.09</v>
      </c>
      <c r="AE118">
        <v>8.7343225027089161E-2</v>
      </c>
      <c r="AF118">
        <v>0.38585463156879274</v>
      </c>
      <c r="AG118">
        <f t="shared" si="48"/>
        <v>5.1884927555511294E-2</v>
      </c>
      <c r="AH118">
        <f t="shared" si="49"/>
        <v>0.4549592137407163</v>
      </c>
      <c r="AI118">
        <f t="shared" si="50"/>
        <v>0.44803613681763937</v>
      </c>
      <c r="AJ118">
        <f t="shared" si="57"/>
        <v>0.53188229066379322</v>
      </c>
      <c r="AK118" s="35" t="s">
        <v>39</v>
      </c>
      <c r="AL118">
        <v>0</v>
      </c>
      <c r="AM118">
        <v>0.95847373381680745</v>
      </c>
      <c r="AN118">
        <v>2.6479750778816199E-2</v>
      </c>
      <c r="AO118">
        <v>0.16935483870967741</v>
      </c>
      <c r="AP118">
        <f t="shared" si="51"/>
        <v>0.28857708082632527</v>
      </c>
      <c r="AQ118">
        <f t="shared" si="58"/>
        <v>4.8958647372123403E-2</v>
      </c>
      <c r="AR118">
        <f t="shared" si="52"/>
        <v>0.28857708082632527</v>
      </c>
      <c r="AS118">
        <f t="shared" si="53"/>
        <v>0.28857708082632527</v>
      </c>
      <c r="AT118" s="37" t="s">
        <v>40</v>
      </c>
      <c r="AU118">
        <v>0.79918304056772793</v>
      </c>
      <c r="AV118">
        <v>1</v>
      </c>
      <c r="AW118">
        <v>0.97911765432938724</v>
      </c>
      <c r="AX118">
        <v>0.48767715102480302</v>
      </c>
      <c r="AY118">
        <v>0.35734864614580941</v>
      </c>
      <c r="AZ118">
        <f t="shared" si="59"/>
        <v>0.72466529841354554</v>
      </c>
      <c r="BA118">
        <f t="shared" si="60"/>
        <v>0.72466529841354554</v>
      </c>
      <c r="BB118">
        <f t="shared" si="61"/>
        <v>0.72466529841354554</v>
      </c>
      <c r="BC118">
        <f t="shared" si="62"/>
        <v>0.72466529841354554</v>
      </c>
      <c r="BD118" s="6" t="s">
        <v>58</v>
      </c>
      <c r="BE118">
        <f t="shared" si="63"/>
        <v>0.28436104436034992</v>
      </c>
      <c r="BF118">
        <f t="shared" si="64"/>
        <v>0.16342772691382457</v>
      </c>
      <c r="BG118">
        <f t="shared" si="65"/>
        <v>0.28436104436034992</v>
      </c>
      <c r="BH118">
        <f t="shared" si="66"/>
        <v>0.28436104436034992</v>
      </c>
      <c r="BI118">
        <f t="shared" si="67"/>
        <v>0.38827511298452844</v>
      </c>
      <c r="BJ118">
        <f t="shared" si="68"/>
        <v>0.58981225607713095</v>
      </c>
      <c r="BK118">
        <f t="shared" si="69"/>
        <v>0.58635071761559243</v>
      </c>
      <c r="BL118">
        <f t="shared" si="70"/>
        <v>0.62827379453866938</v>
      </c>
      <c r="BM118">
        <f t="shared" si="71"/>
        <v>0.16601496772494295</v>
      </c>
      <c r="BN118">
        <f t="shared" si="72"/>
        <v>0.36642801009812098</v>
      </c>
      <c r="BO118">
        <f t="shared" si="73"/>
        <v>0.364090572356007</v>
      </c>
      <c r="BP118">
        <f t="shared" si="74"/>
        <v>0.4060136492790839</v>
      </c>
      <c r="BQ118">
        <f t="shared" si="75"/>
        <v>0.50662118961993541</v>
      </c>
      <c r="BR118">
        <f t="shared" si="76"/>
        <v>0.38681197289283448</v>
      </c>
      <c r="BS118">
        <f t="shared" si="77"/>
        <v>0.50662118961993541</v>
      </c>
      <c r="BT118">
        <f t="shared" si="78"/>
        <v>0.50662118961993541</v>
      </c>
      <c r="BU118">
        <f t="shared" si="79"/>
        <v>0.33631807867243918</v>
      </c>
      <c r="BV118">
        <f t="shared" si="80"/>
        <v>0.37661999149547776</v>
      </c>
      <c r="BW118">
        <f t="shared" si="81"/>
        <v>0.43535588098797118</v>
      </c>
      <c r="BX118">
        <f t="shared" si="82"/>
        <v>0.45631741944950965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f t="shared" si="83"/>
        <v>0</v>
      </c>
      <c r="CE118" s="22" t="s">
        <v>588</v>
      </c>
      <c r="CF118">
        <f t="shared" si="54"/>
        <v>0</v>
      </c>
      <c r="CG118">
        <f t="shared" si="55"/>
        <v>0</v>
      </c>
      <c r="CH118">
        <f t="shared" si="56"/>
        <v>0</v>
      </c>
    </row>
    <row r="119" spans="1:86" x14ac:dyDescent="0.25">
      <c r="A119" t="s">
        <v>193</v>
      </c>
      <c r="B119">
        <v>4.359</v>
      </c>
      <c r="C119">
        <v>11290552</v>
      </c>
      <c r="D119">
        <v>1817593</v>
      </c>
      <c r="E119">
        <v>3472</v>
      </c>
      <c r="F119" s="32" t="s">
        <v>538</v>
      </c>
      <c r="G119">
        <v>0.58422939068100355</v>
      </c>
      <c r="H119">
        <v>0.39109697933227344</v>
      </c>
      <c r="I119">
        <v>0.58536585365853655</v>
      </c>
      <c r="J119">
        <v>0.77849462365591404</v>
      </c>
      <c r="K119">
        <v>0.47164012293936858</v>
      </c>
      <c r="L119">
        <v>0</v>
      </c>
      <c r="M119">
        <v>1.7985611510791366E-2</v>
      </c>
      <c r="N119">
        <v>0.30499999999999999</v>
      </c>
      <c r="O119">
        <f t="shared" si="44"/>
        <v>0.39172657272223599</v>
      </c>
      <c r="P119">
        <f t="shared" si="45"/>
        <v>0.38947837128338708</v>
      </c>
      <c r="Q119">
        <f t="shared" si="46"/>
        <v>0.39172657272223599</v>
      </c>
      <c r="R119">
        <f t="shared" si="47"/>
        <v>0.39172657272223599</v>
      </c>
      <c r="S119" s="19" t="s">
        <v>38</v>
      </c>
      <c r="T119">
        <v>1.4900624385334949E-2</v>
      </c>
      <c r="U119">
        <v>1</v>
      </c>
      <c r="V119">
        <v>0.62856639547463378</v>
      </c>
      <c r="W119">
        <v>0</v>
      </c>
      <c r="X119">
        <v>0.83791989751577933</v>
      </c>
      <c r="Y119">
        <v>0.31883448167043604</v>
      </c>
      <c r="Z119">
        <v>0.96342942483884697</v>
      </c>
      <c r="AA119">
        <v>1</v>
      </c>
      <c r="AB119">
        <v>1</v>
      </c>
      <c r="AC119">
        <v>0.9681766946430348</v>
      </c>
      <c r="AD119">
        <v>0.34</v>
      </c>
      <c r="AE119">
        <v>8.7137594720702455E-2</v>
      </c>
      <c r="AF119">
        <v>0.44714313721218979</v>
      </c>
      <c r="AG119">
        <f t="shared" si="48"/>
        <v>8.9449779031348153E-2</v>
      </c>
      <c r="AH119">
        <f t="shared" si="49"/>
        <v>0.50816217311238132</v>
      </c>
      <c r="AI119">
        <f t="shared" si="50"/>
        <v>0.48200832695853524</v>
      </c>
      <c r="AJ119">
        <f t="shared" si="57"/>
        <v>0.5850852500354583</v>
      </c>
      <c r="AK119" s="35" t="s">
        <v>39</v>
      </c>
      <c r="AL119">
        <v>0.10416666666666666</v>
      </c>
      <c r="AM119">
        <v>0.94258630337876015</v>
      </c>
      <c r="AN119">
        <v>0.18691588785046728</v>
      </c>
      <c r="AO119">
        <v>0.12365591397849462</v>
      </c>
      <c r="AP119">
        <f t="shared" si="51"/>
        <v>0.33933119296859715</v>
      </c>
      <c r="AQ119">
        <f t="shared" si="58"/>
        <v>0.10368461712390714</v>
      </c>
      <c r="AR119">
        <f t="shared" si="52"/>
        <v>0.33933119296859715</v>
      </c>
      <c r="AS119">
        <f t="shared" si="53"/>
        <v>0.33933119296859715</v>
      </c>
      <c r="AT119" s="37" t="s">
        <v>40</v>
      </c>
      <c r="AU119">
        <v>0.9786167520301311</v>
      </c>
      <c r="AV119">
        <v>1</v>
      </c>
      <c r="AW119">
        <v>0.98669510331697952</v>
      </c>
      <c r="AX119">
        <v>0.43538015908522198</v>
      </c>
      <c r="AY119">
        <v>0.44565983077811988</v>
      </c>
      <c r="AZ119">
        <f t="shared" si="59"/>
        <v>0.76927036904209056</v>
      </c>
      <c r="BA119">
        <f t="shared" si="60"/>
        <v>0.76927036904209056</v>
      </c>
      <c r="BB119">
        <f t="shared" si="61"/>
        <v>0.76927036904209056</v>
      </c>
      <c r="BC119">
        <f t="shared" si="62"/>
        <v>0.76927036904209056</v>
      </c>
      <c r="BD119" s="6" t="s">
        <v>58</v>
      </c>
      <c r="BE119">
        <f t="shared" si="63"/>
        <v>0.36552888284541657</v>
      </c>
      <c r="BF119">
        <f t="shared" si="64"/>
        <v>0.24658149420364711</v>
      </c>
      <c r="BG119">
        <f t="shared" si="65"/>
        <v>0.36552888284541657</v>
      </c>
      <c r="BH119">
        <f t="shared" si="66"/>
        <v>0.36552888284541657</v>
      </c>
      <c r="BI119">
        <f t="shared" si="67"/>
        <v>0.42936007403671939</v>
      </c>
      <c r="BJ119">
        <f t="shared" si="68"/>
        <v>0.63871627107723594</v>
      </c>
      <c r="BK119">
        <f t="shared" si="69"/>
        <v>0.62563934800031284</v>
      </c>
      <c r="BL119">
        <f t="shared" si="70"/>
        <v>0.67717780953877438</v>
      </c>
      <c r="BM119">
        <f t="shared" si="71"/>
        <v>0.24058817587679207</v>
      </c>
      <c r="BN119">
        <f t="shared" si="72"/>
        <v>0.44882027219788423</v>
      </c>
      <c r="BO119">
        <f t="shared" si="73"/>
        <v>0.43686744984038561</v>
      </c>
      <c r="BP119">
        <f t="shared" si="74"/>
        <v>0.48840591137884715</v>
      </c>
      <c r="BQ119">
        <f t="shared" si="75"/>
        <v>0.55430078100534386</v>
      </c>
      <c r="BR119">
        <f t="shared" si="76"/>
        <v>0.43647749308299888</v>
      </c>
      <c r="BS119">
        <f t="shared" si="77"/>
        <v>0.55430078100534386</v>
      </c>
      <c r="BT119">
        <f t="shared" si="78"/>
        <v>0.55430078100534386</v>
      </c>
      <c r="BU119">
        <f t="shared" si="79"/>
        <v>0.39744447844106801</v>
      </c>
      <c r="BV119">
        <f t="shared" si="80"/>
        <v>0.44264888264044155</v>
      </c>
      <c r="BW119">
        <f t="shared" si="81"/>
        <v>0.49558411542286473</v>
      </c>
      <c r="BX119">
        <f t="shared" si="82"/>
        <v>0.5213533461920955</v>
      </c>
      <c r="BY119">
        <v>3.0769089057824626E-2</v>
      </c>
      <c r="BZ119">
        <v>2.8411696968547776E-3</v>
      </c>
      <c r="CA119">
        <v>5.5976099804741939E-3</v>
      </c>
      <c r="CB119">
        <v>0.69018404907975461</v>
      </c>
      <c r="CC119">
        <v>0.75274812808606606</v>
      </c>
      <c r="CD119">
        <f t="shared" si="83"/>
        <v>0.72146608858291028</v>
      </c>
      <c r="CE119" s="22" t="s">
        <v>588</v>
      </c>
      <c r="CF119">
        <f t="shared" si="54"/>
        <v>7.7624936154371089E-3</v>
      </c>
      <c r="CG119">
        <f t="shared" si="55"/>
        <v>1.3380455958887335E-3</v>
      </c>
      <c r="CH119">
        <f t="shared" si="56"/>
        <v>2.0014094019505262E-3</v>
      </c>
    </row>
    <row r="120" spans="1:86" x14ac:dyDescent="0.25">
      <c r="A120" t="s">
        <v>192</v>
      </c>
      <c r="B120">
        <v>9.07</v>
      </c>
      <c r="C120">
        <v>23490213</v>
      </c>
      <c r="D120">
        <v>3307670</v>
      </c>
      <c r="E120">
        <v>5138</v>
      </c>
      <c r="F120" s="32" t="s">
        <v>538</v>
      </c>
      <c r="G120">
        <v>0.3942652329749104</v>
      </c>
      <c r="H120">
        <v>0.26709062003179646</v>
      </c>
      <c r="I120">
        <v>0.32520325203252032</v>
      </c>
      <c r="J120">
        <v>0.80645161290322576</v>
      </c>
      <c r="K120">
        <v>0.34367141659681477</v>
      </c>
      <c r="L120">
        <v>8.1367068898404046E-2</v>
      </c>
      <c r="M120">
        <v>0</v>
      </c>
      <c r="N120">
        <v>0.35399999999999998</v>
      </c>
      <c r="O120">
        <f t="shared" si="44"/>
        <v>0.32150615042970898</v>
      </c>
      <c r="P120">
        <f t="shared" si="45"/>
        <v>0.32150615042970898</v>
      </c>
      <c r="Q120">
        <f t="shared" si="46"/>
        <v>0.32150615042970898</v>
      </c>
      <c r="R120">
        <f t="shared" si="47"/>
        <v>0.32150615042970898</v>
      </c>
      <c r="S120" s="19" t="s">
        <v>38</v>
      </c>
      <c r="T120">
        <v>7.7556434828351214E-2</v>
      </c>
      <c r="U120">
        <v>1</v>
      </c>
      <c r="V120">
        <v>0.25904541379415785</v>
      </c>
      <c r="W120">
        <v>0</v>
      </c>
      <c r="X120">
        <v>0.83791989751577933</v>
      </c>
      <c r="Y120">
        <v>0.37590445634941505</v>
      </c>
      <c r="Z120">
        <v>0.96342942483884697</v>
      </c>
      <c r="AA120">
        <v>0.93007751533342031</v>
      </c>
      <c r="AB120">
        <v>1</v>
      </c>
      <c r="AC120">
        <v>0.94584361129603733</v>
      </c>
      <c r="AD120">
        <v>0.2</v>
      </c>
      <c r="AE120">
        <v>8.8445380789486508E-2</v>
      </c>
      <c r="AF120">
        <v>0.51194806892195077</v>
      </c>
      <c r="AG120">
        <f t="shared" si="48"/>
        <v>6.6110681808122712E-2</v>
      </c>
      <c r="AH120">
        <f t="shared" si="49"/>
        <v>0.47616693874364968</v>
      </c>
      <c r="AI120">
        <f t="shared" si="50"/>
        <v>0.4607823233590343</v>
      </c>
      <c r="AJ120">
        <f t="shared" si="57"/>
        <v>0.55309001566672655</v>
      </c>
      <c r="AK120" s="35" t="s">
        <v>39</v>
      </c>
      <c r="AL120">
        <v>0.20138888888888887</v>
      </c>
      <c r="AM120">
        <v>0.96707950499024453</v>
      </c>
      <c r="AN120">
        <v>0.15732087227414329</v>
      </c>
      <c r="AO120">
        <v>0.23387096774193544</v>
      </c>
      <c r="AP120">
        <f t="shared" si="51"/>
        <v>0.38991505847380303</v>
      </c>
      <c r="AQ120">
        <f t="shared" si="58"/>
        <v>0.1481451822262419</v>
      </c>
      <c r="AR120">
        <f t="shared" si="52"/>
        <v>0.38991505847380303</v>
      </c>
      <c r="AS120">
        <f t="shared" si="53"/>
        <v>0.38991505847380303</v>
      </c>
      <c r="AT120" s="37" t="s">
        <v>40</v>
      </c>
      <c r="AU120">
        <v>0.92147549939534967</v>
      </c>
      <c r="AV120">
        <v>0.99053075279031111</v>
      </c>
      <c r="AW120">
        <v>0.97047292352393766</v>
      </c>
      <c r="AX120">
        <v>0.27492531032234091</v>
      </c>
      <c r="AY120">
        <v>0.58443285342282514</v>
      </c>
      <c r="AZ120">
        <f t="shared" si="59"/>
        <v>0.74836746789095288</v>
      </c>
      <c r="BA120">
        <f t="shared" si="60"/>
        <v>0.74836746789095288</v>
      </c>
      <c r="BB120">
        <f t="shared" si="61"/>
        <v>0.74836746789095288</v>
      </c>
      <c r="BC120">
        <f t="shared" si="62"/>
        <v>0.74836746789095288</v>
      </c>
      <c r="BD120" s="6" t="s">
        <v>58</v>
      </c>
      <c r="BE120">
        <f t="shared" si="63"/>
        <v>0.35571060445175601</v>
      </c>
      <c r="BF120">
        <f t="shared" si="64"/>
        <v>0.23482566632797544</v>
      </c>
      <c r="BG120">
        <f t="shared" si="65"/>
        <v>0.35571060445175601</v>
      </c>
      <c r="BH120">
        <f t="shared" si="66"/>
        <v>0.35571060445175601</v>
      </c>
      <c r="BI120">
        <f t="shared" si="67"/>
        <v>0.40723907484953781</v>
      </c>
      <c r="BJ120">
        <f t="shared" si="68"/>
        <v>0.61226720331730133</v>
      </c>
      <c r="BK120">
        <f t="shared" si="69"/>
        <v>0.60457489562499356</v>
      </c>
      <c r="BL120">
        <f t="shared" si="70"/>
        <v>0.65072874177883966</v>
      </c>
      <c r="BM120">
        <f t="shared" si="71"/>
        <v>0.19380841611891586</v>
      </c>
      <c r="BN120">
        <f t="shared" si="72"/>
        <v>0.39883654458667933</v>
      </c>
      <c r="BO120">
        <f t="shared" si="73"/>
        <v>0.39114423689437161</v>
      </c>
      <c r="BP120">
        <f t="shared" si="74"/>
        <v>0.43729808304821777</v>
      </c>
      <c r="BQ120">
        <f t="shared" si="75"/>
        <v>0.56914126318237801</v>
      </c>
      <c r="BR120">
        <f t="shared" si="76"/>
        <v>0.44825632505859736</v>
      </c>
      <c r="BS120">
        <f t="shared" si="77"/>
        <v>0.56914126318237801</v>
      </c>
      <c r="BT120">
        <f t="shared" si="78"/>
        <v>0.56914126318237801</v>
      </c>
      <c r="BU120">
        <f t="shared" si="79"/>
        <v>0.38147483965064688</v>
      </c>
      <c r="BV120">
        <f t="shared" si="80"/>
        <v>0.42354643482263837</v>
      </c>
      <c r="BW120">
        <f t="shared" si="81"/>
        <v>0.48014275003837481</v>
      </c>
      <c r="BX120">
        <f t="shared" si="82"/>
        <v>0.50321967311529781</v>
      </c>
      <c r="BY120">
        <v>0.26593628589063878</v>
      </c>
      <c r="BZ120">
        <v>0.23615758772279613</v>
      </c>
      <c r="CA120">
        <v>8.3341536529046092E-2</v>
      </c>
      <c r="CB120">
        <v>0.16036390859693253</v>
      </c>
      <c r="CC120">
        <v>0.19500712147378127</v>
      </c>
      <c r="CD120">
        <f t="shared" si="83"/>
        <v>0.1776855150353569</v>
      </c>
      <c r="CE120" s="22" t="s">
        <v>588</v>
      </c>
      <c r="CF120">
        <f t="shared" si="54"/>
        <v>1.5169841547520988E-2</v>
      </c>
      <c r="CG120">
        <f t="shared" si="55"/>
        <v>2.7842131813024709E-2</v>
      </c>
      <c r="CH120">
        <f t="shared" si="56"/>
        <v>7.1102341700724735E-3</v>
      </c>
    </row>
    <row r="121" spans="1:86" x14ac:dyDescent="0.25">
      <c r="A121" t="s">
        <v>191</v>
      </c>
      <c r="B121">
        <v>12.981999999999999</v>
      </c>
      <c r="C121">
        <v>33624512</v>
      </c>
      <c r="D121">
        <v>8900632</v>
      </c>
      <c r="E121">
        <v>3221</v>
      </c>
      <c r="F121" s="32" t="s">
        <v>538</v>
      </c>
      <c r="G121">
        <v>0.32616487455197135</v>
      </c>
      <c r="H121">
        <v>0.35612082670906192</v>
      </c>
      <c r="I121">
        <v>0.43902439024390244</v>
      </c>
      <c r="J121">
        <v>0.60000000000000009</v>
      </c>
      <c r="K121">
        <v>0.41044984632578924</v>
      </c>
      <c r="L121">
        <v>0.40846693573424403</v>
      </c>
      <c r="M121">
        <v>0.43345323741007197</v>
      </c>
      <c r="N121">
        <v>0.51700000000000002</v>
      </c>
      <c r="O121">
        <f t="shared" si="44"/>
        <v>0.43633501387188012</v>
      </c>
      <c r="P121">
        <f t="shared" si="45"/>
        <v>0.3821533591956211</v>
      </c>
      <c r="Q121">
        <f t="shared" si="46"/>
        <v>0.43633501387188012</v>
      </c>
      <c r="R121">
        <f t="shared" si="47"/>
        <v>0.43633501387188012</v>
      </c>
      <c r="S121" s="19" t="s">
        <v>38</v>
      </c>
      <c r="T121">
        <v>0.21008393751572399</v>
      </c>
      <c r="U121">
        <v>1</v>
      </c>
      <c r="V121">
        <v>0.30929749708740906</v>
      </c>
      <c r="W121">
        <v>0</v>
      </c>
      <c r="X121">
        <v>0.83791989751577933</v>
      </c>
      <c r="Y121">
        <v>0.5315160303852251</v>
      </c>
      <c r="Z121">
        <v>0.96342942483884697</v>
      </c>
      <c r="AA121">
        <v>0.9561909434947149</v>
      </c>
      <c r="AB121">
        <v>1</v>
      </c>
      <c r="AC121">
        <v>0.812633299912221</v>
      </c>
      <c r="AD121">
        <v>0.12</v>
      </c>
      <c r="AE121">
        <v>8.5741157245799671E-2</v>
      </c>
      <c r="AF121">
        <v>0.51155285997466926</v>
      </c>
      <c r="AG121">
        <f t="shared" si="48"/>
        <v>6.9737808792913691E-2</v>
      </c>
      <c r="AH121">
        <f t="shared" si="49"/>
        <v>0.48756654215156847</v>
      </c>
      <c r="AI121">
        <f t="shared" si="50"/>
        <v>0.47833577292079921</v>
      </c>
      <c r="AJ121">
        <f t="shared" si="57"/>
        <v>0.56448961907464534</v>
      </c>
      <c r="AK121" s="35" t="s">
        <v>39</v>
      </c>
      <c r="AL121">
        <v>0.19444444444444442</v>
      </c>
      <c r="AM121">
        <v>0.94687958905383962</v>
      </c>
      <c r="AN121">
        <v>0.18380062305295949</v>
      </c>
      <c r="AO121">
        <v>0.37903225806451607</v>
      </c>
      <c r="AP121">
        <f t="shared" si="51"/>
        <v>0.42603922865393989</v>
      </c>
      <c r="AQ121">
        <f t="shared" si="58"/>
        <v>0.18931933139048002</v>
      </c>
      <c r="AR121">
        <f t="shared" si="52"/>
        <v>0.42603922865393989</v>
      </c>
      <c r="AS121">
        <f t="shared" si="53"/>
        <v>0.42603922865393989</v>
      </c>
      <c r="AT121" s="37" t="s">
        <v>40</v>
      </c>
      <c r="AU121">
        <v>0.39870280974288463</v>
      </c>
      <c r="AV121">
        <v>0.99780337212063641</v>
      </c>
      <c r="AW121">
        <v>0.99388986217289188</v>
      </c>
      <c r="AX121">
        <v>0.21897913996921425</v>
      </c>
      <c r="AY121">
        <v>0.58443285342282514</v>
      </c>
      <c r="AZ121">
        <f t="shared" si="59"/>
        <v>0.63876160748569055</v>
      </c>
      <c r="BA121">
        <f t="shared" si="60"/>
        <v>0.63876160748569055</v>
      </c>
      <c r="BB121">
        <f t="shared" si="61"/>
        <v>0.63876160748569055</v>
      </c>
      <c r="BC121">
        <f t="shared" si="62"/>
        <v>0.63876160748569055</v>
      </c>
      <c r="BD121" s="6" t="s">
        <v>58</v>
      </c>
      <c r="BE121">
        <f t="shared" si="63"/>
        <v>0.43118712126291003</v>
      </c>
      <c r="BF121">
        <f t="shared" si="64"/>
        <v>0.28573634529305059</v>
      </c>
      <c r="BG121">
        <f t="shared" si="65"/>
        <v>0.43118712126291003</v>
      </c>
      <c r="BH121">
        <f t="shared" si="66"/>
        <v>0.43118712126291003</v>
      </c>
      <c r="BI121">
        <f t="shared" si="67"/>
        <v>0.35424970813930212</v>
      </c>
      <c r="BJ121">
        <f t="shared" si="68"/>
        <v>0.56316407481862951</v>
      </c>
      <c r="BK121">
        <f t="shared" si="69"/>
        <v>0.55854869020324482</v>
      </c>
      <c r="BL121">
        <f t="shared" si="70"/>
        <v>0.60162561328016795</v>
      </c>
      <c r="BM121">
        <f t="shared" si="71"/>
        <v>0.2530364113323969</v>
      </c>
      <c r="BN121">
        <f t="shared" si="72"/>
        <v>0.43485995067359479</v>
      </c>
      <c r="BO121">
        <f t="shared" si="73"/>
        <v>0.45733539339633966</v>
      </c>
      <c r="BP121">
        <f t="shared" si="74"/>
        <v>0.50041231647326279</v>
      </c>
      <c r="BQ121">
        <f t="shared" si="75"/>
        <v>0.5324004180698152</v>
      </c>
      <c r="BR121">
        <f t="shared" si="76"/>
        <v>0.41404046943808526</v>
      </c>
      <c r="BS121">
        <f t="shared" si="77"/>
        <v>0.5324004180698152</v>
      </c>
      <c r="BT121">
        <f t="shared" si="78"/>
        <v>0.5324004180698152</v>
      </c>
      <c r="BU121">
        <f t="shared" si="79"/>
        <v>0.39271841470110608</v>
      </c>
      <c r="BV121">
        <f t="shared" si="80"/>
        <v>0.42445021005584005</v>
      </c>
      <c r="BW121">
        <f t="shared" si="81"/>
        <v>0.49486790573307743</v>
      </c>
      <c r="BX121">
        <f t="shared" si="82"/>
        <v>0.51640636727153899</v>
      </c>
      <c r="BY121">
        <v>0.66139249842495862</v>
      </c>
      <c r="BZ121">
        <v>0.45349820845320837</v>
      </c>
      <c r="CA121">
        <v>0.18516071924383126</v>
      </c>
      <c r="CB121">
        <v>0.20631348178742329</v>
      </c>
      <c r="CC121">
        <v>0.23929663125853171</v>
      </c>
      <c r="CD121">
        <f t="shared" si="83"/>
        <v>0.2228050565229775</v>
      </c>
      <c r="CE121" s="22" t="s">
        <v>588</v>
      </c>
      <c r="CF121">
        <f t="shared" si="54"/>
        <v>5.8837289015985034E-2</v>
      </c>
      <c r="CG121">
        <f t="shared" si="55"/>
        <v>6.0614035395603963E-2</v>
      </c>
      <c r="CH121">
        <f t="shared" si="56"/>
        <v>2.0415649020659662E-2</v>
      </c>
    </row>
    <row r="122" spans="1:86" x14ac:dyDescent="0.25">
      <c r="A122" t="s">
        <v>190</v>
      </c>
      <c r="B122">
        <v>7.1580000000000004</v>
      </c>
      <c r="C122">
        <v>18539119</v>
      </c>
      <c r="D122">
        <v>772189</v>
      </c>
      <c r="E122">
        <v>5726</v>
      </c>
      <c r="F122" s="32" t="s">
        <v>538</v>
      </c>
      <c r="G122">
        <v>0.30824372759856633</v>
      </c>
      <c r="H122">
        <v>0.32591414944356117</v>
      </c>
      <c r="I122">
        <v>0.3902439024390244</v>
      </c>
      <c r="J122">
        <v>0.63225806451612898</v>
      </c>
      <c r="K122">
        <v>0.56188879575300366</v>
      </c>
      <c r="L122">
        <v>0</v>
      </c>
      <c r="M122">
        <v>0</v>
      </c>
      <c r="N122">
        <v>0.41200000000000003</v>
      </c>
      <c r="O122">
        <f t="shared" si="44"/>
        <v>0.32881857996878555</v>
      </c>
      <c r="P122">
        <f t="shared" si="45"/>
        <v>0.32881857996878555</v>
      </c>
      <c r="Q122">
        <f t="shared" si="46"/>
        <v>0.32881857996878555</v>
      </c>
      <c r="R122">
        <f t="shared" si="47"/>
        <v>0.32881857996878555</v>
      </c>
      <c r="S122" s="19" t="s">
        <v>38</v>
      </c>
      <c r="T122">
        <v>0.15274569448573977</v>
      </c>
      <c r="U122">
        <v>1</v>
      </c>
      <c r="V122">
        <v>4.2999683883235697E-2</v>
      </c>
      <c r="W122">
        <v>0</v>
      </c>
      <c r="X122">
        <v>0.83791989751577933</v>
      </c>
      <c r="Y122">
        <v>0.71993598365028433</v>
      </c>
      <c r="Z122">
        <v>0.96342942483884697</v>
      </c>
      <c r="AA122">
        <v>1</v>
      </c>
      <c r="AB122">
        <v>1</v>
      </c>
      <c r="AC122">
        <v>0.84152807657168083</v>
      </c>
      <c r="AD122">
        <v>0.33</v>
      </c>
      <c r="AE122">
        <v>8.9734514306179874E-2</v>
      </c>
      <c r="AF122">
        <v>0.50881440427696978</v>
      </c>
      <c r="AG122">
        <f t="shared" si="48"/>
        <v>4.9349892497414255E-2</v>
      </c>
      <c r="AH122">
        <f t="shared" si="49"/>
        <v>0.49900828304067046</v>
      </c>
      <c r="AI122">
        <f t="shared" si="50"/>
        <v>0.47362366765605518</v>
      </c>
      <c r="AJ122">
        <f t="shared" si="57"/>
        <v>0.57593135996374734</v>
      </c>
      <c r="AK122" s="35" t="s">
        <v>39</v>
      </c>
      <c r="AL122">
        <v>0.24305555555555555</v>
      </c>
      <c r="AM122">
        <v>0.95356975719058668</v>
      </c>
      <c r="AN122">
        <v>0.23987538940809969</v>
      </c>
      <c r="AO122">
        <v>0.32526881720430106</v>
      </c>
      <c r="AP122">
        <f t="shared" si="51"/>
        <v>0.44044237983963569</v>
      </c>
      <c r="AQ122">
        <f t="shared" si="58"/>
        <v>0.20204994054198908</v>
      </c>
      <c r="AR122">
        <f t="shared" si="52"/>
        <v>0.44044237983963569</v>
      </c>
      <c r="AS122">
        <f t="shared" si="53"/>
        <v>0.44044237983963569</v>
      </c>
      <c r="AT122" s="37" t="s">
        <v>40</v>
      </c>
      <c r="AU122">
        <v>0.28643958567551264</v>
      </c>
      <c r="AV122">
        <v>0.99723937307052957</v>
      </c>
      <c r="AW122">
        <v>0.99961568061285355</v>
      </c>
      <c r="AX122">
        <v>3.036874710909232E-2</v>
      </c>
      <c r="AY122">
        <v>0.58443285342282514</v>
      </c>
      <c r="AZ122">
        <f t="shared" si="59"/>
        <v>0.57961924797816278</v>
      </c>
      <c r="BA122">
        <f t="shared" si="60"/>
        <v>0.57961924797816278</v>
      </c>
      <c r="BB122">
        <f t="shared" si="61"/>
        <v>0.57961924797816278</v>
      </c>
      <c r="BC122">
        <f t="shared" si="62"/>
        <v>0.57961924797816278</v>
      </c>
      <c r="BD122" s="6" t="s">
        <v>58</v>
      </c>
      <c r="BE122">
        <f t="shared" si="63"/>
        <v>0.38463047990421062</v>
      </c>
      <c r="BF122">
        <f t="shared" si="64"/>
        <v>0.2654342602553873</v>
      </c>
      <c r="BG122">
        <f t="shared" si="65"/>
        <v>0.38463047990421062</v>
      </c>
      <c r="BH122">
        <f t="shared" si="66"/>
        <v>0.38463047990421062</v>
      </c>
      <c r="BI122">
        <f t="shared" si="67"/>
        <v>0.31448457023778853</v>
      </c>
      <c r="BJ122">
        <f t="shared" si="68"/>
        <v>0.53931376550941668</v>
      </c>
      <c r="BK122">
        <f t="shared" si="69"/>
        <v>0.52662145781710901</v>
      </c>
      <c r="BL122">
        <f t="shared" si="70"/>
        <v>0.577775303970955</v>
      </c>
      <c r="BM122">
        <f t="shared" si="71"/>
        <v>0.18908423623309989</v>
      </c>
      <c r="BN122">
        <f t="shared" si="72"/>
        <v>0.41391343150472804</v>
      </c>
      <c r="BO122">
        <f t="shared" si="73"/>
        <v>0.40122112381242037</v>
      </c>
      <c r="BP122">
        <f t="shared" si="74"/>
        <v>0.45237496996626647</v>
      </c>
      <c r="BQ122">
        <f t="shared" si="75"/>
        <v>0.51003081390889926</v>
      </c>
      <c r="BR122">
        <f t="shared" si="76"/>
        <v>0.39083459426007594</v>
      </c>
      <c r="BS122">
        <f t="shared" si="77"/>
        <v>0.51003081390889926</v>
      </c>
      <c r="BT122">
        <f t="shared" si="78"/>
        <v>0.51003081390889926</v>
      </c>
      <c r="BU122">
        <f t="shared" si="79"/>
        <v>0.34955752507099958</v>
      </c>
      <c r="BV122">
        <f t="shared" si="80"/>
        <v>0.40237401288240199</v>
      </c>
      <c r="BW122">
        <f t="shared" si="81"/>
        <v>0.45562596886065981</v>
      </c>
      <c r="BX122">
        <f t="shared" si="82"/>
        <v>0.48120289193758281</v>
      </c>
      <c r="BY122">
        <v>0.96062817224486219</v>
      </c>
      <c r="BZ122">
        <v>0.82465566536428403</v>
      </c>
      <c r="CA122">
        <v>0.29635732695309108</v>
      </c>
      <c r="CB122">
        <v>0.18548795142607361</v>
      </c>
      <c r="CC122">
        <v>0.20480741983246389</v>
      </c>
      <c r="CD122">
        <f t="shared" si="83"/>
        <v>0.19514768562926876</v>
      </c>
      <c r="CE122" s="22" t="s">
        <v>588</v>
      </c>
      <c r="CF122">
        <f t="shared" si="54"/>
        <v>6.8535363504031471E-2</v>
      </c>
      <c r="CG122">
        <f t="shared" si="55"/>
        <v>8.8944046602971463E-2</v>
      </c>
      <c r="CH122">
        <f t="shared" si="56"/>
        <v>2.6350420082345838E-2</v>
      </c>
    </row>
    <row r="123" spans="1:86" x14ac:dyDescent="0.25">
      <c r="A123" t="s">
        <v>189</v>
      </c>
      <c r="B123">
        <v>0.55700000000000005</v>
      </c>
      <c r="C123">
        <v>1443349</v>
      </c>
      <c r="D123">
        <v>43898</v>
      </c>
      <c r="E123">
        <v>3606</v>
      </c>
      <c r="F123" s="32" t="s">
        <v>538</v>
      </c>
      <c r="G123">
        <v>0.37634408602150538</v>
      </c>
      <c r="H123">
        <v>0.35294117647058826</v>
      </c>
      <c r="I123">
        <v>0.32195121951219513</v>
      </c>
      <c r="J123">
        <v>0.42150537634408602</v>
      </c>
      <c r="K123">
        <v>0.44118468846046377</v>
      </c>
      <c r="L123">
        <v>0.38190571270105383</v>
      </c>
      <c r="M123">
        <v>5.2158273381294959E-2</v>
      </c>
      <c r="N123">
        <v>0.26400000000000001</v>
      </c>
      <c r="O123">
        <f t="shared" si="44"/>
        <v>0.32649881661139835</v>
      </c>
      <c r="P123">
        <f t="shared" si="45"/>
        <v>0.31997903243873649</v>
      </c>
      <c r="Q123">
        <f t="shared" si="46"/>
        <v>0.32649881661139835</v>
      </c>
      <c r="R123">
        <f t="shared" si="47"/>
        <v>0.32649881661139835</v>
      </c>
      <c r="S123" s="19" t="s">
        <v>38</v>
      </c>
      <c r="T123">
        <v>0</v>
      </c>
      <c r="U123">
        <v>1</v>
      </c>
      <c r="V123">
        <v>8.8320803647493965E-2</v>
      </c>
      <c r="W123">
        <v>0</v>
      </c>
      <c r="X123">
        <v>0.83791989751577933</v>
      </c>
      <c r="Y123">
        <v>0.32061897498703895</v>
      </c>
      <c r="Z123">
        <v>0.96342942483884697</v>
      </c>
      <c r="AA123">
        <v>1</v>
      </c>
      <c r="AB123">
        <v>1</v>
      </c>
      <c r="AC123">
        <v>0.92826990042061619</v>
      </c>
      <c r="AD123">
        <v>0.41</v>
      </c>
      <c r="AE123">
        <v>8.8761257873595706E-2</v>
      </c>
      <c r="AF123">
        <v>0.50840674780378958</v>
      </c>
      <c r="AG123">
        <f t="shared" si="48"/>
        <v>5.2729908409606091E-2</v>
      </c>
      <c r="AH123">
        <f t="shared" si="49"/>
        <v>0.47274823131439708</v>
      </c>
      <c r="AI123">
        <f t="shared" si="50"/>
        <v>0.44120976977593551</v>
      </c>
      <c r="AJ123">
        <f t="shared" si="57"/>
        <v>0.54967130823747401</v>
      </c>
      <c r="AK123" s="35" t="s">
        <v>39</v>
      </c>
      <c r="AL123">
        <v>6.9444444444444448E-2</v>
      </c>
      <c r="AM123">
        <v>0.92731150569951326</v>
      </c>
      <c r="AN123">
        <v>0.24454828660436134</v>
      </c>
      <c r="AO123">
        <v>0.44892473118279563</v>
      </c>
      <c r="AP123">
        <f t="shared" si="51"/>
        <v>0.42255724198277866</v>
      </c>
      <c r="AQ123">
        <f t="shared" si="58"/>
        <v>0.19072936555790035</v>
      </c>
      <c r="AR123">
        <f t="shared" si="52"/>
        <v>0.42255724198277866</v>
      </c>
      <c r="AS123">
        <f t="shared" si="53"/>
        <v>0.42255724198277866</v>
      </c>
      <c r="AT123" s="37" t="s">
        <v>40</v>
      </c>
      <c r="AU123">
        <v>0.91675072160024595</v>
      </c>
      <c r="AV123">
        <v>1</v>
      </c>
      <c r="AW123">
        <v>1</v>
      </c>
      <c r="AX123">
        <v>0.63873891976736252</v>
      </c>
      <c r="AY123">
        <v>0.58443285342282514</v>
      </c>
      <c r="AZ123">
        <f t="shared" si="59"/>
        <v>0.82798449895808679</v>
      </c>
      <c r="BA123">
        <f t="shared" si="60"/>
        <v>0.82798449895808679</v>
      </c>
      <c r="BB123">
        <f t="shared" si="61"/>
        <v>0.82798449895808679</v>
      </c>
      <c r="BC123">
        <f t="shared" si="62"/>
        <v>0.82798449895808679</v>
      </c>
      <c r="BD123" s="6" t="s">
        <v>58</v>
      </c>
      <c r="BE123">
        <f t="shared" si="63"/>
        <v>0.3745280292970885</v>
      </c>
      <c r="BF123">
        <f t="shared" si="64"/>
        <v>0.2553541989983184</v>
      </c>
      <c r="BG123">
        <f t="shared" si="65"/>
        <v>0.3745280292970885</v>
      </c>
      <c r="BH123">
        <f t="shared" si="66"/>
        <v>0.3745280292970885</v>
      </c>
      <c r="BI123">
        <f t="shared" si="67"/>
        <v>0.44035720368384645</v>
      </c>
      <c r="BJ123">
        <f t="shared" si="68"/>
        <v>0.65036636513624191</v>
      </c>
      <c r="BK123">
        <f t="shared" si="69"/>
        <v>0.63459713436701115</v>
      </c>
      <c r="BL123">
        <f t="shared" si="70"/>
        <v>0.68882790359778046</v>
      </c>
      <c r="BM123">
        <f t="shared" si="71"/>
        <v>0.18961436251050223</v>
      </c>
      <c r="BN123">
        <f t="shared" si="72"/>
        <v>0.39636363187656676</v>
      </c>
      <c r="BO123">
        <f t="shared" si="73"/>
        <v>0.38385429319366693</v>
      </c>
      <c r="BP123">
        <f t="shared" si="74"/>
        <v>0.43808506242443618</v>
      </c>
      <c r="BQ123">
        <f t="shared" si="75"/>
        <v>0.62527087047043273</v>
      </c>
      <c r="BR123">
        <f t="shared" si="76"/>
        <v>0.50935693225799361</v>
      </c>
      <c r="BS123">
        <f t="shared" si="77"/>
        <v>0.62527087047043273</v>
      </c>
      <c r="BT123">
        <f t="shared" si="78"/>
        <v>0.62527087047043273</v>
      </c>
      <c r="BU123">
        <f t="shared" si="79"/>
        <v>0.40744261649046748</v>
      </c>
      <c r="BV123">
        <f t="shared" si="80"/>
        <v>0.45286028206728013</v>
      </c>
      <c r="BW123">
        <f t="shared" si="81"/>
        <v>0.50456258183204983</v>
      </c>
      <c r="BX123">
        <f t="shared" si="82"/>
        <v>0.53167796644743448</v>
      </c>
      <c r="BY123">
        <v>4.8013335652014863E-2</v>
      </c>
      <c r="BZ123">
        <v>0.26994280091026507</v>
      </c>
      <c r="CA123">
        <v>5.2603161575805288E-2</v>
      </c>
      <c r="CB123">
        <v>0.15895147796993866</v>
      </c>
      <c r="CC123">
        <v>0.16393181456096551</v>
      </c>
      <c r="CD123">
        <f t="shared" si="83"/>
        <v>0.1614416462654521</v>
      </c>
      <c r="CE123" s="22" t="s">
        <v>588</v>
      </c>
      <c r="CF123">
        <f t="shared" si="54"/>
        <v>2.8583195174537073E-3</v>
      </c>
      <c r="CG123">
        <f t="shared" si="55"/>
        <v>2.8082327673990368E-2</v>
      </c>
      <c r="CH123">
        <f t="shared" si="56"/>
        <v>4.2849175025572303E-3</v>
      </c>
    </row>
    <row r="124" spans="1:86" x14ac:dyDescent="0.25">
      <c r="A124" t="s">
        <v>188</v>
      </c>
      <c r="B124">
        <v>1.2949999999999999</v>
      </c>
      <c r="C124">
        <v>3353476</v>
      </c>
      <c r="D124">
        <v>1925</v>
      </c>
      <c r="E124">
        <v>3373</v>
      </c>
      <c r="F124" s="32" t="s">
        <v>538</v>
      </c>
      <c r="G124">
        <v>0.3942652329749104</v>
      </c>
      <c r="H124">
        <v>0.37201907790143079</v>
      </c>
      <c r="I124">
        <v>0.26178861788617885</v>
      </c>
      <c r="J124">
        <v>0.45268817204301076</v>
      </c>
      <c r="K124">
        <v>0.3313774797429449</v>
      </c>
      <c r="L124">
        <v>1.0936258523569524E-2</v>
      </c>
      <c r="M124">
        <v>4.4964028776978415E-2</v>
      </c>
      <c r="N124">
        <v>0.746</v>
      </c>
      <c r="O124">
        <f t="shared" si="44"/>
        <v>0.32675485848112795</v>
      </c>
      <c r="P124">
        <f t="shared" si="45"/>
        <v>0.32113435488400566</v>
      </c>
      <c r="Q124">
        <f t="shared" si="46"/>
        <v>0.32675485848112795</v>
      </c>
      <c r="R124">
        <f t="shared" si="47"/>
        <v>0.32675485848112795</v>
      </c>
      <c r="S124" s="19" t="s">
        <v>38</v>
      </c>
      <c r="T124">
        <v>0</v>
      </c>
      <c r="U124">
        <v>1</v>
      </c>
      <c r="V124">
        <v>0.36746208886011683</v>
      </c>
      <c r="W124">
        <v>0</v>
      </c>
      <c r="X124">
        <v>0.83791989751577933</v>
      </c>
      <c r="Y124">
        <v>0.66237386449872648</v>
      </c>
      <c r="Z124">
        <v>0.96342942483884697</v>
      </c>
      <c r="AA124">
        <v>1</v>
      </c>
      <c r="AB124">
        <v>1</v>
      </c>
      <c r="AC124">
        <v>0.98434412037812746</v>
      </c>
      <c r="AD124">
        <v>0.69</v>
      </c>
      <c r="AE124">
        <v>9.3124124649893919E-2</v>
      </c>
      <c r="AF124">
        <v>0.51117632231623555</v>
      </c>
      <c r="AG124">
        <f t="shared" si="48"/>
        <v>7.4750964294326636E-2</v>
      </c>
      <c r="AH124">
        <f t="shared" si="49"/>
        <v>0.54690998792751733</v>
      </c>
      <c r="AI124">
        <f t="shared" si="50"/>
        <v>0.49383306485059431</v>
      </c>
      <c r="AJ124">
        <f t="shared" si="57"/>
        <v>0.6238330648505942</v>
      </c>
      <c r="AK124" s="35" t="s">
        <v>39</v>
      </c>
      <c r="AL124">
        <v>9.0277777777777776E-2</v>
      </c>
      <c r="AM124">
        <v>0.83934415122932704</v>
      </c>
      <c r="AN124">
        <v>0.13084112149532709</v>
      </c>
      <c r="AO124">
        <v>0.41397849462365582</v>
      </c>
      <c r="AP124">
        <f t="shared" si="51"/>
        <v>0.36861038628152193</v>
      </c>
      <c r="AQ124">
        <f t="shared" si="58"/>
        <v>0.15877434847419017</v>
      </c>
      <c r="AR124">
        <f t="shared" si="52"/>
        <v>0.36861038628152193</v>
      </c>
      <c r="AS124">
        <f t="shared" si="53"/>
        <v>0.36861038628152193</v>
      </c>
      <c r="AT124" s="37" t="s">
        <v>40</v>
      </c>
      <c r="AU124">
        <v>0.98113567393155732</v>
      </c>
      <c r="AV124">
        <v>1</v>
      </c>
      <c r="AW124">
        <v>0.99668078548140959</v>
      </c>
      <c r="AX124">
        <v>0.61999541246142309</v>
      </c>
      <c r="AY124">
        <v>0.58443285342282514</v>
      </c>
      <c r="AZ124">
        <f t="shared" si="59"/>
        <v>0.83644894505944301</v>
      </c>
      <c r="BA124">
        <f t="shared" si="60"/>
        <v>0.83644894505944301</v>
      </c>
      <c r="BB124">
        <f t="shared" si="61"/>
        <v>0.83644894505944301</v>
      </c>
      <c r="BC124">
        <f t="shared" si="62"/>
        <v>0.83644894505944301</v>
      </c>
      <c r="BD124" s="6" t="s">
        <v>58</v>
      </c>
      <c r="BE124">
        <f t="shared" si="63"/>
        <v>0.34768262238132497</v>
      </c>
      <c r="BF124">
        <f t="shared" si="64"/>
        <v>0.2399543516790979</v>
      </c>
      <c r="BG124">
        <f t="shared" si="65"/>
        <v>0.34768262238132497</v>
      </c>
      <c r="BH124">
        <f t="shared" si="66"/>
        <v>0.34768262238132497</v>
      </c>
      <c r="BI124">
        <f t="shared" si="67"/>
        <v>0.4555999546768848</v>
      </c>
      <c r="BJ124">
        <f t="shared" si="68"/>
        <v>0.69167946649348022</v>
      </c>
      <c r="BK124">
        <f t="shared" si="69"/>
        <v>0.6651410049550186</v>
      </c>
      <c r="BL124">
        <f t="shared" si="70"/>
        <v>0.73014100495501855</v>
      </c>
      <c r="BM124">
        <f t="shared" si="71"/>
        <v>0.2007529113877273</v>
      </c>
      <c r="BN124">
        <f t="shared" si="72"/>
        <v>0.43402217140576149</v>
      </c>
      <c r="BO124">
        <f t="shared" si="73"/>
        <v>0.41029396166586113</v>
      </c>
      <c r="BP124">
        <f t="shared" si="74"/>
        <v>0.47529396166586108</v>
      </c>
      <c r="BQ124">
        <f t="shared" si="75"/>
        <v>0.60252966567048249</v>
      </c>
      <c r="BR124">
        <f t="shared" si="76"/>
        <v>0.49761164676681657</v>
      </c>
      <c r="BS124">
        <f t="shared" si="77"/>
        <v>0.60252966567048249</v>
      </c>
      <c r="BT124">
        <f t="shared" si="78"/>
        <v>0.60252966567048249</v>
      </c>
      <c r="BU124">
        <f t="shared" si="79"/>
        <v>0.40164128852910486</v>
      </c>
      <c r="BV124">
        <f t="shared" si="80"/>
        <v>0.46581690908628903</v>
      </c>
      <c r="BW124">
        <f t="shared" si="81"/>
        <v>0.50641181366817178</v>
      </c>
      <c r="BX124">
        <f t="shared" si="82"/>
        <v>0.53891181366817176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f t="shared" si="83"/>
        <v>0</v>
      </c>
      <c r="CE124" s="22" t="s">
        <v>588</v>
      </c>
      <c r="CF124">
        <f t="shared" si="54"/>
        <v>0</v>
      </c>
      <c r="CG124">
        <f t="shared" si="55"/>
        <v>0</v>
      </c>
      <c r="CH124">
        <f t="shared" si="56"/>
        <v>0</v>
      </c>
    </row>
    <row r="125" spans="1:86" x14ac:dyDescent="0.25">
      <c r="A125" t="s">
        <v>187</v>
      </c>
      <c r="B125">
        <v>1.831</v>
      </c>
      <c r="C125">
        <v>4742457</v>
      </c>
      <c r="D125">
        <v>34646</v>
      </c>
      <c r="E125">
        <v>7973</v>
      </c>
      <c r="F125" s="32" t="s">
        <v>538</v>
      </c>
      <c r="G125">
        <v>0.22222222222222227</v>
      </c>
      <c r="H125">
        <v>0.6931637519872812</v>
      </c>
      <c r="I125">
        <v>0.17235772357723578</v>
      </c>
      <c r="J125">
        <v>0.45376344086021508</v>
      </c>
      <c r="K125">
        <v>0.45962559374126843</v>
      </c>
      <c r="L125">
        <v>0.18352238805970147</v>
      </c>
      <c r="M125">
        <v>0</v>
      </c>
      <c r="N125">
        <v>0.27399999999999997</v>
      </c>
      <c r="O125">
        <f t="shared" si="44"/>
        <v>0.30733189005599054</v>
      </c>
      <c r="P125">
        <f t="shared" si="45"/>
        <v>0.30733189005599054</v>
      </c>
      <c r="Q125">
        <f t="shared" si="46"/>
        <v>0.30733189005599054</v>
      </c>
      <c r="R125">
        <f t="shared" si="47"/>
        <v>0.30733189005599054</v>
      </c>
      <c r="S125" s="19" t="s">
        <v>38</v>
      </c>
      <c r="T125">
        <v>0</v>
      </c>
      <c r="U125">
        <v>1</v>
      </c>
      <c r="V125">
        <v>3.556696544499878E-2</v>
      </c>
      <c r="W125">
        <v>0</v>
      </c>
      <c r="X125">
        <v>0.83791989751577933</v>
      </c>
      <c r="Y125">
        <v>0.66237386449872648</v>
      </c>
      <c r="Z125">
        <v>0.96342942483884697</v>
      </c>
      <c r="AA125">
        <v>0.83890695550045669</v>
      </c>
      <c r="AB125">
        <v>1</v>
      </c>
      <c r="AC125">
        <v>0.98388319873794239</v>
      </c>
      <c r="AD125">
        <v>0.95</v>
      </c>
      <c r="AE125">
        <v>8.7430646788862476E-2</v>
      </c>
      <c r="AF125">
        <v>0.5146305107531064</v>
      </c>
      <c r="AG125">
        <f t="shared" si="48"/>
        <v>4.9048317152843669E-2</v>
      </c>
      <c r="AH125">
        <f t="shared" si="49"/>
        <v>0.52878011262143998</v>
      </c>
      <c r="AI125">
        <f t="shared" si="50"/>
        <v>0.45570318954451683</v>
      </c>
      <c r="AJ125">
        <f t="shared" si="57"/>
        <v>0.60570318954451696</v>
      </c>
      <c r="AK125" s="35" t="s">
        <v>39</v>
      </c>
      <c r="AL125">
        <v>0</v>
      </c>
      <c r="AM125">
        <v>0.95962249083458462</v>
      </c>
      <c r="AN125">
        <v>1.0903426791277258E-2</v>
      </c>
      <c r="AO125">
        <v>4.301075268817204E-2</v>
      </c>
      <c r="AP125">
        <f t="shared" si="51"/>
        <v>0.25338416757850846</v>
      </c>
      <c r="AQ125">
        <f t="shared" si="58"/>
        <v>1.3478544869862325E-2</v>
      </c>
      <c r="AR125">
        <f t="shared" si="52"/>
        <v>0.25338416757850846</v>
      </c>
      <c r="AS125">
        <f t="shared" si="53"/>
        <v>0.25338416757850846</v>
      </c>
      <c r="AT125" s="37" t="s">
        <v>40</v>
      </c>
      <c r="AU125">
        <v>0.93129024413914485</v>
      </c>
      <c r="AV125">
        <v>1</v>
      </c>
      <c r="AW125">
        <v>0.99687593036669286</v>
      </c>
      <c r="AX125">
        <v>0.54560430394528314</v>
      </c>
      <c r="AY125">
        <v>0.58443285342282514</v>
      </c>
      <c r="AZ125">
        <f t="shared" si="59"/>
        <v>0.81164066637478915</v>
      </c>
      <c r="BA125">
        <f t="shared" si="60"/>
        <v>0.81164066637478915</v>
      </c>
      <c r="BB125">
        <f t="shared" si="61"/>
        <v>0.81164066637478915</v>
      </c>
      <c r="BC125">
        <f t="shared" si="62"/>
        <v>0.81164066637478915</v>
      </c>
      <c r="BD125" s="6" t="s">
        <v>58</v>
      </c>
      <c r="BE125">
        <f t="shared" si="63"/>
        <v>0.28035802881724947</v>
      </c>
      <c r="BF125">
        <f t="shared" si="64"/>
        <v>0.16040521746292644</v>
      </c>
      <c r="BG125">
        <f t="shared" si="65"/>
        <v>0.28035802881724947</v>
      </c>
      <c r="BH125">
        <f t="shared" si="66"/>
        <v>0.28035802881724947</v>
      </c>
      <c r="BI125">
        <f t="shared" si="67"/>
        <v>0.43034449176381639</v>
      </c>
      <c r="BJ125">
        <f t="shared" si="68"/>
        <v>0.67021038949811462</v>
      </c>
      <c r="BK125">
        <f t="shared" si="69"/>
        <v>0.63367192795965299</v>
      </c>
      <c r="BL125">
        <f t="shared" si="70"/>
        <v>0.70867192795965306</v>
      </c>
      <c r="BM125">
        <f t="shared" si="71"/>
        <v>0.17819010360441712</v>
      </c>
      <c r="BN125">
        <f t="shared" si="72"/>
        <v>0.41805600133871523</v>
      </c>
      <c r="BO125">
        <f t="shared" si="73"/>
        <v>0.38151753980025371</v>
      </c>
      <c r="BP125">
        <f t="shared" si="74"/>
        <v>0.45651753980025378</v>
      </c>
      <c r="BQ125">
        <f t="shared" si="75"/>
        <v>0.53251241697664886</v>
      </c>
      <c r="BR125">
        <f t="shared" si="76"/>
        <v>0.41255960562232574</v>
      </c>
      <c r="BS125">
        <f t="shared" si="77"/>
        <v>0.53251241697664886</v>
      </c>
      <c r="BT125">
        <f t="shared" si="78"/>
        <v>0.53251241697664886</v>
      </c>
      <c r="BU125">
        <f t="shared" si="79"/>
        <v>0.35535126029053293</v>
      </c>
      <c r="BV125">
        <f t="shared" si="80"/>
        <v>0.41530780348052054</v>
      </c>
      <c r="BW125">
        <f t="shared" si="81"/>
        <v>0.45701497838845123</v>
      </c>
      <c r="BX125">
        <f t="shared" si="82"/>
        <v>0.49451497838845127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f t="shared" si="83"/>
        <v>0</v>
      </c>
      <c r="CE125" s="22" t="s">
        <v>588</v>
      </c>
      <c r="CF125">
        <f t="shared" si="54"/>
        <v>0</v>
      </c>
      <c r="CG125">
        <f t="shared" si="55"/>
        <v>0</v>
      </c>
      <c r="CH125">
        <f t="shared" si="56"/>
        <v>0</v>
      </c>
    </row>
    <row r="126" spans="1:86" x14ac:dyDescent="0.25">
      <c r="A126" t="s">
        <v>186</v>
      </c>
      <c r="B126">
        <v>2.6190000000000002</v>
      </c>
      <c r="C126">
        <v>6779402</v>
      </c>
      <c r="D126">
        <v>262721</v>
      </c>
      <c r="E126">
        <v>8597</v>
      </c>
      <c r="F126" s="32" t="s">
        <v>538</v>
      </c>
      <c r="G126">
        <v>0.11111111111111113</v>
      </c>
      <c r="H126">
        <v>0.57392686804451498</v>
      </c>
      <c r="I126">
        <v>0.20813008130081298</v>
      </c>
      <c r="J126">
        <v>0.543010752688172</v>
      </c>
      <c r="K126">
        <v>0.3313774797429449</v>
      </c>
      <c r="L126">
        <v>0.13444503896708154</v>
      </c>
      <c r="M126">
        <v>0</v>
      </c>
      <c r="N126">
        <v>0.19500000000000001</v>
      </c>
      <c r="O126">
        <f t="shared" si="44"/>
        <v>0.26212516648182971</v>
      </c>
      <c r="P126">
        <f t="shared" si="45"/>
        <v>0.26212516648182971</v>
      </c>
      <c r="Q126">
        <f t="shared" si="46"/>
        <v>0.26212516648182971</v>
      </c>
      <c r="R126">
        <f t="shared" si="47"/>
        <v>0.26212516648182971</v>
      </c>
      <c r="S126" s="19" t="s">
        <v>38</v>
      </c>
      <c r="T126">
        <v>6.4176749079431883E-2</v>
      </c>
      <c r="U126">
        <v>1</v>
      </c>
      <c r="V126">
        <v>4.3829793669911396E-2</v>
      </c>
      <c r="W126">
        <v>0</v>
      </c>
      <c r="X126">
        <v>0.83791989751577933</v>
      </c>
      <c r="Y126">
        <v>0.66237386449872648</v>
      </c>
      <c r="Z126">
        <v>0.96342942483884697</v>
      </c>
      <c r="AA126">
        <v>0.95282630823437298</v>
      </c>
      <c r="AB126">
        <v>1</v>
      </c>
      <c r="AC126">
        <v>0.97650046308699379</v>
      </c>
      <c r="AD126">
        <v>0.92</v>
      </c>
      <c r="AE126">
        <v>8.9508734534692283E-2</v>
      </c>
      <c r="AF126">
        <v>0.5121067748771585</v>
      </c>
      <c r="AG126">
        <f t="shared" si="48"/>
        <v>4.9649638698597093E-2</v>
      </c>
      <c r="AH126">
        <f t="shared" si="49"/>
        <v>0.54020553925660875</v>
      </c>
      <c r="AI126">
        <f t="shared" si="50"/>
        <v>0.46943630848737794</v>
      </c>
      <c r="AJ126">
        <f t="shared" si="57"/>
        <v>0.61712861617968562</v>
      </c>
      <c r="AK126" s="35" t="s">
        <v>39</v>
      </c>
      <c r="AL126">
        <v>4.1666666666666664E-2</v>
      </c>
      <c r="AM126">
        <v>0.95969958781892084</v>
      </c>
      <c r="AN126">
        <v>4.9844236760124609E-2</v>
      </c>
      <c r="AO126">
        <v>0.28494623655913975</v>
      </c>
      <c r="AP126">
        <f t="shared" si="51"/>
        <v>0.33403918195121296</v>
      </c>
      <c r="AQ126">
        <f t="shared" si="58"/>
        <v>9.411428499648275E-2</v>
      </c>
      <c r="AR126">
        <f t="shared" si="52"/>
        <v>0.33403918195121296</v>
      </c>
      <c r="AS126">
        <f t="shared" si="53"/>
        <v>0.33403918195121296</v>
      </c>
      <c r="AT126" s="37" t="s">
        <v>40</v>
      </c>
      <c r="AU126">
        <v>0.90811060138987787</v>
      </c>
      <c r="AV126">
        <v>1</v>
      </c>
      <c r="AW126">
        <v>0.9952603315267583</v>
      </c>
      <c r="AX126">
        <v>0.49127419831815522</v>
      </c>
      <c r="AY126">
        <v>0.58443285342282514</v>
      </c>
      <c r="AZ126">
        <f t="shared" si="59"/>
        <v>0.79581559693152337</v>
      </c>
      <c r="BA126">
        <f t="shared" si="60"/>
        <v>0.79581559693152337</v>
      </c>
      <c r="BB126">
        <f t="shared" si="61"/>
        <v>0.79581559693152337</v>
      </c>
      <c r="BC126">
        <f t="shared" si="62"/>
        <v>0.79581559693152337</v>
      </c>
      <c r="BD126" s="6" t="s">
        <v>58</v>
      </c>
      <c r="BE126">
        <f t="shared" si="63"/>
        <v>0.29808217421652133</v>
      </c>
      <c r="BF126">
        <f t="shared" si="64"/>
        <v>0.17811972573915624</v>
      </c>
      <c r="BG126">
        <f t="shared" si="65"/>
        <v>0.29808217421652133</v>
      </c>
      <c r="BH126">
        <f t="shared" si="66"/>
        <v>0.29808217421652133</v>
      </c>
      <c r="BI126">
        <f t="shared" si="67"/>
        <v>0.42273261781506022</v>
      </c>
      <c r="BJ126">
        <f t="shared" si="68"/>
        <v>0.668010568094066</v>
      </c>
      <c r="BK126">
        <f t="shared" si="69"/>
        <v>0.63262595270945066</v>
      </c>
      <c r="BL126">
        <f t="shared" si="70"/>
        <v>0.70647210655560455</v>
      </c>
      <c r="BM126">
        <f t="shared" si="71"/>
        <v>0.15588740259021339</v>
      </c>
      <c r="BN126">
        <f t="shared" si="72"/>
        <v>0.40116535286921923</v>
      </c>
      <c r="BO126">
        <f t="shared" si="73"/>
        <v>0.36578073748460382</v>
      </c>
      <c r="BP126">
        <f t="shared" si="74"/>
        <v>0.43962689133075766</v>
      </c>
      <c r="BQ126">
        <f t="shared" si="75"/>
        <v>0.56492738944136822</v>
      </c>
      <c r="BR126">
        <f t="shared" si="76"/>
        <v>0.44496494096400308</v>
      </c>
      <c r="BS126">
        <f t="shared" si="77"/>
        <v>0.56492738944136822</v>
      </c>
      <c r="BT126">
        <f t="shared" si="78"/>
        <v>0.56492738944136822</v>
      </c>
      <c r="BU126">
        <f t="shared" si="79"/>
        <v>0.36040739601579075</v>
      </c>
      <c r="BV126">
        <f t="shared" si="80"/>
        <v>0.42306514691661112</v>
      </c>
      <c r="BW126">
        <f t="shared" si="81"/>
        <v>0.46535406346298602</v>
      </c>
      <c r="BX126">
        <f t="shared" si="82"/>
        <v>0.50227714038606297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f t="shared" si="83"/>
        <v>0</v>
      </c>
      <c r="CE126" s="22" t="s">
        <v>588</v>
      </c>
      <c r="CF126">
        <f t="shared" si="54"/>
        <v>0</v>
      </c>
      <c r="CG126">
        <f t="shared" si="55"/>
        <v>0</v>
      </c>
      <c r="CH126">
        <f t="shared" si="56"/>
        <v>0</v>
      </c>
    </row>
    <row r="127" spans="1:86" x14ac:dyDescent="0.25">
      <c r="A127" t="s">
        <v>185</v>
      </c>
      <c r="B127">
        <v>1.2509999999999999</v>
      </c>
      <c r="C127">
        <v>3238889</v>
      </c>
      <c r="D127">
        <v>0</v>
      </c>
      <c r="E127">
        <v>6121</v>
      </c>
      <c r="F127" s="32" t="s">
        <v>538</v>
      </c>
      <c r="G127">
        <v>0.4157706093189964</v>
      </c>
      <c r="H127">
        <v>0.44833068362480127</v>
      </c>
      <c r="I127">
        <v>0.11707317073170732</v>
      </c>
      <c r="J127">
        <v>0.62043010752688177</v>
      </c>
      <c r="K127">
        <v>0.24252584520815867</v>
      </c>
      <c r="L127">
        <v>0.15668812285574252</v>
      </c>
      <c r="M127">
        <v>1.4388489208633094E-2</v>
      </c>
      <c r="N127">
        <v>0.20100000000000001</v>
      </c>
      <c r="O127">
        <f t="shared" si="44"/>
        <v>0.27702587855936511</v>
      </c>
      <c r="P127">
        <f t="shared" si="45"/>
        <v>0.27522731740828599</v>
      </c>
      <c r="Q127">
        <f t="shared" si="46"/>
        <v>0.27702587855936511</v>
      </c>
      <c r="R127">
        <f t="shared" si="47"/>
        <v>0.27702587855936511</v>
      </c>
      <c r="S127" s="19" t="s">
        <v>38</v>
      </c>
      <c r="T127">
        <v>0</v>
      </c>
      <c r="U127">
        <v>1</v>
      </c>
      <c r="V127">
        <v>0</v>
      </c>
      <c r="W127">
        <v>0</v>
      </c>
      <c r="X127">
        <v>0.83791989751577933</v>
      </c>
      <c r="Y127">
        <v>0.31883448167043604</v>
      </c>
      <c r="Z127">
        <v>0.96342942483884697</v>
      </c>
      <c r="AA127">
        <v>1</v>
      </c>
      <c r="AB127">
        <v>1</v>
      </c>
      <c r="AC127">
        <v>0.97443232642899147</v>
      </c>
      <c r="AD127">
        <v>0.11</v>
      </c>
      <c r="AE127">
        <v>9.1462284647708822E-2</v>
      </c>
      <c r="AF127">
        <v>0.50840674780378958</v>
      </c>
      <c r="AG127">
        <f t="shared" si="48"/>
        <v>4.6143771727038332E-2</v>
      </c>
      <c r="AH127">
        <f t="shared" si="49"/>
        <v>0.44649885868504252</v>
      </c>
      <c r="AI127">
        <f t="shared" si="50"/>
        <v>0.43803732022350406</v>
      </c>
      <c r="AJ127">
        <f t="shared" si="57"/>
        <v>0.52342193560811945</v>
      </c>
      <c r="AK127" s="35" t="s">
        <v>39</v>
      </c>
      <c r="AL127">
        <v>0.1875</v>
      </c>
      <c r="AM127">
        <v>0.94517873990007539</v>
      </c>
      <c r="AN127">
        <v>0.17757009345794392</v>
      </c>
      <c r="AO127">
        <v>0.21236559139784944</v>
      </c>
      <c r="AP127">
        <f t="shared" si="51"/>
        <v>0.38065360618896715</v>
      </c>
      <c r="AQ127">
        <f t="shared" si="58"/>
        <v>0.14435892121394833</v>
      </c>
      <c r="AR127">
        <f t="shared" si="52"/>
        <v>0.38065360618896715</v>
      </c>
      <c r="AS127">
        <f t="shared" si="53"/>
        <v>0.38065360618896715</v>
      </c>
      <c r="AT127" s="37" t="s">
        <v>40</v>
      </c>
      <c r="AU127">
        <v>0.97784548213364675</v>
      </c>
      <c r="AV127">
        <v>1</v>
      </c>
      <c r="AW127">
        <v>1</v>
      </c>
      <c r="AX127">
        <v>0.70280332729244233</v>
      </c>
      <c r="AY127">
        <v>0.58443285342282514</v>
      </c>
      <c r="AZ127">
        <f t="shared" si="59"/>
        <v>0.85301633256978282</v>
      </c>
      <c r="BA127">
        <f t="shared" si="60"/>
        <v>0.85301633256978282</v>
      </c>
      <c r="BB127">
        <f t="shared" si="61"/>
        <v>0.85301633256978282</v>
      </c>
      <c r="BC127">
        <f t="shared" si="62"/>
        <v>0.85301633256978282</v>
      </c>
      <c r="BD127" s="6" t="s">
        <v>58</v>
      </c>
      <c r="BE127">
        <f t="shared" si="63"/>
        <v>0.32883974237416613</v>
      </c>
      <c r="BF127">
        <f t="shared" si="64"/>
        <v>0.20979311931111716</v>
      </c>
      <c r="BG127">
        <f t="shared" si="65"/>
        <v>0.32883974237416613</v>
      </c>
      <c r="BH127">
        <f t="shared" si="66"/>
        <v>0.32883974237416613</v>
      </c>
      <c r="BI127">
        <f t="shared" si="67"/>
        <v>0.44958005214841057</v>
      </c>
      <c r="BJ127">
        <f t="shared" si="68"/>
        <v>0.64975759562741264</v>
      </c>
      <c r="BK127">
        <f t="shared" si="69"/>
        <v>0.64552682639664338</v>
      </c>
      <c r="BL127">
        <f t="shared" si="70"/>
        <v>0.68821913408895119</v>
      </c>
      <c r="BM127">
        <f t="shared" si="71"/>
        <v>0.16158482514320172</v>
      </c>
      <c r="BN127">
        <f t="shared" si="72"/>
        <v>0.36086308804666423</v>
      </c>
      <c r="BO127">
        <f t="shared" si="73"/>
        <v>0.35753159939143458</v>
      </c>
      <c r="BP127">
        <f t="shared" si="74"/>
        <v>0.40022390708374228</v>
      </c>
      <c r="BQ127">
        <f t="shared" si="75"/>
        <v>0.61683496937937499</v>
      </c>
      <c r="BR127">
        <f t="shared" si="76"/>
        <v>0.49868762689186558</v>
      </c>
      <c r="BS127">
        <f t="shared" si="77"/>
        <v>0.61683496937937499</v>
      </c>
      <c r="BT127">
        <f t="shared" si="78"/>
        <v>0.61683496937937499</v>
      </c>
      <c r="BU127">
        <f t="shared" si="79"/>
        <v>0.38920989726128835</v>
      </c>
      <c r="BV127">
        <f t="shared" si="80"/>
        <v>0.42977535746926487</v>
      </c>
      <c r="BW127">
        <f t="shared" si="81"/>
        <v>0.48718328438540476</v>
      </c>
      <c r="BX127">
        <f t="shared" si="82"/>
        <v>0.50852943823155861</v>
      </c>
      <c r="BY127">
        <v>3.6123497903139006E-3</v>
      </c>
      <c r="BZ127">
        <v>0</v>
      </c>
      <c r="CA127">
        <v>6.0205829838565011E-4</v>
      </c>
      <c r="CB127">
        <v>0.16871165644171779</v>
      </c>
      <c r="CC127">
        <v>0</v>
      </c>
      <c r="CD127">
        <f t="shared" si="83"/>
        <v>8.4355828220858894E-2</v>
      </c>
      <c r="CE127" s="22" t="s">
        <v>588</v>
      </c>
      <c r="CF127">
        <f t="shared" si="54"/>
        <v>2.0040990672598403E-4</v>
      </c>
      <c r="CG127">
        <f t="shared" si="55"/>
        <v>0</v>
      </c>
      <c r="CH127">
        <f t="shared" si="56"/>
        <v>2.4742639042861191E-5</v>
      </c>
    </row>
    <row r="128" spans="1:86" x14ac:dyDescent="0.25">
      <c r="A128" t="s">
        <v>184</v>
      </c>
      <c r="B128">
        <v>3.0950000000000002</v>
      </c>
      <c r="C128">
        <v>8016459</v>
      </c>
      <c r="D128">
        <v>62873</v>
      </c>
      <c r="E128">
        <v>9293</v>
      </c>
      <c r="F128" s="32" t="s">
        <v>538</v>
      </c>
      <c r="G128">
        <v>0.25806451612903231</v>
      </c>
      <c r="H128">
        <v>0.6104928457869635</v>
      </c>
      <c r="I128">
        <v>4.065040650406504E-2</v>
      </c>
      <c r="J128">
        <v>0.52473118279569897</v>
      </c>
      <c r="K128">
        <v>0.43811120424699634</v>
      </c>
      <c r="L128">
        <v>0.13496093834068654</v>
      </c>
      <c r="M128">
        <v>0</v>
      </c>
      <c r="N128">
        <v>0.11599999999999999</v>
      </c>
      <c r="O128">
        <f t="shared" si="44"/>
        <v>0.26537638672543035</v>
      </c>
      <c r="P128">
        <f t="shared" si="45"/>
        <v>0.26537638672543035</v>
      </c>
      <c r="Q128">
        <f t="shared" si="46"/>
        <v>0.26537638672543035</v>
      </c>
      <c r="R128">
        <f t="shared" si="47"/>
        <v>0.26537638672543035</v>
      </c>
      <c r="S128" s="19" t="s">
        <v>38</v>
      </c>
      <c r="T128">
        <v>0</v>
      </c>
      <c r="U128">
        <v>1</v>
      </c>
      <c r="V128">
        <v>0.12940108147620139</v>
      </c>
      <c r="W128">
        <v>0</v>
      </c>
      <c r="X128">
        <v>0.83791989751577933</v>
      </c>
      <c r="Y128">
        <v>0.33752470114432986</v>
      </c>
      <c r="Z128">
        <v>0.96342942483884697</v>
      </c>
      <c r="AA128">
        <v>1</v>
      </c>
      <c r="AB128">
        <v>1</v>
      </c>
      <c r="AC128">
        <v>0.97735988445076027</v>
      </c>
      <c r="AD128">
        <v>0.14000000000000001</v>
      </c>
      <c r="AE128">
        <v>9.1019917312455109E-2</v>
      </c>
      <c r="AF128">
        <v>0.50840674780378958</v>
      </c>
      <c r="AG128">
        <f t="shared" si="48"/>
        <v>5.6063672814803546E-2</v>
      </c>
      <c r="AH128">
        <f t="shared" si="49"/>
        <v>0.46038935804170483</v>
      </c>
      <c r="AI128">
        <f t="shared" si="50"/>
        <v>0.44962012727247408</v>
      </c>
      <c r="AJ128">
        <f t="shared" si="57"/>
        <v>0.53731243496478176</v>
      </c>
      <c r="AK128" s="35" t="s">
        <v>39</v>
      </c>
      <c r="AL128">
        <v>0.11805555555555555</v>
      </c>
      <c r="AM128">
        <v>0.95559191572325375</v>
      </c>
      <c r="AN128">
        <v>4.8286604361370715E-2</v>
      </c>
      <c r="AO128">
        <v>0.16129032258064516</v>
      </c>
      <c r="AP128">
        <f t="shared" si="51"/>
        <v>0.32080609955520634</v>
      </c>
      <c r="AQ128">
        <f t="shared" si="58"/>
        <v>8.1908120624392858E-2</v>
      </c>
      <c r="AR128">
        <f t="shared" si="52"/>
        <v>0.32080609955520634</v>
      </c>
      <c r="AS128">
        <f t="shared" si="53"/>
        <v>0.32080609955520634</v>
      </c>
      <c r="AT128" s="37" t="s">
        <v>40</v>
      </c>
      <c r="AU128">
        <v>0.97493738134623831</v>
      </c>
      <c r="AV128">
        <v>1</v>
      </c>
      <c r="AW128">
        <v>1</v>
      </c>
      <c r="AX128">
        <v>0.61327523714920495</v>
      </c>
      <c r="AY128">
        <v>0.58443285342282514</v>
      </c>
      <c r="AZ128">
        <f t="shared" si="59"/>
        <v>0.83452909438365364</v>
      </c>
      <c r="BA128">
        <f t="shared" si="60"/>
        <v>0.83452909438365364</v>
      </c>
      <c r="BB128">
        <f t="shared" si="61"/>
        <v>0.83452909438365364</v>
      </c>
      <c r="BC128">
        <f t="shared" si="62"/>
        <v>0.83452909438365364</v>
      </c>
      <c r="BD128" s="6" t="s">
        <v>58</v>
      </c>
      <c r="BE128">
        <f t="shared" si="63"/>
        <v>0.29309124314031831</v>
      </c>
      <c r="BF128">
        <f t="shared" si="64"/>
        <v>0.1736422536749116</v>
      </c>
      <c r="BG128">
        <f t="shared" si="65"/>
        <v>0.29309124314031831</v>
      </c>
      <c r="BH128">
        <f t="shared" si="66"/>
        <v>0.29309124314031831</v>
      </c>
      <c r="BI128">
        <f t="shared" si="67"/>
        <v>0.44529638359922857</v>
      </c>
      <c r="BJ128">
        <f t="shared" si="68"/>
        <v>0.64745922621267926</v>
      </c>
      <c r="BK128">
        <f t="shared" si="69"/>
        <v>0.64207461082806383</v>
      </c>
      <c r="BL128">
        <f t="shared" si="70"/>
        <v>0.6859207646742177</v>
      </c>
      <c r="BM128">
        <f t="shared" si="71"/>
        <v>0.16072002977011696</v>
      </c>
      <c r="BN128">
        <f t="shared" si="72"/>
        <v>0.36288287238356759</v>
      </c>
      <c r="BO128">
        <f t="shared" si="73"/>
        <v>0.35749825699895221</v>
      </c>
      <c r="BP128">
        <f t="shared" si="74"/>
        <v>0.40134441084510608</v>
      </c>
      <c r="BQ128">
        <f t="shared" si="75"/>
        <v>0.57766759696943004</v>
      </c>
      <c r="BR128">
        <f t="shared" si="76"/>
        <v>0.45821860750402327</v>
      </c>
      <c r="BS128">
        <f t="shared" si="77"/>
        <v>0.57766759696943004</v>
      </c>
      <c r="BT128">
        <f t="shared" si="78"/>
        <v>0.57766759696943004</v>
      </c>
      <c r="BU128">
        <f t="shared" si="79"/>
        <v>0.36919381336977342</v>
      </c>
      <c r="BV128">
        <f t="shared" si="80"/>
        <v>0.41055073994379543</v>
      </c>
      <c r="BW128">
        <f t="shared" si="81"/>
        <v>0.46758292698419107</v>
      </c>
      <c r="BX128">
        <f t="shared" si="82"/>
        <v>0.48950600390726801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f t="shared" si="83"/>
        <v>0</v>
      </c>
      <c r="CE128" s="22" t="s">
        <v>588</v>
      </c>
      <c r="CF128">
        <f t="shared" si="54"/>
        <v>0</v>
      </c>
      <c r="CG128">
        <f t="shared" si="55"/>
        <v>0</v>
      </c>
      <c r="CH128">
        <f t="shared" si="56"/>
        <v>0</v>
      </c>
    </row>
    <row r="129" spans="1:86" x14ac:dyDescent="0.25">
      <c r="A129" t="s">
        <v>183</v>
      </c>
      <c r="B129">
        <v>9.24</v>
      </c>
      <c r="C129">
        <v>23930422</v>
      </c>
      <c r="D129">
        <v>532591</v>
      </c>
      <c r="E129">
        <v>7297</v>
      </c>
      <c r="F129" s="32" t="s">
        <v>538</v>
      </c>
      <c r="G129">
        <v>0.48028673835125452</v>
      </c>
      <c r="H129">
        <v>0.42289348171701113</v>
      </c>
      <c r="I129">
        <v>0.26178861788617885</v>
      </c>
      <c r="J129">
        <v>0.45053763440860223</v>
      </c>
      <c r="K129">
        <v>0.29812796870634245</v>
      </c>
      <c r="L129">
        <v>9.7734411401946011E-2</v>
      </c>
      <c r="M129">
        <v>0.11690647482014388</v>
      </c>
      <c r="N129">
        <v>0.13600000000000001</v>
      </c>
      <c r="O129">
        <f t="shared" si="44"/>
        <v>0.28303441591143491</v>
      </c>
      <c r="P129">
        <f t="shared" si="45"/>
        <v>0.26842110655891693</v>
      </c>
      <c r="Q129">
        <f t="shared" si="46"/>
        <v>0.28303441591143491</v>
      </c>
      <c r="R129">
        <f t="shared" si="47"/>
        <v>0.28303441591143491</v>
      </c>
      <c r="S129" s="19" t="s">
        <v>38</v>
      </c>
      <c r="T129">
        <v>3.6559705418200944E-2</v>
      </c>
      <c r="U129">
        <v>1</v>
      </c>
      <c r="V129">
        <v>0.14925444805163884</v>
      </c>
      <c r="W129">
        <v>0</v>
      </c>
      <c r="X129">
        <v>0.83791989751577933</v>
      </c>
      <c r="Y129">
        <v>0.49921106611265975</v>
      </c>
      <c r="Z129">
        <v>0.96342942483884697</v>
      </c>
      <c r="AA129">
        <v>0.95574119796424373</v>
      </c>
      <c r="AB129">
        <v>1</v>
      </c>
      <c r="AC129">
        <v>0.62289456699350065</v>
      </c>
      <c r="AD129">
        <v>0.28000000000000003</v>
      </c>
      <c r="AE129">
        <v>8.73821427820069E-2</v>
      </c>
      <c r="AF129">
        <v>0.5245231819610453</v>
      </c>
      <c r="AG129">
        <f t="shared" si="48"/>
        <v>5.8550751753437776E-2</v>
      </c>
      <c r="AH129">
        <f t="shared" si="49"/>
        <v>0.4582242793567633</v>
      </c>
      <c r="AI129">
        <f t="shared" si="50"/>
        <v>0.43668581781830174</v>
      </c>
      <c r="AJ129">
        <f t="shared" si="57"/>
        <v>0.53514735627984023</v>
      </c>
      <c r="AK129" s="35" t="s">
        <v>39</v>
      </c>
      <c r="AL129">
        <v>0.29166666666666669</v>
      </c>
      <c r="AM129">
        <v>0.9796740660701031</v>
      </c>
      <c r="AN129">
        <v>4.0498442367601244E-2</v>
      </c>
      <c r="AO129">
        <v>0.36021505376344082</v>
      </c>
      <c r="AP129">
        <f t="shared" si="51"/>
        <v>0.41801355721695294</v>
      </c>
      <c r="AQ129">
        <f t="shared" si="58"/>
        <v>0.17309504069942719</v>
      </c>
      <c r="AR129">
        <f t="shared" si="52"/>
        <v>0.41801355721695294</v>
      </c>
      <c r="AS129">
        <f t="shared" si="53"/>
        <v>0.41801355721695294</v>
      </c>
      <c r="AT129" s="37" t="s">
        <v>40</v>
      </c>
      <c r="AU129">
        <v>0.5604241384687354</v>
      </c>
      <c r="AV129">
        <v>0.99290548563286629</v>
      </c>
      <c r="AW129">
        <v>0.97800185255267358</v>
      </c>
      <c r="AX129">
        <v>3.0615185131824818E-3</v>
      </c>
      <c r="AY129">
        <v>0.58443285342282514</v>
      </c>
      <c r="AZ129">
        <f t="shared" si="59"/>
        <v>0.62376516971805651</v>
      </c>
      <c r="BA129">
        <f t="shared" si="60"/>
        <v>0.62376516971805651</v>
      </c>
      <c r="BB129">
        <f t="shared" si="61"/>
        <v>0.62376516971805651</v>
      </c>
      <c r="BC129">
        <f t="shared" si="62"/>
        <v>0.62376516971805651</v>
      </c>
      <c r="BD129" s="6" t="s">
        <v>58</v>
      </c>
      <c r="BE129">
        <f t="shared" si="63"/>
        <v>0.35052398656419392</v>
      </c>
      <c r="BF129">
        <f t="shared" si="64"/>
        <v>0.22075807362917205</v>
      </c>
      <c r="BG129">
        <f t="shared" si="65"/>
        <v>0.35052398656419392</v>
      </c>
      <c r="BH129">
        <f t="shared" si="66"/>
        <v>0.35052398656419392</v>
      </c>
      <c r="BI129">
        <f t="shared" si="67"/>
        <v>0.34115796073574717</v>
      </c>
      <c r="BJ129">
        <f t="shared" si="68"/>
        <v>0.54099472453740993</v>
      </c>
      <c r="BK129">
        <f t="shared" si="69"/>
        <v>0.53022549376817918</v>
      </c>
      <c r="BL129">
        <f t="shared" si="70"/>
        <v>0.57945626299894837</v>
      </c>
      <c r="BM129">
        <f t="shared" si="71"/>
        <v>0.17079258383243634</v>
      </c>
      <c r="BN129">
        <f t="shared" si="72"/>
        <v>0.36332269295784014</v>
      </c>
      <c r="BO129">
        <f t="shared" si="73"/>
        <v>0.3598601168648683</v>
      </c>
      <c r="BP129">
        <f t="shared" si="74"/>
        <v>0.4090908860956376</v>
      </c>
      <c r="BQ129">
        <f t="shared" si="75"/>
        <v>0.5208893634675047</v>
      </c>
      <c r="BR129">
        <f t="shared" si="76"/>
        <v>0.39843010520874184</v>
      </c>
      <c r="BS129">
        <f t="shared" si="77"/>
        <v>0.5208893634675047</v>
      </c>
      <c r="BT129">
        <f t="shared" si="78"/>
        <v>0.5208893634675047</v>
      </c>
      <c r="BU129">
        <f t="shared" si="79"/>
        <v>0.34584097364997057</v>
      </c>
      <c r="BV129">
        <f t="shared" si="80"/>
        <v>0.38087639908329096</v>
      </c>
      <c r="BW129">
        <f t="shared" si="81"/>
        <v>0.44037474016618655</v>
      </c>
      <c r="BX129">
        <f t="shared" si="82"/>
        <v>0.46499012478157115</v>
      </c>
      <c r="BY129">
        <v>0.49941033217048991</v>
      </c>
      <c r="BZ129">
        <v>0.44046475943331814</v>
      </c>
      <c r="CA129">
        <v>0.1560102573171811</v>
      </c>
      <c r="CB129">
        <v>0.19678772285398774</v>
      </c>
      <c r="CC129">
        <v>0.2146262148569901</v>
      </c>
      <c r="CD129">
        <f t="shared" si="83"/>
        <v>0.20570696885548892</v>
      </c>
      <c r="CE129" s="22" t="s">
        <v>588</v>
      </c>
      <c r="CF129">
        <f t="shared" si="54"/>
        <v>3.4448733971460449E-2</v>
      </c>
      <c r="CG129">
        <f t="shared" si="55"/>
        <v>5.0125017687822418E-2</v>
      </c>
      <c r="CH129">
        <f t="shared" si="56"/>
        <v>1.4132681053194885E-2</v>
      </c>
    </row>
    <row r="130" spans="1:86" x14ac:dyDescent="0.25">
      <c r="A130" t="s">
        <v>182</v>
      </c>
      <c r="B130">
        <v>0.56599999999999995</v>
      </c>
      <c r="C130">
        <v>1465216</v>
      </c>
      <c r="D130">
        <v>0</v>
      </c>
      <c r="E130">
        <v>3976</v>
      </c>
      <c r="F130" s="32" t="s">
        <v>538</v>
      </c>
      <c r="G130">
        <v>0.15053763440860218</v>
      </c>
      <c r="H130">
        <v>0.59300476947535763</v>
      </c>
      <c r="I130">
        <v>0.11707317073170732</v>
      </c>
      <c r="J130">
        <v>0.35698924731182796</v>
      </c>
      <c r="K130">
        <v>0.18943839061190268</v>
      </c>
      <c r="L130">
        <v>0.10823943661971833</v>
      </c>
      <c r="M130">
        <v>0</v>
      </c>
      <c r="N130">
        <v>4.9000000000000002E-2</v>
      </c>
      <c r="O130">
        <f t="shared" ref="O130:O193" si="84">(G130+H130+I130+J130+K130+L130+M130+N130)/8</f>
        <v>0.1955353311448895</v>
      </c>
      <c r="P130">
        <f t="shared" ref="P130:P193" si="85">(G130+H130+I130+J130+K130+L130+N130)/8</f>
        <v>0.1955353311448895</v>
      </c>
      <c r="Q130">
        <f t="shared" ref="Q130:Q193" si="86">(G130+H130+I130+J130+K130+L130+M130+N130)/8</f>
        <v>0.1955353311448895</v>
      </c>
      <c r="R130">
        <f t="shared" ref="R130:R193" si="87">SUM(G130:N130)/8</f>
        <v>0.1955353311448895</v>
      </c>
      <c r="S130" s="19" t="s">
        <v>38</v>
      </c>
      <c r="T130">
        <v>0</v>
      </c>
      <c r="U130">
        <v>1</v>
      </c>
      <c r="V130">
        <v>6.700685753633534E-2</v>
      </c>
      <c r="W130">
        <v>0</v>
      </c>
      <c r="X130">
        <v>0.83791989751577933</v>
      </c>
      <c r="Y130">
        <v>0.31883448167043604</v>
      </c>
      <c r="Z130">
        <v>0.96342942483884697</v>
      </c>
      <c r="AA130">
        <v>1</v>
      </c>
      <c r="AB130">
        <v>1</v>
      </c>
      <c r="AC130">
        <v>0.97165081777190787</v>
      </c>
      <c r="AD130">
        <v>0.03</v>
      </c>
      <c r="AE130">
        <v>8.9452243010309837E-2</v>
      </c>
      <c r="AF130">
        <v>0.50840674780378958</v>
      </c>
      <c r="AG130">
        <f t="shared" ref="AG130:AG193" si="88">(V130+W130+AE130+AF130)/13</f>
        <v>5.1143526796187291E-2</v>
      </c>
      <c r="AH130">
        <f t="shared" ref="AH130:AH193" si="89">(T130+U130+V130+X130+Y130+Z130+AA130+AC130+AD130+AE130+AF130)/13</f>
        <v>0.44513080539595418</v>
      </c>
      <c r="AI130">
        <f t="shared" ref="AI130:AI193" si="90">(T130+V130+W130+X130+Y130+Z130+AA130+AB130+AC130+AE130+AF130)/13</f>
        <v>0.442823113088262</v>
      </c>
      <c r="AJ130">
        <f t="shared" si="57"/>
        <v>0.52205388231903105</v>
      </c>
      <c r="AK130" s="35" t="s">
        <v>39</v>
      </c>
      <c r="AL130">
        <v>0.11805555555555555</v>
      </c>
      <c r="AM130">
        <v>0.91971168125153091</v>
      </c>
      <c r="AN130">
        <v>9.3457943925233638E-3</v>
      </c>
      <c r="AO130">
        <v>0.42473118279569894</v>
      </c>
      <c r="AP130">
        <f t="shared" ref="AP130:AP193" si="91">SUM(AL130:AO130)/4</f>
        <v>0.36796105349882718</v>
      </c>
      <c r="AQ130">
        <f t="shared" si="58"/>
        <v>0.13803313318594446</v>
      </c>
      <c r="AR130">
        <f t="shared" ref="AR130:AR193" si="92">SUM(AL130:AO130)/4</f>
        <v>0.36796105349882718</v>
      </c>
      <c r="AS130">
        <f t="shared" ref="AS130:AS193" si="93">SUM(AL130:AO130)/4</f>
        <v>0.36796105349882718</v>
      </c>
      <c r="AT130" s="37" t="s">
        <v>40</v>
      </c>
      <c r="AU130">
        <v>0.94869893867243005</v>
      </c>
      <c r="AV130">
        <v>1</v>
      </c>
      <c r="AW130">
        <v>1</v>
      </c>
      <c r="AX130">
        <v>0.57148503552498875</v>
      </c>
      <c r="AY130">
        <v>0.58443285342282514</v>
      </c>
      <c r="AZ130">
        <f t="shared" si="59"/>
        <v>0.82092336552404865</v>
      </c>
      <c r="BA130">
        <f t="shared" si="60"/>
        <v>0.82092336552404865</v>
      </c>
      <c r="BB130">
        <f t="shared" si="61"/>
        <v>0.82092336552404865</v>
      </c>
      <c r="BC130">
        <f t="shared" si="62"/>
        <v>0.82092336552404865</v>
      </c>
      <c r="BD130" s="6" t="s">
        <v>58</v>
      </c>
      <c r="BE130">
        <f t="shared" si="63"/>
        <v>0.28174819232185833</v>
      </c>
      <c r="BF130">
        <f t="shared" si="64"/>
        <v>0.16678423216541699</v>
      </c>
      <c r="BG130">
        <f t="shared" si="65"/>
        <v>0.28174819232185833</v>
      </c>
      <c r="BH130">
        <f t="shared" si="66"/>
        <v>0.28174819232185833</v>
      </c>
      <c r="BI130">
        <f t="shared" si="67"/>
        <v>0.43603344616011797</v>
      </c>
      <c r="BJ130">
        <f t="shared" si="68"/>
        <v>0.63302708546000142</v>
      </c>
      <c r="BK130">
        <f t="shared" si="69"/>
        <v>0.63187323930615535</v>
      </c>
      <c r="BL130">
        <f t="shared" si="70"/>
        <v>0.67148862392153985</v>
      </c>
      <c r="BM130">
        <f t="shared" si="71"/>
        <v>0.1233394289705384</v>
      </c>
      <c r="BN130">
        <f t="shared" si="72"/>
        <v>0.32033306827042185</v>
      </c>
      <c r="BO130">
        <f t="shared" si="73"/>
        <v>0.31917922211657573</v>
      </c>
      <c r="BP130">
        <f t="shared" si="74"/>
        <v>0.35879460673196029</v>
      </c>
      <c r="BQ130">
        <f t="shared" si="75"/>
        <v>0.59444220951143789</v>
      </c>
      <c r="BR130">
        <f t="shared" si="76"/>
        <v>0.47947824935499656</v>
      </c>
      <c r="BS130">
        <f t="shared" si="77"/>
        <v>0.59444220951143789</v>
      </c>
      <c r="BT130">
        <f t="shared" si="78"/>
        <v>0.59444220951143789</v>
      </c>
      <c r="BU130">
        <f t="shared" si="79"/>
        <v>0.35889081924098815</v>
      </c>
      <c r="BV130">
        <f t="shared" si="80"/>
        <v>0.39990565881270923</v>
      </c>
      <c r="BW130">
        <f t="shared" si="81"/>
        <v>0.45681071581400684</v>
      </c>
      <c r="BX130">
        <f t="shared" si="82"/>
        <v>0.47661840812169909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f t="shared" si="83"/>
        <v>0</v>
      </c>
      <c r="CE130" s="22" t="s">
        <v>588</v>
      </c>
      <c r="CF130">
        <f t="shared" ref="CF130:CF193" si="94">BG130*BY130*CB130</f>
        <v>0</v>
      </c>
      <c r="CG130">
        <f t="shared" ref="CG130:CG193" si="95">BK130*BZ130*CC130</f>
        <v>0</v>
      </c>
      <c r="CH130">
        <f t="shared" ref="CH130:CH193" si="96">BW130*CA130*CD130</f>
        <v>0</v>
      </c>
    </row>
    <row r="131" spans="1:86" x14ac:dyDescent="0.25">
      <c r="A131" t="s">
        <v>181</v>
      </c>
      <c r="B131">
        <v>0.38900000000000001</v>
      </c>
      <c r="C131">
        <v>1007068</v>
      </c>
      <c r="D131">
        <v>0</v>
      </c>
      <c r="E131">
        <v>2975</v>
      </c>
      <c r="F131" s="32" t="s">
        <v>538</v>
      </c>
      <c r="G131">
        <v>0.26523297491039427</v>
      </c>
      <c r="H131">
        <v>0.52623211446740847</v>
      </c>
      <c r="I131">
        <v>0.46341463414634149</v>
      </c>
      <c r="J131">
        <v>0.73870967741935489</v>
      </c>
      <c r="K131">
        <v>0.43280245878737073</v>
      </c>
      <c r="L131">
        <v>2.4798655462184876E-2</v>
      </c>
      <c r="M131">
        <v>4.6762589928057555E-2</v>
      </c>
      <c r="N131">
        <v>0.247</v>
      </c>
      <c r="O131">
        <f t="shared" si="84"/>
        <v>0.34311913814013906</v>
      </c>
      <c r="P131">
        <f t="shared" si="85"/>
        <v>0.33727381439913184</v>
      </c>
      <c r="Q131">
        <f t="shared" si="86"/>
        <v>0.34311913814013906</v>
      </c>
      <c r="R131">
        <f t="shared" si="87"/>
        <v>0.34311913814013906</v>
      </c>
      <c r="S131" s="19" t="s">
        <v>38</v>
      </c>
      <c r="T131">
        <v>0</v>
      </c>
      <c r="U131">
        <v>1</v>
      </c>
      <c r="V131">
        <v>0</v>
      </c>
      <c r="W131">
        <v>0</v>
      </c>
      <c r="X131">
        <v>0.83791989751577933</v>
      </c>
      <c r="Y131">
        <v>0.31883448167043604</v>
      </c>
      <c r="Z131">
        <v>0.96342942483884697</v>
      </c>
      <c r="AA131">
        <v>1</v>
      </c>
      <c r="AB131">
        <v>1</v>
      </c>
      <c r="AC131">
        <v>0.97713461301249072</v>
      </c>
      <c r="AD131">
        <v>0.01</v>
      </c>
      <c r="AE131">
        <v>9.020580460616974E-2</v>
      </c>
      <c r="AF131">
        <v>0.50840674780378958</v>
      </c>
      <c r="AG131">
        <f t="shared" si="88"/>
        <v>4.6047119416150722E-2</v>
      </c>
      <c r="AH131">
        <f t="shared" si="89"/>
        <v>0.43891776688057782</v>
      </c>
      <c r="AI131">
        <f t="shared" si="90"/>
        <v>0.43814853611134708</v>
      </c>
      <c r="AJ131">
        <f t="shared" ref="AJ131:AJ194" si="97">SUM(T131:AF131)/13</f>
        <v>0.5158408438036548</v>
      </c>
      <c r="AK131" s="35" t="s">
        <v>39</v>
      </c>
      <c r="AL131">
        <v>0.2361111111111111</v>
      </c>
      <c r="AM131">
        <v>0.8895691488955465</v>
      </c>
      <c r="AN131">
        <v>9.8130841121495324E-2</v>
      </c>
      <c r="AO131">
        <v>8.3333333333333315E-2</v>
      </c>
      <c r="AP131">
        <f t="shared" si="91"/>
        <v>0.32678610861537155</v>
      </c>
      <c r="AQ131">
        <f t="shared" ref="AQ131:AQ194" si="98">(AL131+AN131+AO131)/4</f>
        <v>0.10439382139148494</v>
      </c>
      <c r="AR131">
        <f t="shared" si="92"/>
        <v>0.32678610861537155</v>
      </c>
      <c r="AS131">
        <f t="shared" si="93"/>
        <v>0.32678610861537155</v>
      </c>
      <c r="AT131" s="37" t="s">
        <v>40</v>
      </c>
      <c r="AU131">
        <v>0.9987478013955482</v>
      </c>
      <c r="AV131">
        <v>1</v>
      </c>
      <c r="AW131">
        <v>1</v>
      </c>
      <c r="AX131">
        <v>0.62558765990036325</v>
      </c>
      <c r="AY131">
        <v>0.58443285342282514</v>
      </c>
      <c r="AZ131">
        <f t="shared" ref="AZ131:AZ194" si="99">SUM(AU131:AY131)/5</f>
        <v>0.84175366294374732</v>
      </c>
      <c r="BA131">
        <f t="shared" ref="BA131:BA194" si="100">SUM(AU131:AY131)/5</f>
        <v>0.84175366294374732</v>
      </c>
      <c r="BB131">
        <f t="shared" ref="BB131:BB194" si="101">SUM(AU131:AY131)/5</f>
        <v>0.84175366294374732</v>
      </c>
      <c r="BC131">
        <f t="shared" ref="BC131:BC194" si="102">SUM(AU131:AY131)/5</f>
        <v>0.84175366294374732</v>
      </c>
      <c r="BD131" s="6" t="s">
        <v>58</v>
      </c>
      <c r="BE131">
        <f t="shared" ref="BE131:BE194" si="103">(O131+AP131)/2</f>
        <v>0.33495262337775533</v>
      </c>
      <c r="BF131">
        <f t="shared" ref="BF131:BF194" si="104">(P131+AQ131)/2</f>
        <v>0.2208338178953084</v>
      </c>
      <c r="BG131">
        <f t="shared" ref="BG131:BG194" si="105">(Q131+AR131)/2</f>
        <v>0.33495262337775533</v>
      </c>
      <c r="BH131">
        <f t="shared" ref="BH131:BH194" si="106">(R131+AS131)/2</f>
        <v>0.33495262337775533</v>
      </c>
      <c r="BI131">
        <f t="shared" ref="BI131:BI194" si="107">(AG131+AZ131)/2</f>
        <v>0.44390039117994901</v>
      </c>
      <c r="BJ131">
        <f t="shared" ref="BJ131:BJ194" si="108">(AH131+BA131)/2</f>
        <v>0.64033571491216257</v>
      </c>
      <c r="BK131">
        <f t="shared" ref="BK131:BK194" si="109">(AI131+BB131)/2</f>
        <v>0.63995109952754725</v>
      </c>
      <c r="BL131">
        <f t="shared" ref="BL131:BL194" si="110">(AJ131+BC131)/2</f>
        <v>0.678797253373701</v>
      </c>
      <c r="BM131">
        <f t="shared" ref="BM131:BM194" si="111">(AG131+O131)/2</f>
        <v>0.19458312877814488</v>
      </c>
      <c r="BN131">
        <f t="shared" ref="BN131:BN194" si="112">(AH131+P131)/2</f>
        <v>0.38809579063985483</v>
      </c>
      <c r="BO131">
        <f t="shared" ref="BO131:BO194" si="113">(AI131+Q131)/2</f>
        <v>0.39063383712574307</v>
      </c>
      <c r="BP131">
        <f t="shared" ref="BP131:BP194" si="114">(AJ131+R131)/2</f>
        <v>0.42947999097189693</v>
      </c>
      <c r="BQ131">
        <f t="shared" ref="BQ131:BQ194" si="115">(AZ131+AP131)/2</f>
        <v>0.58426988577955941</v>
      </c>
      <c r="BR131">
        <f t="shared" ref="BR131:BR194" si="116">(BA131+AQ131)/2</f>
        <v>0.47307374216761611</v>
      </c>
      <c r="BS131">
        <f t="shared" ref="BS131:BS194" si="117">(BB131+AR131)/2</f>
        <v>0.58426988577955941</v>
      </c>
      <c r="BT131">
        <f t="shared" ref="BT131:BT194" si="118">(BC131+AS131)/2</f>
        <v>0.58426988577955941</v>
      </c>
      <c r="BU131">
        <f t="shared" ref="BU131:BU194" si="119">AVERAGE(BE131,BI131)</f>
        <v>0.3894265072788522</v>
      </c>
      <c r="BV131">
        <f t="shared" ref="BV131:BV194" si="120">AVERAGE(BF131,BJ131)</f>
        <v>0.4305847664037355</v>
      </c>
      <c r="BW131">
        <f t="shared" ref="BW131:BW194" si="121">AVERAGE(BG131,BK131)</f>
        <v>0.48745186145265129</v>
      </c>
      <c r="BX131">
        <f t="shared" ref="BX131:BX194" si="122">AVERAGE(BH131,BL131)</f>
        <v>0.50687493837572817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f t="shared" ref="CD131:CD194" si="123">AVERAGE(CB131:CC131)</f>
        <v>0</v>
      </c>
      <c r="CE131" s="22" t="s">
        <v>588</v>
      </c>
      <c r="CF131">
        <f t="shared" si="94"/>
        <v>0</v>
      </c>
      <c r="CG131">
        <f t="shared" si="95"/>
        <v>0</v>
      </c>
      <c r="CH131">
        <f t="shared" si="96"/>
        <v>0</v>
      </c>
    </row>
    <row r="132" spans="1:86" x14ac:dyDescent="0.25">
      <c r="A132" t="s">
        <v>180</v>
      </c>
      <c r="B132">
        <v>4.5609999999999999</v>
      </c>
      <c r="C132">
        <v>11813554</v>
      </c>
      <c r="D132">
        <v>1343885</v>
      </c>
      <c r="E132">
        <v>3503</v>
      </c>
      <c r="F132" s="32" t="s">
        <v>538</v>
      </c>
      <c r="G132">
        <v>0.30107526881720431</v>
      </c>
      <c r="H132">
        <v>0.36089030206677269</v>
      </c>
      <c r="I132">
        <v>0.48130081300813005</v>
      </c>
      <c r="J132">
        <v>0.62903225806451613</v>
      </c>
      <c r="K132">
        <v>0.33025984911986583</v>
      </c>
      <c r="L132">
        <v>3.5101341707108193E-2</v>
      </c>
      <c r="M132">
        <v>0</v>
      </c>
      <c r="N132">
        <v>0.32600000000000001</v>
      </c>
      <c r="O132">
        <f t="shared" si="84"/>
        <v>0.30795747909794963</v>
      </c>
      <c r="P132">
        <f t="shared" si="85"/>
        <v>0.30795747909794963</v>
      </c>
      <c r="Q132">
        <f t="shared" si="86"/>
        <v>0.30795747909794963</v>
      </c>
      <c r="R132">
        <f t="shared" si="87"/>
        <v>0.30795747909794963</v>
      </c>
      <c r="S132" s="19" t="s">
        <v>38</v>
      </c>
      <c r="T132">
        <v>0.26401436314982962</v>
      </c>
      <c r="U132">
        <v>1</v>
      </c>
      <c r="V132">
        <v>6.0229961644134286E-2</v>
      </c>
      <c r="W132">
        <v>0</v>
      </c>
      <c r="X132">
        <v>0.83791989751577933</v>
      </c>
      <c r="Y132">
        <v>0.49742281596802185</v>
      </c>
      <c r="Z132">
        <v>0.96342942483884697</v>
      </c>
      <c r="AA132">
        <v>0.76291791726477887</v>
      </c>
      <c r="AB132">
        <v>1</v>
      </c>
      <c r="AC132">
        <v>0.68952324290518174</v>
      </c>
      <c r="AD132">
        <v>0.35</v>
      </c>
      <c r="AE132">
        <v>8.755594807646129E-2</v>
      </c>
      <c r="AF132">
        <v>0.51789176253854841</v>
      </c>
      <c r="AG132">
        <f t="shared" si="88"/>
        <v>5.1205974789164922E-2</v>
      </c>
      <c r="AH132">
        <f t="shared" si="89"/>
        <v>0.46391579491550627</v>
      </c>
      <c r="AI132">
        <f t="shared" si="90"/>
        <v>0.43699271799242939</v>
      </c>
      <c r="AJ132">
        <f t="shared" si="97"/>
        <v>0.54083887183858326</v>
      </c>
      <c r="AK132" s="35" t="s">
        <v>39</v>
      </c>
      <c r="AL132">
        <v>0.125</v>
      </c>
      <c r="AM132">
        <v>0.94584907919265582</v>
      </c>
      <c r="AN132">
        <v>5.4517133956386292E-2</v>
      </c>
      <c r="AO132">
        <v>0.23924731182795694</v>
      </c>
      <c r="AP132">
        <f t="shared" si="91"/>
        <v>0.34115338124424982</v>
      </c>
      <c r="AQ132">
        <f t="shared" si="98"/>
        <v>0.10469111144608581</v>
      </c>
      <c r="AR132">
        <f t="shared" si="92"/>
        <v>0.34115338124424982</v>
      </c>
      <c r="AS132">
        <f t="shared" si="93"/>
        <v>0.34115338124424982</v>
      </c>
      <c r="AT132" s="37" t="s">
        <v>40</v>
      </c>
      <c r="AU132">
        <v>0.6039207946271723</v>
      </c>
      <c r="AV132">
        <v>0.99796663500356209</v>
      </c>
      <c r="AW132">
        <v>0.99548762109893396</v>
      </c>
      <c r="AX132">
        <v>4.3576877289030036E-2</v>
      </c>
      <c r="AY132">
        <v>0.58443285342282514</v>
      </c>
      <c r="AZ132">
        <f t="shared" si="99"/>
        <v>0.64507695628830475</v>
      </c>
      <c r="BA132">
        <f t="shared" si="100"/>
        <v>0.64507695628830475</v>
      </c>
      <c r="BB132">
        <f t="shared" si="101"/>
        <v>0.64507695628830475</v>
      </c>
      <c r="BC132">
        <f t="shared" si="102"/>
        <v>0.64507695628830475</v>
      </c>
      <c r="BD132" s="6" t="s">
        <v>58</v>
      </c>
      <c r="BE132">
        <f t="shared" si="103"/>
        <v>0.32455543017109972</v>
      </c>
      <c r="BF132">
        <f t="shared" si="104"/>
        <v>0.20632429527201773</v>
      </c>
      <c r="BG132">
        <f t="shared" si="105"/>
        <v>0.32455543017109972</v>
      </c>
      <c r="BH132">
        <f t="shared" si="106"/>
        <v>0.32455543017109972</v>
      </c>
      <c r="BI132">
        <f t="shared" si="107"/>
        <v>0.34814146553873482</v>
      </c>
      <c r="BJ132">
        <f t="shared" si="108"/>
        <v>0.55449637560190546</v>
      </c>
      <c r="BK132">
        <f t="shared" si="109"/>
        <v>0.54103483714036704</v>
      </c>
      <c r="BL132">
        <f t="shared" si="110"/>
        <v>0.592957914063444</v>
      </c>
      <c r="BM132">
        <f t="shared" si="111"/>
        <v>0.17958172694355728</v>
      </c>
      <c r="BN132">
        <f t="shared" si="112"/>
        <v>0.38593663700672798</v>
      </c>
      <c r="BO132">
        <f t="shared" si="113"/>
        <v>0.37247509854518951</v>
      </c>
      <c r="BP132">
        <f t="shared" si="114"/>
        <v>0.42439817546826641</v>
      </c>
      <c r="BQ132">
        <f t="shared" si="115"/>
        <v>0.49311516876627726</v>
      </c>
      <c r="BR132">
        <f t="shared" si="116"/>
        <v>0.37488403386719527</v>
      </c>
      <c r="BS132">
        <f t="shared" si="117"/>
        <v>0.49311516876627726</v>
      </c>
      <c r="BT132">
        <f t="shared" si="118"/>
        <v>0.49311516876627726</v>
      </c>
      <c r="BU132">
        <f t="shared" si="119"/>
        <v>0.33634844785491724</v>
      </c>
      <c r="BV132">
        <f t="shared" si="120"/>
        <v>0.38041033543696157</v>
      </c>
      <c r="BW132">
        <f t="shared" si="121"/>
        <v>0.43279513365573341</v>
      </c>
      <c r="BX132">
        <f t="shared" si="122"/>
        <v>0.45875667211727189</v>
      </c>
      <c r="BY132">
        <v>0.62303012285718595</v>
      </c>
      <c r="BZ132">
        <v>0.4741048034934498</v>
      </c>
      <c r="CA132">
        <v>0.18217168714286433</v>
      </c>
      <c r="CB132">
        <v>0.22713039773036811</v>
      </c>
      <c r="CC132">
        <v>0.24771940462973738</v>
      </c>
      <c r="CD132">
        <f t="shared" si="123"/>
        <v>0.23742490118005274</v>
      </c>
      <c r="CE132" s="22" t="s">
        <v>588</v>
      </c>
      <c r="CF132">
        <f t="shared" si="94"/>
        <v>4.5927540203522903E-2</v>
      </c>
      <c r="CG132">
        <f t="shared" si="95"/>
        <v>6.3541814619086187E-2</v>
      </c>
      <c r="CH132">
        <f t="shared" si="96"/>
        <v>1.8719296157516083E-2</v>
      </c>
    </row>
    <row r="133" spans="1:86" x14ac:dyDescent="0.25">
      <c r="A133" t="s">
        <v>179</v>
      </c>
      <c r="B133">
        <v>26.553999999999998</v>
      </c>
      <c r="C133">
        <v>68775292</v>
      </c>
      <c r="D133">
        <v>21012703</v>
      </c>
      <c r="E133">
        <v>2759</v>
      </c>
      <c r="F133" s="32" t="s">
        <v>538</v>
      </c>
      <c r="G133">
        <v>0.40143369175627247</v>
      </c>
      <c r="H133">
        <v>0.37996820349761523</v>
      </c>
      <c r="I133">
        <v>0.18048780487804877</v>
      </c>
      <c r="J133">
        <v>0.52795698924731183</v>
      </c>
      <c r="K133">
        <v>0.39005308745459627</v>
      </c>
      <c r="L133">
        <v>0.40555853570134109</v>
      </c>
      <c r="M133">
        <v>0.43884892086330929</v>
      </c>
      <c r="N133">
        <v>0.10400000000000001</v>
      </c>
      <c r="O133">
        <f t="shared" si="84"/>
        <v>0.35353840417481186</v>
      </c>
      <c r="P133">
        <f t="shared" si="85"/>
        <v>0.2986822890668982</v>
      </c>
      <c r="Q133">
        <f t="shared" si="86"/>
        <v>0.35353840417481186</v>
      </c>
      <c r="R133">
        <f t="shared" si="87"/>
        <v>0.35353840417481186</v>
      </c>
      <c r="S133" s="19" t="s">
        <v>38</v>
      </c>
      <c r="T133">
        <v>0.58235939894334787</v>
      </c>
      <c r="U133">
        <v>1</v>
      </c>
      <c r="V133">
        <v>6.0957445856368107E-2</v>
      </c>
      <c r="W133">
        <v>0</v>
      </c>
      <c r="X133">
        <v>0.83791989751577933</v>
      </c>
      <c r="Y133">
        <v>0.73982838809536333</v>
      </c>
      <c r="Z133">
        <v>0.96342942483884697</v>
      </c>
      <c r="AA133">
        <v>0.69611066162077506</v>
      </c>
      <c r="AB133">
        <v>1</v>
      </c>
      <c r="AC133">
        <v>7.4518029629802029E-3</v>
      </c>
      <c r="AD133">
        <v>0.04</v>
      </c>
      <c r="AE133">
        <v>7.1959560886889221E-2</v>
      </c>
      <c r="AF133">
        <v>0.56134296356920355</v>
      </c>
      <c r="AG133">
        <f t="shared" si="88"/>
        <v>5.340461310095853E-2</v>
      </c>
      <c r="AH133">
        <f t="shared" si="89"/>
        <v>0.42779688802227339</v>
      </c>
      <c r="AI133">
        <f t="shared" si="90"/>
        <v>0.42471996494535025</v>
      </c>
      <c r="AJ133">
        <f t="shared" si="97"/>
        <v>0.50471996494535032</v>
      </c>
      <c r="AK133" s="35" t="s">
        <v>39</v>
      </c>
      <c r="AL133">
        <v>0.10416666666666666</v>
      </c>
      <c r="AM133">
        <v>0.99675519403478152</v>
      </c>
      <c r="AN133">
        <v>4.5171339563862926E-2</v>
      </c>
      <c r="AO133">
        <v>0.24462365591397847</v>
      </c>
      <c r="AP133">
        <f t="shared" si="91"/>
        <v>0.34767921404482238</v>
      </c>
      <c r="AQ133">
        <f t="shared" si="98"/>
        <v>9.8490415536127016E-2</v>
      </c>
      <c r="AR133">
        <f t="shared" si="92"/>
        <v>0.34767921404482238</v>
      </c>
      <c r="AS133">
        <f t="shared" si="93"/>
        <v>0.34767921404482238</v>
      </c>
      <c r="AT133" s="37" t="s">
        <v>40</v>
      </c>
      <c r="AU133">
        <v>0.75287849527674877</v>
      </c>
      <c r="AV133">
        <v>0.99628947993350747</v>
      </c>
      <c r="AW133">
        <v>0.99917363508172619</v>
      </c>
      <c r="AX133">
        <v>0.26054186034167681</v>
      </c>
      <c r="AY133">
        <v>0.58443285342282514</v>
      </c>
      <c r="AZ133">
        <f t="shared" si="99"/>
        <v>0.71866326481129694</v>
      </c>
      <c r="BA133">
        <f t="shared" si="100"/>
        <v>0.71866326481129694</v>
      </c>
      <c r="BB133">
        <f t="shared" si="101"/>
        <v>0.71866326481129694</v>
      </c>
      <c r="BC133">
        <f t="shared" si="102"/>
        <v>0.71866326481129694</v>
      </c>
      <c r="BD133" s="6" t="s">
        <v>58</v>
      </c>
      <c r="BE133">
        <f t="shared" si="103"/>
        <v>0.35060880910981712</v>
      </c>
      <c r="BF133">
        <f t="shared" si="104"/>
        <v>0.19858635230151261</v>
      </c>
      <c r="BG133">
        <f t="shared" si="105"/>
        <v>0.35060880910981712</v>
      </c>
      <c r="BH133">
        <f t="shared" si="106"/>
        <v>0.35060880910981712</v>
      </c>
      <c r="BI133">
        <f t="shared" si="107"/>
        <v>0.38603393895612775</v>
      </c>
      <c r="BJ133">
        <f t="shared" si="108"/>
        <v>0.57323007641678514</v>
      </c>
      <c r="BK133">
        <f t="shared" si="109"/>
        <v>0.57169161487832354</v>
      </c>
      <c r="BL133">
        <f t="shared" si="110"/>
        <v>0.61169161487832358</v>
      </c>
      <c r="BM133">
        <f t="shared" si="111"/>
        <v>0.20347150863788518</v>
      </c>
      <c r="BN133">
        <f t="shared" si="112"/>
        <v>0.36323958854458582</v>
      </c>
      <c r="BO133">
        <f t="shared" si="113"/>
        <v>0.38912918456008105</v>
      </c>
      <c r="BP133">
        <f t="shared" si="114"/>
        <v>0.42912918456008109</v>
      </c>
      <c r="BQ133">
        <f t="shared" si="115"/>
        <v>0.53317123942805966</v>
      </c>
      <c r="BR133">
        <f t="shared" si="116"/>
        <v>0.40857684017371199</v>
      </c>
      <c r="BS133">
        <f t="shared" si="117"/>
        <v>0.53317123942805966</v>
      </c>
      <c r="BT133">
        <f t="shared" si="118"/>
        <v>0.53317123942805966</v>
      </c>
      <c r="BU133">
        <f t="shared" si="119"/>
        <v>0.36832137403297244</v>
      </c>
      <c r="BV133">
        <f t="shared" si="120"/>
        <v>0.3859082143591489</v>
      </c>
      <c r="BW133">
        <f t="shared" si="121"/>
        <v>0.46115021199407036</v>
      </c>
      <c r="BX133">
        <f t="shared" si="122"/>
        <v>0.48115021199407038</v>
      </c>
      <c r="BY133">
        <v>1</v>
      </c>
      <c r="BZ133">
        <v>0.72606421374042496</v>
      </c>
      <c r="CA133">
        <v>0.32837431946440299</v>
      </c>
      <c r="CB133">
        <v>0.25296355735644172</v>
      </c>
      <c r="CC133">
        <v>0.27589429881485111</v>
      </c>
      <c r="CD133">
        <f t="shared" si="123"/>
        <v>0.26442892808564644</v>
      </c>
      <c r="CE133" s="22" t="s">
        <v>588</v>
      </c>
      <c r="CF133">
        <f t="shared" si="94"/>
        <v>8.8691251592924944E-2</v>
      </c>
      <c r="CG133">
        <f t="shared" si="95"/>
        <v>0.1145195361512667</v>
      </c>
      <c r="CH133">
        <f t="shared" si="96"/>
        <v>4.0042442708641685E-2</v>
      </c>
    </row>
    <row r="134" spans="1:86" x14ac:dyDescent="0.25">
      <c r="A134" t="s">
        <v>178</v>
      </c>
      <c r="B134">
        <v>109.44499999999999</v>
      </c>
      <c r="C134">
        <v>283444430</v>
      </c>
      <c r="D134">
        <v>375116861</v>
      </c>
      <c r="E134">
        <v>1906</v>
      </c>
      <c r="F134" s="32" t="s">
        <v>538</v>
      </c>
      <c r="G134">
        <v>0.31541218637992835</v>
      </c>
      <c r="H134">
        <v>0.29411764705882348</v>
      </c>
      <c r="I134">
        <v>0.42926829268292682</v>
      </c>
      <c r="J134">
        <v>0.66989247311827949</v>
      </c>
      <c r="K134">
        <v>0.57753562447611062</v>
      </c>
      <c r="L134">
        <v>0.57415739769150054</v>
      </c>
      <c r="M134">
        <v>0.21223021582733814</v>
      </c>
      <c r="N134">
        <v>0.20600000000000002</v>
      </c>
      <c r="O134">
        <f t="shared" si="84"/>
        <v>0.4098267296543634</v>
      </c>
      <c r="P134">
        <f t="shared" si="85"/>
        <v>0.38329795267594613</v>
      </c>
      <c r="Q134">
        <f t="shared" si="86"/>
        <v>0.4098267296543634</v>
      </c>
      <c r="R134">
        <f t="shared" si="87"/>
        <v>0.4098267296543634</v>
      </c>
      <c r="S134" s="19" t="s">
        <v>38</v>
      </c>
      <c r="T134">
        <v>0.13767353566772636</v>
      </c>
      <c r="U134">
        <v>0.8181267880663553</v>
      </c>
      <c r="V134">
        <v>1.3610360565368752E-2</v>
      </c>
      <c r="W134">
        <v>8.146279949558638E-2</v>
      </c>
      <c r="X134">
        <v>0.83791989751577933</v>
      </c>
      <c r="Y134">
        <v>0.81004350406864478</v>
      </c>
      <c r="Z134">
        <v>0.96342942483884697</v>
      </c>
      <c r="AA134">
        <v>0.64005637478794197</v>
      </c>
      <c r="AB134">
        <v>1</v>
      </c>
      <c r="AC134">
        <v>4.5957762762668497E-2</v>
      </c>
      <c r="AD134">
        <v>0.04</v>
      </c>
      <c r="AE134">
        <v>5.5676033815929338E-2</v>
      </c>
      <c r="AF134">
        <v>0.72347510028038053</v>
      </c>
      <c r="AG134">
        <f t="shared" si="88"/>
        <v>6.7248022627481918E-2</v>
      </c>
      <c r="AH134">
        <f t="shared" si="89"/>
        <v>0.39122836787458787</v>
      </c>
      <c r="AI134">
        <f t="shared" si="90"/>
        <v>0.40840806106145178</v>
      </c>
      <c r="AJ134">
        <f t="shared" si="97"/>
        <v>0.47441781398963295</v>
      </c>
      <c r="AK134" s="35" t="s">
        <v>39</v>
      </c>
      <c r="AL134">
        <v>0.5625</v>
      </c>
      <c r="AM134">
        <v>0.99934663874034735</v>
      </c>
      <c r="AN134">
        <v>0.14485981308411217</v>
      </c>
      <c r="AO134">
        <v>0.40322580645161288</v>
      </c>
      <c r="AP134">
        <f t="shared" si="91"/>
        <v>0.52748306456901806</v>
      </c>
      <c r="AQ134">
        <f t="shared" si="98"/>
        <v>0.27764640488393122</v>
      </c>
      <c r="AR134">
        <f t="shared" si="92"/>
        <v>0.52748306456901806</v>
      </c>
      <c r="AS134">
        <f t="shared" si="93"/>
        <v>0.52748306456901806</v>
      </c>
      <c r="AT134" s="37" t="s">
        <v>40</v>
      </c>
      <c r="AU134">
        <v>0.34039903648511161</v>
      </c>
      <c r="AV134">
        <v>0.9577594395630491</v>
      </c>
      <c r="AW134">
        <v>0.99950974586270058</v>
      </c>
      <c r="AX134">
        <v>0.59730415759901123</v>
      </c>
      <c r="AY134">
        <v>0.59919821438465126</v>
      </c>
      <c r="AZ134">
        <f t="shared" si="99"/>
        <v>0.69883411877890478</v>
      </c>
      <c r="BA134">
        <f t="shared" si="100"/>
        <v>0.69883411877890478</v>
      </c>
      <c r="BB134">
        <f t="shared" si="101"/>
        <v>0.69883411877890478</v>
      </c>
      <c r="BC134">
        <f t="shared" si="102"/>
        <v>0.69883411877890478</v>
      </c>
      <c r="BD134" s="6" t="s">
        <v>58</v>
      </c>
      <c r="BE134">
        <f t="shared" si="103"/>
        <v>0.46865489711169073</v>
      </c>
      <c r="BF134">
        <f t="shared" si="104"/>
        <v>0.33047217877993867</v>
      </c>
      <c r="BG134">
        <f t="shared" si="105"/>
        <v>0.46865489711169073</v>
      </c>
      <c r="BH134">
        <f t="shared" si="106"/>
        <v>0.46865489711169073</v>
      </c>
      <c r="BI134">
        <f t="shared" si="107"/>
        <v>0.38304107070319338</v>
      </c>
      <c r="BJ134">
        <f t="shared" si="108"/>
        <v>0.54503124332674635</v>
      </c>
      <c r="BK134">
        <f t="shared" si="109"/>
        <v>0.55362108992017833</v>
      </c>
      <c r="BL134">
        <f t="shared" si="110"/>
        <v>0.58662596638426889</v>
      </c>
      <c r="BM134">
        <f t="shared" si="111"/>
        <v>0.23853737614092266</v>
      </c>
      <c r="BN134">
        <f t="shared" si="112"/>
        <v>0.38726316027526697</v>
      </c>
      <c r="BO134">
        <f t="shared" si="113"/>
        <v>0.40911739535790759</v>
      </c>
      <c r="BP134">
        <f t="shared" si="114"/>
        <v>0.44212227182199815</v>
      </c>
      <c r="BQ134">
        <f t="shared" si="115"/>
        <v>0.61315859167396147</v>
      </c>
      <c r="BR134">
        <f t="shared" si="116"/>
        <v>0.488240261831418</v>
      </c>
      <c r="BS134">
        <f t="shared" si="117"/>
        <v>0.61315859167396147</v>
      </c>
      <c r="BT134">
        <f t="shared" si="118"/>
        <v>0.61315859167396147</v>
      </c>
      <c r="BU134">
        <f t="shared" si="119"/>
        <v>0.42584798390744205</v>
      </c>
      <c r="BV134">
        <f t="shared" si="120"/>
        <v>0.43775171105334254</v>
      </c>
      <c r="BW134">
        <f t="shared" si="121"/>
        <v>0.51113799351593459</v>
      </c>
      <c r="BX134">
        <f t="shared" si="122"/>
        <v>0.52764043174797981</v>
      </c>
      <c r="BY134">
        <v>0.87842932739937785</v>
      </c>
      <c r="BZ134">
        <v>0.41151930783387602</v>
      </c>
      <c r="CA134">
        <v>0.21439761625051507</v>
      </c>
      <c r="CB134">
        <v>0.32366376737423308</v>
      </c>
      <c r="CC134">
        <v>0.35339581186924213</v>
      </c>
      <c r="CD134">
        <f t="shared" si="123"/>
        <v>0.33852978962173763</v>
      </c>
      <c r="CE134" s="22" t="s">
        <v>588</v>
      </c>
      <c r="CF134">
        <f t="shared" si="94"/>
        <v>0.13324596644427084</v>
      </c>
      <c r="CG134">
        <f t="shared" si="95"/>
        <v>8.051267215032952E-2</v>
      </c>
      <c r="CH134">
        <f t="shared" si="96"/>
        <v>3.7098385308132295E-2</v>
      </c>
    </row>
    <row r="135" spans="1:86" x14ac:dyDescent="0.25">
      <c r="A135" t="s">
        <v>177</v>
      </c>
      <c r="B135">
        <v>20.285</v>
      </c>
      <c r="C135">
        <v>52539827</v>
      </c>
      <c r="D135">
        <v>30463077</v>
      </c>
      <c r="E135">
        <v>5153</v>
      </c>
      <c r="F135" s="32" t="s">
        <v>538</v>
      </c>
      <c r="G135">
        <v>0.15412186379928319</v>
      </c>
      <c r="H135">
        <v>0.57710651828298876</v>
      </c>
      <c r="I135">
        <v>8.1300813008130079E-2</v>
      </c>
      <c r="J135">
        <v>0.53655913978494629</v>
      </c>
      <c r="K135">
        <v>0.14976250349259565</v>
      </c>
      <c r="L135">
        <v>8.8288763826896946E-2</v>
      </c>
      <c r="M135">
        <v>0.14928057553956836</v>
      </c>
      <c r="N135">
        <v>8.4000000000000005E-2</v>
      </c>
      <c r="O135">
        <f t="shared" si="84"/>
        <v>0.22755252221680117</v>
      </c>
      <c r="P135">
        <f t="shared" si="85"/>
        <v>0.20889245027435513</v>
      </c>
      <c r="Q135">
        <f t="shared" si="86"/>
        <v>0.22755252221680117</v>
      </c>
      <c r="R135">
        <f t="shared" si="87"/>
        <v>0.22755252221680117</v>
      </c>
      <c r="S135" s="19" t="s">
        <v>38</v>
      </c>
      <c r="T135">
        <v>0.22737460832971204</v>
      </c>
      <c r="U135">
        <v>1</v>
      </c>
      <c r="V135">
        <v>5.1251606253349513E-2</v>
      </c>
      <c r="W135">
        <v>0</v>
      </c>
      <c r="X135">
        <v>0.83791989751577933</v>
      </c>
      <c r="Y135">
        <v>0.85821355313281888</v>
      </c>
      <c r="Z135">
        <v>0.96342942483884697</v>
      </c>
      <c r="AA135">
        <v>0.43335717082082736</v>
      </c>
      <c r="AB135">
        <v>1</v>
      </c>
      <c r="AC135">
        <v>0.60215645321656552</v>
      </c>
      <c r="AD135">
        <v>0.08</v>
      </c>
      <c r="AE135">
        <v>7.9143405040749723E-2</v>
      </c>
      <c r="AF135">
        <v>0.53173341133782892</v>
      </c>
      <c r="AG135">
        <f t="shared" si="88"/>
        <v>5.09329555870714E-2</v>
      </c>
      <c r="AH135">
        <f t="shared" si="89"/>
        <v>0.43573688696049828</v>
      </c>
      <c r="AI135">
        <f t="shared" si="90"/>
        <v>0.42958304080665211</v>
      </c>
      <c r="AJ135">
        <f t="shared" si="97"/>
        <v>0.51265996388357515</v>
      </c>
      <c r="AK135" s="35" t="s">
        <v>39</v>
      </c>
      <c r="AL135">
        <v>4.1666666666666664E-2</v>
      </c>
      <c r="AM135">
        <v>0.98660175038271725</v>
      </c>
      <c r="AN135">
        <v>0</v>
      </c>
      <c r="AO135">
        <v>0.15860215053763441</v>
      </c>
      <c r="AP135">
        <f t="shared" si="91"/>
        <v>0.29671764189675459</v>
      </c>
      <c r="AQ135">
        <f t="shared" si="98"/>
        <v>5.0067204301075266E-2</v>
      </c>
      <c r="AR135">
        <f t="shared" si="92"/>
        <v>0.29671764189675459</v>
      </c>
      <c r="AS135">
        <f t="shared" si="93"/>
        <v>0.29671764189675459</v>
      </c>
      <c r="AT135" s="37" t="s">
        <v>40</v>
      </c>
      <c r="AU135">
        <v>0</v>
      </c>
      <c r="AV135">
        <v>0.99484979814770835</v>
      </c>
      <c r="AW135">
        <v>0.99718139230514458</v>
      </c>
      <c r="AX135">
        <v>0.27531392412741984</v>
      </c>
      <c r="AY135">
        <v>0.58443285342282514</v>
      </c>
      <c r="AZ135">
        <f t="shared" si="99"/>
        <v>0.57035559360061971</v>
      </c>
      <c r="BA135">
        <f t="shared" si="100"/>
        <v>0.57035559360061971</v>
      </c>
      <c r="BB135">
        <f t="shared" si="101"/>
        <v>0.57035559360061971</v>
      </c>
      <c r="BC135">
        <f t="shared" si="102"/>
        <v>0.57035559360061971</v>
      </c>
      <c r="BD135" s="6" t="s">
        <v>58</v>
      </c>
      <c r="BE135">
        <f t="shared" si="103"/>
        <v>0.26213508205677788</v>
      </c>
      <c r="BF135">
        <f t="shared" si="104"/>
        <v>0.1294798272877152</v>
      </c>
      <c r="BG135">
        <f t="shared" si="105"/>
        <v>0.26213508205677788</v>
      </c>
      <c r="BH135">
        <f t="shared" si="106"/>
        <v>0.26213508205677788</v>
      </c>
      <c r="BI135">
        <f t="shared" si="107"/>
        <v>0.31064427459384558</v>
      </c>
      <c r="BJ135">
        <f t="shared" si="108"/>
        <v>0.503046240280559</v>
      </c>
      <c r="BK135">
        <f t="shared" si="109"/>
        <v>0.49996931720363591</v>
      </c>
      <c r="BL135">
        <f t="shared" si="110"/>
        <v>0.54150777874209743</v>
      </c>
      <c r="BM135">
        <f t="shared" si="111"/>
        <v>0.13924273890193628</v>
      </c>
      <c r="BN135">
        <f t="shared" si="112"/>
        <v>0.32231466861742669</v>
      </c>
      <c r="BO135">
        <f t="shared" si="113"/>
        <v>0.32856778151172661</v>
      </c>
      <c r="BP135">
        <f t="shared" si="114"/>
        <v>0.37010624305018813</v>
      </c>
      <c r="BQ135">
        <f t="shared" si="115"/>
        <v>0.43353661774868713</v>
      </c>
      <c r="BR135">
        <f t="shared" si="116"/>
        <v>0.31021139895084748</v>
      </c>
      <c r="BS135">
        <f t="shared" si="117"/>
        <v>0.43353661774868713</v>
      </c>
      <c r="BT135">
        <f t="shared" si="118"/>
        <v>0.43353661774868713</v>
      </c>
      <c r="BU135">
        <f t="shared" si="119"/>
        <v>0.2863896783253117</v>
      </c>
      <c r="BV135">
        <f t="shared" si="120"/>
        <v>0.31626303378413712</v>
      </c>
      <c r="BW135">
        <f t="shared" si="121"/>
        <v>0.38105219963020687</v>
      </c>
      <c r="BX135">
        <f t="shared" si="122"/>
        <v>0.40182143039943763</v>
      </c>
      <c r="BY135">
        <v>1</v>
      </c>
      <c r="BZ135">
        <v>0.59086580185533999</v>
      </c>
      <c r="CA135">
        <v>0.29986587730671055</v>
      </c>
      <c r="CB135">
        <v>0.20717906076901843</v>
      </c>
      <c r="CC135">
        <v>0.22596048869628327</v>
      </c>
      <c r="CD135">
        <f t="shared" si="123"/>
        <v>0.21656977473265085</v>
      </c>
      <c r="CE135" s="22" t="s">
        <v>588</v>
      </c>
      <c r="CF135">
        <f t="shared" si="94"/>
        <v>5.4308900095132819E-2</v>
      </c>
      <c r="CG135">
        <f t="shared" si="95"/>
        <v>6.6752066139086408E-2</v>
      </c>
      <c r="CH135">
        <f t="shared" si="96"/>
        <v>2.4746248317269022E-2</v>
      </c>
    </row>
    <row r="136" spans="1:86" x14ac:dyDescent="0.25">
      <c r="A136" t="s">
        <v>176</v>
      </c>
      <c r="B136">
        <v>0.93100000000000005</v>
      </c>
      <c r="C136">
        <v>2411142</v>
      </c>
      <c r="D136">
        <v>1761357</v>
      </c>
      <c r="E136">
        <v>1717</v>
      </c>
      <c r="F136" s="32" t="s">
        <v>538</v>
      </c>
      <c r="G136">
        <v>0.70250896057347678</v>
      </c>
      <c r="H136">
        <v>0.3354531001589825</v>
      </c>
      <c r="I136">
        <v>0.33008130081300813</v>
      </c>
      <c r="J136">
        <v>0.54408602150537633</v>
      </c>
      <c r="K136">
        <v>0.56188879575300366</v>
      </c>
      <c r="L136">
        <v>0</v>
      </c>
      <c r="M136">
        <v>7.1942446043165464E-2</v>
      </c>
      <c r="N136">
        <v>0.56100000000000005</v>
      </c>
      <c r="O136">
        <f t="shared" si="84"/>
        <v>0.38837007810587659</v>
      </c>
      <c r="P136">
        <f t="shared" si="85"/>
        <v>0.37937727235048091</v>
      </c>
      <c r="Q136">
        <f t="shared" si="86"/>
        <v>0.38837007810587659</v>
      </c>
      <c r="R136">
        <f t="shared" si="87"/>
        <v>0.38837007810587659</v>
      </c>
      <c r="S136" s="19" t="s">
        <v>38</v>
      </c>
      <c r="T136">
        <v>0</v>
      </c>
      <c r="U136">
        <v>1</v>
      </c>
      <c r="V136">
        <v>1.0457397022684056E-2</v>
      </c>
      <c r="W136">
        <v>0</v>
      </c>
      <c r="X136">
        <v>0.83791989751577933</v>
      </c>
      <c r="Y136">
        <v>0.71376351518885572</v>
      </c>
      <c r="Z136">
        <v>0.96342942483884697</v>
      </c>
      <c r="AA136">
        <v>1</v>
      </c>
      <c r="AB136">
        <v>1</v>
      </c>
      <c r="AC136">
        <v>0.9566357334709602</v>
      </c>
      <c r="AD136">
        <v>0.05</v>
      </c>
      <c r="AE136">
        <v>8.7115266102313696E-2</v>
      </c>
      <c r="AF136">
        <v>0.42036539712275445</v>
      </c>
      <c r="AG136">
        <f t="shared" si="88"/>
        <v>3.9841389249827094E-2</v>
      </c>
      <c r="AH136">
        <f t="shared" si="89"/>
        <v>0.46459127932786104</v>
      </c>
      <c r="AI136">
        <f t="shared" si="90"/>
        <v>0.46074512548170721</v>
      </c>
      <c r="AJ136">
        <f t="shared" si="97"/>
        <v>0.54151435625093791</v>
      </c>
      <c r="AK136" s="35" t="s">
        <v>39</v>
      </c>
      <c r="AL136">
        <v>0.14583333333333334</v>
      </c>
      <c r="AM136">
        <v>0.872869637013448</v>
      </c>
      <c r="AN136">
        <v>0.48130841121495321</v>
      </c>
      <c r="AO136">
        <v>0.31720430107526876</v>
      </c>
      <c r="AP136">
        <f t="shared" si="91"/>
        <v>0.45430392065925085</v>
      </c>
      <c r="AQ136">
        <f t="shared" si="98"/>
        <v>0.23608651140588882</v>
      </c>
      <c r="AR136">
        <f t="shared" si="92"/>
        <v>0.45430392065925085</v>
      </c>
      <c r="AS136">
        <f t="shared" si="93"/>
        <v>0.45430392065925085</v>
      </c>
      <c r="AT136" s="37" t="s">
        <v>40</v>
      </c>
      <c r="AU136">
        <v>0.53569617658187751</v>
      </c>
      <c r="AV136">
        <v>1</v>
      </c>
      <c r="AW136">
        <v>0.99200871275257907</v>
      </c>
      <c r="AX136">
        <v>0.59428055262778767</v>
      </c>
      <c r="AY136">
        <v>0.35712702721955314</v>
      </c>
      <c r="AZ136">
        <f t="shared" si="99"/>
        <v>0.69582249383635941</v>
      </c>
      <c r="BA136">
        <f t="shared" si="100"/>
        <v>0.69582249383635941</v>
      </c>
      <c r="BB136">
        <f t="shared" si="101"/>
        <v>0.69582249383635941</v>
      </c>
      <c r="BC136">
        <f t="shared" si="102"/>
        <v>0.69582249383635941</v>
      </c>
      <c r="BD136" s="6" t="s">
        <v>58</v>
      </c>
      <c r="BE136">
        <f t="shared" si="103"/>
        <v>0.42133699938256375</v>
      </c>
      <c r="BF136">
        <f t="shared" si="104"/>
        <v>0.30773189187818484</v>
      </c>
      <c r="BG136">
        <f t="shared" si="105"/>
        <v>0.42133699938256375</v>
      </c>
      <c r="BH136">
        <f t="shared" si="106"/>
        <v>0.42133699938256375</v>
      </c>
      <c r="BI136">
        <f t="shared" si="107"/>
        <v>0.36783194154309323</v>
      </c>
      <c r="BJ136">
        <f t="shared" si="108"/>
        <v>0.58020688658211017</v>
      </c>
      <c r="BK136">
        <f t="shared" si="109"/>
        <v>0.57828380965903325</v>
      </c>
      <c r="BL136">
        <f t="shared" si="110"/>
        <v>0.61866842504364872</v>
      </c>
      <c r="BM136">
        <f t="shared" si="111"/>
        <v>0.21410573367785185</v>
      </c>
      <c r="BN136">
        <f t="shared" si="112"/>
        <v>0.42198427583917097</v>
      </c>
      <c r="BO136">
        <f t="shared" si="113"/>
        <v>0.42455760179379187</v>
      </c>
      <c r="BP136">
        <f t="shared" si="114"/>
        <v>0.46494221717840722</v>
      </c>
      <c r="BQ136">
        <f t="shared" si="115"/>
        <v>0.57506320724780513</v>
      </c>
      <c r="BR136">
        <f t="shared" si="116"/>
        <v>0.46595450262112414</v>
      </c>
      <c r="BS136">
        <f t="shared" si="117"/>
        <v>0.57506320724780513</v>
      </c>
      <c r="BT136">
        <f t="shared" si="118"/>
        <v>0.57506320724780513</v>
      </c>
      <c r="BU136">
        <f t="shared" si="119"/>
        <v>0.39458447046282852</v>
      </c>
      <c r="BV136">
        <f t="shared" si="120"/>
        <v>0.4439693892301475</v>
      </c>
      <c r="BW136">
        <f t="shared" si="121"/>
        <v>0.4998104045207985</v>
      </c>
      <c r="BX136">
        <f t="shared" si="122"/>
        <v>0.52000271221310623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f t="shared" si="123"/>
        <v>0</v>
      </c>
      <c r="CE136" s="22" t="s">
        <v>588</v>
      </c>
      <c r="CF136">
        <f t="shared" si="94"/>
        <v>0</v>
      </c>
      <c r="CG136">
        <f t="shared" si="95"/>
        <v>0</v>
      </c>
      <c r="CH136">
        <f t="shared" si="96"/>
        <v>0</v>
      </c>
    </row>
    <row r="137" spans="1:86" x14ac:dyDescent="0.25">
      <c r="A137" t="s">
        <v>175</v>
      </c>
      <c r="B137">
        <v>5.5839999999999996</v>
      </c>
      <c r="C137">
        <v>14461923</v>
      </c>
      <c r="D137">
        <v>5004034</v>
      </c>
      <c r="E137">
        <v>4170</v>
      </c>
      <c r="F137" s="32" t="s">
        <v>538</v>
      </c>
      <c r="G137">
        <v>0.65949820788530467</v>
      </c>
      <c r="H137">
        <v>0.42289348171701113</v>
      </c>
      <c r="I137">
        <v>0.4682926829268293</v>
      </c>
      <c r="J137">
        <v>0.64731182795698927</v>
      </c>
      <c r="K137">
        <v>0.55853590388376628</v>
      </c>
      <c r="L137">
        <v>7.3717026378896891E-2</v>
      </c>
      <c r="M137">
        <v>5.2158273381294959E-2</v>
      </c>
      <c r="N137">
        <v>0.40299999999999997</v>
      </c>
      <c r="O137">
        <f t="shared" si="84"/>
        <v>0.41067592551626153</v>
      </c>
      <c r="P137">
        <f t="shared" si="85"/>
        <v>0.40415614134359967</v>
      </c>
      <c r="Q137">
        <f t="shared" si="86"/>
        <v>0.41067592551626153</v>
      </c>
      <c r="R137">
        <f t="shared" si="87"/>
        <v>0.41067592551626153</v>
      </c>
      <c r="S137" s="19" t="s">
        <v>38</v>
      </c>
      <c r="T137">
        <v>0</v>
      </c>
      <c r="U137">
        <v>1</v>
      </c>
      <c r="V137">
        <v>6.5566322486702022E-2</v>
      </c>
      <c r="W137">
        <v>0</v>
      </c>
      <c r="X137">
        <v>0.83791989751577933</v>
      </c>
      <c r="Y137">
        <v>0.51517007160514239</v>
      </c>
      <c r="Z137">
        <v>0.96342942483884697</v>
      </c>
      <c r="AA137">
        <v>1</v>
      </c>
      <c r="AB137">
        <v>1</v>
      </c>
      <c r="AC137">
        <v>0.97740498353883287</v>
      </c>
      <c r="AD137">
        <v>0.04</v>
      </c>
      <c r="AE137">
        <v>8.9732368799741405E-2</v>
      </c>
      <c r="AF137">
        <v>0.37655010595956406</v>
      </c>
      <c r="AG137">
        <f t="shared" si="88"/>
        <v>4.0911445942000579E-2</v>
      </c>
      <c r="AH137">
        <f t="shared" si="89"/>
        <v>0.4512133211342006</v>
      </c>
      <c r="AI137">
        <f t="shared" si="90"/>
        <v>0.44813639805727756</v>
      </c>
      <c r="AJ137">
        <f t="shared" si="97"/>
        <v>0.52813639805727752</v>
      </c>
      <c r="AK137" s="35" t="s">
        <v>39</v>
      </c>
      <c r="AL137">
        <v>0.30555555555555558</v>
      </c>
      <c r="AM137">
        <v>0.88224048911474195</v>
      </c>
      <c r="AN137">
        <v>0.18068535825545171</v>
      </c>
      <c r="AO137">
        <v>0.48924731182795694</v>
      </c>
      <c r="AP137">
        <f t="shared" si="91"/>
        <v>0.46443217868842657</v>
      </c>
      <c r="AQ137">
        <f t="shared" si="98"/>
        <v>0.24387205640974108</v>
      </c>
      <c r="AR137">
        <f t="shared" si="92"/>
        <v>0.46443217868842657</v>
      </c>
      <c r="AS137">
        <f t="shared" si="93"/>
        <v>0.46443217868842657</v>
      </c>
      <c r="AT137" s="37" t="s">
        <v>40</v>
      </c>
      <c r="AU137">
        <v>0.72337221487385217</v>
      </c>
      <c r="AV137">
        <v>1</v>
      </c>
      <c r="AW137">
        <v>0.9940896894159964</v>
      </c>
      <c r="AX137">
        <v>0.59623783923141671</v>
      </c>
      <c r="AY137">
        <v>0.40002216189262563</v>
      </c>
      <c r="AZ137">
        <f t="shared" si="99"/>
        <v>0.74274438108277818</v>
      </c>
      <c r="BA137">
        <f t="shared" si="100"/>
        <v>0.74274438108277818</v>
      </c>
      <c r="BB137">
        <f t="shared" si="101"/>
        <v>0.74274438108277818</v>
      </c>
      <c r="BC137">
        <f t="shared" si="102"/>
        <v>0.74274438108277818</v>
      </c>
      <c r="BD137" s="6" t="s">
        <v>58</v>
      </c>
      <c r="BE137">
        <f t="shared" si="103"/>
        <v>0.43755405210234405</v>
      </c>
      <c r="BF137">
        <f t="shared" si="104"/>
        <v>0.32401409887667038</v>
      </c>
      <c r="BG137">
        <f t="shared" si="105"/>
        <v>0.43755405210234405</v>
      </c>
      <c r="BH137">
        <f t="shared" si="106"/>
        <v>0.43755405210234405</v>
      </c>
      <c r="BI137">
        <f t="shared" si="107"/>
        <v>0.39182791351238938</v>
      </c>
      <c r="BJ137">
        <f t="shared" si="108"/>
        <v>0.59697885110848936</v>
      </c>
      <c r="BK137">
        <f t="shared" si="109"/>
        <v>0.59544038957002787</v>
      </c>
      <c r="BL137">
        <f t="shared" si="110"/>
        <v>0.6354403895700278</v>
      </c>
      <c r="BM137">
        <f t="shared" si="111"/>
        <v>0.22579368572913106</v>
      </c>
      <c r="BN137">
        <f t="shared" si="112"/>
        <v>0.42768473123890016</v>
      </c>
      <c r="BO137">
        <f t="shared" si="113"/>
        <v>0.42940616178676955</v>
      </c>
      <c r="BP137">
        <f t="shared" si="114"/>
        <v>0.46940616178676953</v>
      </c>
      <c r="BQ137">
        <f t="shared" si="115"/>
        <v>0.60358827988560237</v>
      </c>
      <c r="BR137">
        <f t="shared" si="116"/>
        <v>0.49330821874625963</v>
      </c>
      <c r="BS137">
        <f t="shared" si="117"/>
        <v>0.60358827988560237</v>
      </c>
      <c r="BT137">
        <f t="shared" si="118"/>
        <v>0.60358827988560237</v>
      </c>
      <c r="BU137">
        <f t="shared" si="119"/>
        <v>0.41469098280736671</v>
      </c>
      <c r="BV137">
        <f t="shared" si="120"/>
        <v>0.46049647499257984</v>
      </c>
      <c r="BW137">
        <f t="shared" si="121"/>
        <v>0.51649722083618599</v>
      </c>
      <c r="BX137">
        <f t="shared" si="122"/>
        <v>0.5364972208361859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f t="shared" si="123"/>
        <v>0</v>
      </c>
      <c r="CE137" s="22" t="s">
        <v>588</v>
      </c>
      <c r="CF137">
        <f t="shared" si="94"/>
        <v>0</v>
      </c>
      <c r="CG137">
        <f t="shared" si="95"/>
        <v>0</v>
      </c>
      <c r="CH137">
        <f t="shared" si="96"/>
        <v>0</v>
      </c>
    </row>
    <row r="138" spans="1:86" x14ac:dyDescent="0.25">
      <c r="A138" t="s">
        <v>174</v>
      </c>
      <c r="B138">
        <v>0.66200000000000003</v>
      </c>
      <c r="C138">
        <v>1701849</v>
      </c>
      <c r="D138">
        <v>0</v>
      </c>
      <c r="E138">
        <v>2800</v>
      </c>
      <c r="F138" s="32" t="s">
        <v>538</v>
      </c>
      <c r="G138">
        <v>0.69175627240143367</v>
      </c>
      <c r="H138">
        <v>0.48171701112877574</v>
      </c>
      <c r="I138">
        <v>0.23252032520325203</v>
      </c>
      <c r="J138">
        <v>0.510752688172043</v>
      </c>
      <c r="K138">
        <v>0.48030176026823135</v>
      </c>
      <c r="L138">
        <v>0.23713714285714285</v>
      </c>
      <c r="M138">
        <v>5.5755395683453238E-2</v>
      </c>
      <c r="N138">
        <v>0.47499999999999998</v>
      </c>
      <c r="O138">
        <f t="shared" si="84"/>
        <v>0.39561757446429147</v>
      </c>
      <c r="P138">
        <f t="shared" si="85"/>
        <v>0.38864815000385983</v>
      </c>
      <c r="Q138">
        <f t="shared" si="86"/>
        <v>0.39561757446429147</v>
      </c>
      <c r="R138">
        <f t="shared" si="87"/>
        <v>0.39561757446429147</v>
      </c>
      <c r="S138" s="19" t="s">
        <v>38</v>
      </c>
      <c r="T138">
        <v>0</v>
      </c>
      <c r="U138">
        <v>7.1979542709214472E-2</v>
      </c>
      <c r="V138">
        <v>0</v>
      </c>
      <c r="W138">
        <v>0</v>
      </c>
      <c r="X138">
        <v>9.4042518111187356E-2</v>
      </c>
      <c r="Y138">
        <v>0.41056119497186139</v>
      </c>
      <c r="Z138">
        <v>0.94667181100862652</v>
      </c>
      <c r="AA138">
        <v>1</v>
      </c>
      <c r="AB138">
        <v>1</v>
      </c>
      <c r="AC138">
        <v>0.97547244281450562</v>
      </c>
      <c r="AD138">
        <v>0</v>
      </c>
      <c r="AE138">
        <v>5.7979587424872248E-2</v>
      </c>
      <c r="AF138">
        <v>0.53641368107571519</v>
      </c>
      <c r="AG138">
        <f t="shared" si="88"/>
        <v>4.5722559115429807E-2</v>
      </c>
      <c r="AH138">
        <f t="shared" si="89"/>
        <v>0.31485544447046021</v>
      </c>
      <c r="AI138">
        <f t="shared" si="90"/>
        <v>0.38624163349282831</v>
      </c>
      <c r="AJ138">
        <f t="shared" si="97"/>
        <v>0.39177852139353714</v>
      </c>
      <c r="AK138" s="35" t="s">
        <v>39</v>
      </c>
      <c r="AL138">
        <v>0.16666666666666666</v>
      </c>
      <c r="AM138">
        <v>0.97426741354440183</v>
      </c>
      <c r="AN138">
        <v>0.17757009345794392</v>
      </c>
      <c r="AO138">
        <v>0.42473118279569894</v>
      </c>
      <c r="AP138">
        <f t="shared" si="91"/>
        <v>0.43580883911617785</v>
      </c>
      <c r="AQ138">
        <f t="shared" si="98"/>
        <v>0.19224198573007739</v>
      </c>
      <c r="AR138">
        <f t="shared" si="92"/>
        <v>0.43580883911617785</v>
      </c>
      <c r="AS138">
        <f t="shared" si="93"/>
        <v>0.43580883911617785</v>
      </c>
      <c r="AT138" s="37" t="s">
        <v>40</v>
      </c>
      <c r="AU138">
        <v>0.98020945217265187</v>
      </c>
      <c r="AV138">
        <v>1</v>
      </c>
      <c r="AW138">
        <v>1</v>
      </c>
      <c r="AX138">
        <v>0.69579406122278753</v>
      </c>
      <c r="AY138">
        <v>0.79341158592086625</v>
      </c>
      <c r="AZ138">
        <f t="shared" si="99"/>
        <v>0.89388301986326102</v>
      </c>
      <c r="BA138">
        <f t="shared" si="100"/>
        <v>0.89388301986326102</v>
      </c>
      <c r="BB138">
        <f t="shared" si="101"/>
        <v>0.89388301986326102</v>
      </c>
      <c r="BC138">
        <f t="shared" si="102"/>
        <v>0.89388301986326102</v>
      </c>
      <c r="BD138" s="6" t="s">
        <v>58</v>
      </c>
      <c r="BE138">
        <f t="shared" si="103"/>
        <v>0.41571320679023466</v>
      </c>
      <c r="BF138">
        <f t="shared" si="104"/>
        <v>0.29044506786696861</v>
      </c>
      <c r="BG138">
        <f t="shared" si="105"/>
        <v>0.41571320679023466</v>
      </c>
      <c r="BH138">
        <f t="shared" si="106"/>
        <v>0.41571320679023466</v>
      </c>
      <c r="BI138">
        <f t="shared" si="107"/>
        <v>0.4698027894893454</v>
      </c>
      <c r="BJ138">
        <f t="shared" si="108"/>
        <v>0.60436923216686056</v>
      </c>
      <c r="BK138">
        <f t="shared" si="109"/>
        <v>0.64006232667804464</v>
      </c>
      <c r="BL138">
        <f t="shared" si="110"/>
        <v>0.64283077062839911</v>
      </c>
      <c r="BM138">
        <f t="shared" si="111"/>
        <v>0.22067006678986065</v>
      </c>
      <c r="BN138">
        <f t="shared" si="112"/>
        <v>0.35175179723715999</v>
      </c>
      <c r="BO138">
        <f t="shared" si="113"/>
        <v>0.39092960397855991</v>
      </c>
      <c r="BP138">
        <f t="shared" si="114"/>
        <v>0.39369804792891427</v>
      </c>
      <c r="BQ138">
        <f t="shared" si="115"/>
        <v>0.66484592948971943</v>
      </c>
      <c r="BR138">
        <f t="shared" si="116"/>
        <v>0.54306250279666923</v>
      </c>
      <c r="BS138">
        <f t="shared" si="117"/>
        <v>0.66484592948971943</v>
      </c>
      <c r="BT138">
        <f t="shared" si="118"/>
        <v>0.66484592948971943</v>
      </c>
      <c r="BU138">
        <f t="shared" si="119"/>
        <v>0.44275799813979</v>
      </c>
      <c r="BV138">
        <f t="shared" si="120"/>
        <v>0.44740715001691456</v>
      </c>
      <c r="BW138">
        <f t="shared" si="121"/>
        <v>0.52788776673413962</v>
      </c>
      <c r="BX138">
        <f t="shared" si="122"/>
        <v>0.52927198870931691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f t="shared" si="123"/>
        <v>0</v>
      </c>
      <c r="CE138" s="22" t="s">
        <v>588</v>
      </c>
      <c r="CF138">
        <f t="shared" si="94"/>
        <v>0</v>
      </c>
      <c r="CG138">
        <f t="shared" si="95"/>
        <v>0</v>
      </c>
      <c r="CH138">
        <f t="shared" si="96"/>
        <v>0</v>
      </c>
    </row>
    <row r="139" spans="1:86" x14ac:dyDescent="0.25">
      <c r="A139" t="s">
        <v>173</v>
      </c>
      <c r="B139">
        <v>4.1849999999999996</v>
      </c>
      <c r="C139">
        <v>10839099</v>
      </c>
      <c r="D139">
        <v>0</v>
      </c>
      <c r="E139">
        <v>3955</v>
      </c>
      <c r="F139" s="32" t="s">
        <v>538</v>
      </c>
      <c r="G139">
        <v>0.39784946236559143</v>
      </c>
      <c r="H139">
        <v>0.62798092209856915</v>
      </c>
      <c r="I139">
        <v>9.2682926829268292E-2</v>
      </c>
      <c r="J139">
        <v>0.54193548387096779</v>
      </c>
      <c r="K139">
        <v>0.59905001397038271</v>
      </c>
      <c r="L139">
        <v>0.23628217446270547</v>
      </c>
      <c r="M139">
        <v>7.374100719424459E-2</v>
      </c>
      <c r="N139">
        <v>0.26300000000000001</v>
      </c>
      <c r="O139">
        <f t="shared" si="84"/>
        <v>0.35406524884896617</v>
      </c>
      <c r="P139">
        <f t="shared" si="85"/>
        <v>0.34484762294968557</v>
      </c>
      <c r="Q139">
        <f t="shared" si="86"/>
        <v>0.35406524884896617</v>
      </c>
      <c r="R139">
        <f t="shared" si="87"/>
        <v>0.35406524884896617</v>
      </c>
      <c r="S139" s="19" t="s">
        <v>38</v>
      </c>
      <c r="T139">
        <v>0</v>
      </c>
      <c r="U139">
        <v>7.1979542709214472E-2</v>
      </c>
      <c r="V139">
        <v>5.0536292262330203E-2</v>
      </c>
      <c r="W139">
        <v>0</v>
      </c>
      <c r="X139">
        <v>9.4042518111187356E-2</v>
      </c>
      <c r="Y139">
        <v>0.41364930761659313</v>
      </c>
      <c r="Z139">
        <v>0.94667181100862652</v>
      </c>
      <c r="AA139">
        <v>1</v>
      </c>
      <c r="AB139">
        <v>1</v>
      </c>
      <c r="AC139">
        <v>0.97620597500196371</v>
      </c>
      <c r="AD139">
        <v>0</v>
      </c>
      <c r="AE139">
        <v>5.8872154199782152E-2</v>
      </c>
      <c r="AF139">
        <v>0.53565438199589832</v>
      </c>
      <c r="AG139">
        <f t="shared" si="88"/>
        <v>4.9620217573693129E-2</v>
      </c>
      <c r="AH139">
        <f t="shared" si="89"/>
        <v>0.31904707560812279</v>
      </c>
      <c r="AI139">
        <f t="shared" si="90"/>
        <v>0.39043326463049088</v>
      </c>
      <c r="AJ139">
        <f t="shared" si="97"/>
        <v>0.39597015253119966</v>
      </c>
      <c r="AK139" s="35" t="s">
        <v>39</v>
      </c>
      <c r="AL139">
        <v>0.125</v>
      </c>
      <c r="AM139">
        <v>0.97789486020674055</v>
      </c>
      <c r="AN139">
        <v>6.0747663551401862E-2</v>
      </c>
      <c r="AO139">
        <v>0.15322580645161291</v>
      </c>
      <c r="AP139">
        <f t="shared" si="91"/>
        <v>0.32921708255243887</v>
      </c>
      <c r="AQ139">
        <f t="shared" si="98"/>
        <v>8.4743367500753702E-2</v>
      </c>
      <c r="AR139">
        <f t="shared" si="92"/>
        <v>0.32921708255243887</v>
      </c>
      <c r="AS139">
        <f t="shared" si="93"/>
        <v>0.32921708255243887</v>
      </c>
      <c r="AT139" s="37" t="s">
        <v>40</v>
      </c>
      <c r="AU139">
        <v>0.9916037681326938</v>
      </c>
      <c r="AV139">
        <v>1</v>
      </c>
      <c r="AW139">
        <v>0.99794581917324476</v>
      </c>
      <c r="AX139">
        <v>0.68150539509702079</v>
      </c>
      <c r="AY139">
        <v>0.79341158592086625</v>
      </c>
      <c r="AZ139">
        <f t="shared" si="99"/>
        <v>0.89289331366476521</v>
      </c>
      <c r="BA139">
        <f t="shared" si="100"/>
        <v>0.89289331366476521</v>
      </c>
      <c r="BB139">
        <f t="shared" si="101"/>
        <v>0.89289331366476521</v>
      </c>
      <c r="BC139">
        <f t="shared" si="102"/>
        <v>0.89289331366476521</v>
      </c>
      <c r="BD139" s="6" t="s">
        <v>58</v>
      </c>
      <c r="BE139">
        <f t="shared" si="103"/>
        <v>0.34164116570070252</v>
      </c>
      <c r="BF139">
        <f t="shared" si="104"/>
        <v>0.21479549522521962</v>
      </c>
      <c r="BG139">
        <f t="shared" si="105"/>
        <v>0.34164116570070252</v>
      </c>
      <c r="BH139">
        <f t="shared" si="106"/>
        <v>0.34164116570070252</v>
      </c>
      <c r="BI139">
        <f t="shared" si="107"/>
        <v>0.47125676561922919</v>
      </c>
      <c r="BJ139">
        <f t="shared" si="108"/>
        <v>0.60597019463644397</v>
      </c>
      <c r="BK139">
        <f t="shared" si="109"/>
        <v>0.64166328914762805</v>
      </c>
      <c r="BL139">
        <f t="shared" si="110"/>
        <v>0.64443173309798241</v>
      </c>
      <c r="BM139">
        <f t="shared" si="111"/>
        <v>0.20184273321132964</v>
      </c>
      <c r="BN139">
        <f t="shared" si="112"/>
        <v>0.33194734927890418</v>
      </c>
      <c r="BO139">
        <f t="shared" si="113"/>
        <v>0.37224925673972853</v>
      </c>
      <c r="BP139">
        <f t="shared" si="114"/>
        <v>0.37501770069008289</v>
      </c>
      <c r="BQ139">
        <f t="shared" si="115"/>
        <v>0.61105519810860209</v>
      </c>
      <c r="BR139">
        <f t="shared" si="116"/>
        <v>0.48881834058275947</v>
      </c>
      <c r="BS139">
        <f t="shared" si="117"/>
        <v>0.61105519810860209</v>
      </c>
      <c r="BT139">
        <f t="shared" si="118"/>
        <v>0.61105519810860209</v>
      </c>
      <c r="BU139">
        <f t="shared" si="119"/>
        <v>0.40644896565996586</v>
      </c>
      <c r="BV139">
        <f t="shared" si="120"/>
        <v>0.41038284493083177</v>
      </c>
      <c r="BW139">
        <f t="shared" si="121"/>
        <v>0.49165222742416526</v>
      </c>
      <c r="BX139">
        <f t="shared" si="122"/>
        <v>0.49303644939934244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f t="shared" si="123"/>
        <v>0</v>
      </c>
      <c r="CE139" s="22" t="s">
        <v>588</v>
      </c>
      <c r="CF139">
        <f t="shared" si="94"/>
        <v>0</v>
      </c>
      <c r="CG139">
        <f t="shared" si="95"/>
        <v>0</v>
      </c>
      <c r="CH139">
        <f t="shared" si="96"/>
        <v>0</v>
      </c>
    </row>
    <row r="140" spans="1:86" x14ac:dyDescent="0.25">
      <c r="A140" t="s">
        <v>172</v>
      </c>
      <c r="B140">
        <v>0.65400000000000003</v>
      </c>
      <c r="C140">
        <v>1706636</v>
      </c>
      <c r="D140">
        <v>0</v>
      </c>
      <c r="E140">
        <v>2218</v>
      </c>
      <c r="F140" s="32" t="s">
        <v>538</v>
      </c>
      <c r="G140">
        <v>0.44802867383512551</v>
      </c>
      <c r="H140">
        <v>0.44515103338632744</v>
      </c>
      <c r="I140">
        <v>0.54796747967479675</v>
      </c>
      <c r="J140">
        <v>0.63548387096774206</v>
      </c>
      <c r="K140">
        <v>0.6241967029896619</v>
      </c>
      <c r="L140">
        <v>5.5437330928764655E-2</v>
      </c>
      <c r="M140">
        <v>0.17086330935251798</v>
      </c>
      <c r="N140">
        <v>0.58700000000000008</v>
      </c>
      <c r="O140">
        <f t="shared" si="84"/>
        <v>0.43926605014186709</v>
      </c>
      <c r="P140">
        <f t="shared" si="85"/>
        <v>0.41790813647280234</v>
      </c>
      <c r="Q140">
        <f t="shared" si="86"/>
        <v>0.43926605014186709</v>
      </c>
      <c r="R140">
        <f t="shared" si="87"/>
        <v>0.43926605014186709</v>
      </c>
      <c r="S140" s="19" t="s">
        <v>38</v>
      </c>
      <c r="T140">
        <v>0</v>
      </c>
      <c r="U140">
        <v>7.1979542709214472E-2</v>
      </c>
      <c r="V140">
        <v>6.8475468541601093E-3</v>
      </c>
      <c r="W140">
        <v>0</v>
      </c>
      <c r="X140">
        <v>9.4042518111187356E-2</v>
      </c>
      <c r="Y140">
        <v>0.36309742957825852</v>
      </c>
      <c r="Z140">
        <v>0.94667181100862652</v>
      </c>
      <c r="AA140">
        <v>1</v>
      </c>
      <c r="AB140">
        <v>1</v>
      </c>
      <c r="AC140">
        <v>0.98083781561521577</v>
      </c>
      <c r="AD140">
        <v>0</v>
      </c>
      <c r="AE140">
        <v>5.5872284802505966E-2</v>
      </c>
      <c r="AF140">
        <v>0.53641368107571519</v>
      </c>
      <c r="AG140">
        <f t="shared" si="88"/>
        <v>4.6087193287106247E-2</v>
      </c>
      <c r="AH140">
        <f t="shared" si="89"/>
        <v>0.31198174075037571</v>
      </c>
      <c r="AI140">
        <f t="shared" si="90"/>
        <v>0.38336792977274381</v>
      </c>
      <c r="AJ140">
        <f t="shared" si="97"/>
        <v>0.38890481767345264</v>
      </c>
      <c r="AK140" s="35" t="s">
        <v>39</v>
      </c>
      <c r="AL140">
        <v>2.0833333333333332E-2</v>
      </c>
      <c r="AM140">
        <v>0.96719907923986792</v>
      </c>
      <c r="AN140">
        <v>0.38006230529595014</v>
      </c>
      <c r="AO140">
        <v>0.35215053763440857</v>
      </c>
      <c r="AP140">
        <f t="shared" si="91"/>
        <v>0.43006131387588997</v>
      </c>
      <c r="AQ140">
        <f t="shared" si="98"/>
        <v>0.18826154406592299</v>
      </c>
      <c r="AR140">
        <f t="shared" si="92"/>
        <v>0.43006131387588997</v>
      </c>
      <c r="AS140">
        <f t="shared" si="93"/>
        <v>0.43006131387588997</v>
      </c>
      <c r="AT140" s="37" t="s">
        <v>40</v>
      </c>
      <c r="AU140">
        <v>0.99969247016822249</v>
      </c>
      <c r="AV140">
        <v>1</v>
      </c>
      <c r="AW140">
        <v>1</v>
      </c>
      <c r="AX140">
        <v>0.67242510179786019</v>
      </c>
      <c r="AY140">
        <v>0.79341158592086625</v>
      </c>
      <c r="AZ140">
        <f t="shared" si="99"/>
        <v>0.89310583157738976</v>
      </c>
      <c r="BA140">
        <f t="shared" si="100"/>
        <v>0.89310583157738976</v>
      </c>
      <c r="BB140">
        <f t="shared" si="101"/>
        <v>0.89310583157738976</v>
      </c>
      <c r="BC140">
        <f t="shared" si="102"/>
        <v>0.89310583157738976</v>
      </c>
      <c r="BD140" s="6" t="s">
        <v>58</v>
      </c>
      <c r="BE140">
        <f t="shared" si="103"/>
        <v>0.4346636820088785</v>
      </c>
      <c r="BF140">
        <f t="shared" si="104"/>
        <v>0.30308484026936267</v>
      </c>
      <c r="BG140">
        <f t="shared" si="105"/>
        <v>0.4346636820088785</v>
      </c>
      <c r="BH140">
        <f t="shared" si="106"/>
        <v>0.4346636820088785</v>
      </c>
      <c r="BI140">
        <f t="shared" si="107"/>
        <v>0.46959651243224798</v>
      </c>
      <c r="BJ140">
        <f t="shared" si="108"/>
        <v>0.60254378616388271</v>
      </c>
      <c r="BK140">
        <f t="shared" si="109"/>
        <v>0.63823688067506679</v>
      </c>
      <c r="BL140">
        <f t="shared" si="110"/>
        <v>0.64100532462542126</v>
      </c>
      <c r="BM140">
        <f t="shared" si="111"/>
        <v>0.24267662171448667</v>
      </c>
      <c r="BN140">
        <f t="shared" si="112"/>
        <v>0.36494493861158905</v>
      </c>
      <c r="BO140">
        <f t="shared" si="113"/>
        <v>0.41131698995730548</v>
      </c>
      <c r="BP140">
        <f t="shared" si="114"/>
        <v>0.41408543390765984</v>
      </c>
      <c r="BQ140">
        <f t="shared" si="115"/>
        <v>0.66158357272663992</v>
      </c>
      <c r="BR140">
        <f t="shared" si="116"/>
        <v>0.54068368782165632</v>
      </c>
      <c r="BS140">
        <f t="shared" si="117"/>
        <v>0.66158357272663992</v>
      </c>
      <c r="BT140">
        <f t="shared" si="118"/>
        <v>0.66158357272663992</v>
      </c>
      <c r="BU140">
        <f t="shared" si="119"/>
        <v>0.45213009722056324</v>
      </c>
      <c r="BV140">
        <f t="shared" si="120"/>
        <v>0.45281431321662269</v>
      </c>
      <c r="BW140">
        <f t="shared" si="121"/>
        <v>0.5364502813419727</v>
      </c>
      <c r="BX140">
        <f t="shared" si="122"/>
        <v>0.53783450331714988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f t="shared" si="123"/>
        <v>0</v>
      </c>
      <c r="CE140" s="22" t="s">
        <v>588</v>
      </c>
      <c r="CF140">
        <f t="shared" si="94"/>
        <v>0</v>
      </c>
      <c r="CG140">
        <f t="shared" si="95"/>
        <v>0</v>
      </c>
      <c r="CH140">
        <f t="shared" si="96"/>
        <v>0</v>
      </c>
    </row>
    <row r="141" spans="1:86" x14ac:dyDescent="0.25">
      <c r="A141" t="s">
        <v>171</v>
      </c>
      <c r="B141">
        <v>3.5739999999999998</v>
      </c>
      <c r="C141">
        <v>9255453</v>
      </c>
      <c r="D141">
        <v>0</v>
      </c>
      <c r="E141">
        <v>6506</v>
      </c>
      <c r="F141" s="32" t="s">
        <v>538</v>
      </c>
      <c r="G141">
        <v>0.52688172043010761</v>
      </c>
      <c r="H141">
        <v>0.53259141494435602</v>
      </c>
      <c r="I141">
        <v>0.23739837398373984</v>
      </c>
      <c r="J141">
        <v>0.63548387096774206</v>
      </c>
      <c r="K141">
        <v>0.40486169321039389</v>
      </c>
      <c r="L141">
        <v>0.3912191822932678</v>
      </c>
      <c r="M141">
        <v>9.7122302158273388E-2</v>
      </c>
      <c r="N141">
        <v>0.376</v>
      </c>
      <c r="O141">
        <f t="shared" si="84"/>
        <v>0.40019481974848509</v>
      </c>
      <c r="P141">
        <f t="shared" si="85"/>
        <v>0.38805453197870093</v>
      </c>
      <c r="Q141">
        <f t="shared" si="86"/>
        <v>0.40019481974848509</v>
      </c>
      <c r="R141">
        <f t="shared" si="87"/>
        <v>0.40019481974848509</v>
      </c>
      <c r="S141" s="19" t="s">
        <v>38</v>
      </c>
      <c r="T141">
        <v>0</v>
      </c>
      <c r="U141">
        <v>7.1979542709214472E-2</v>
      </c>
      <c r="V141">
        <v>4.100504268979622E-3</v>
      </c>
      <c r="W141">
        <v>0</v>
      </c>
      <c r="X141">
        <v>9.4042518111187356E-2</v>
      </c>
      <c r="Y141">
        <v>0.40373128160431582</v>
      </c>
      <c r="Z141">
        <v>0.94667181100862652</v>
      </c>
      <c r="AA141">
        <v>1</v>
      </c>
      <c r="AB141">
        <v>1</v>
      </c>
      <c r="AC141">
        <v>0.9729368137882547</v>
      </c>
      <c r="AD141">
        <v>0</v>
      </c>
      <c r="AE141">
        <v>5.5872284802505966E-2</v>
      </c>
      <c r="AF141">
        <v>0.53641368107571519</v>
      </c>
      <c r="AG141">
        <f t="shared" si="88"/>
        <v>4.5875882319015446E-2</v>
      </c>
      <c r="AH141">
        <f t="shared" si="89"/>
        <v>0.31428834133606148</v>
      </c>
      <c r="AI141">
        <f t="shared" si="90"/>
        <v>0.38567453035842963</v>
      </c>
      <c r="AJ141">
        <f t="shared" si="97"/>
        <v>0.39121141825913841</v>
      </c>
      <c r="AK141" s="35" t="s">
        <v>39</v>
      </c>
      <c r="AL141">
        <v>0.2986111111111111</v>
      </c>
      <c r="AM141">
        <v>0.98779669192867781</v>
      </c>
      <c r="AN141">
        <v>7.476635514018691E-2</v>
      </c>
      <c r="AO141">
        <v>0.18010752688172041</v>
      </c>
      <c r="AP141">
        <f t="shared" si="91"/>
        <v>0.3853204212654241</v>
      </c>
      <c r="AQ141">
        <f t="shared" si="98"/>
        <v>0.13837124828325462</v>
      </c>
      <c r="AR141">
        <f t="shared" si="92"/>
        <v>0.3853204212654241</v>
      </c>
      <c r="AS141">
        <f t="shared" si="93"/>
        <v>0.3853204212654241</v>
      </c>
      <c r="AT141" s="37" t="s">
        <v>40</v>
      </c>
      <c r="AU141">
        <v>0.99720070355342461</v>
      </c>
      <c r="AV141">
        <v>1</v>
      </c>
      <c r="AW141">
        <v>0.99839307427993484</v>
      </c>
      <c r="AX141">
        <v>0.70264219473911693</v>
      </c>
      <c r="AY141">
        <v>0.79341158592086625</v>
      </c>
      <c r="AZ141">
        <f t="shared" si="99"/>
        <v>0.89832951169866848</v>
      </c>
      <c r="BA141">
        <f t="shared" si="100"/>
        <v>0.89832951169866848</v>
      </c>
      <c r="BB141">
        <f t="shared" si="101"/>
        <v>0.89832951169866848</v>
      </c>
      <c r="BC141">
        <f t="shared" si="102"/>
        <v>0.89832951169866848</v>
      </c>
      <c r="BD141" s="6" t="s">
        <v>58</v>
      </c>
      <c r="BE141">
        <f t="shared" si="103"/>
        <v>0.39275762050695462</v>
      </c>
      <c r="BF141">
        <f t="shared" si="104"/>
        <v>0.26321289013097776</v>
      </c>
      <c r="BG141">
        <f t="shared" si="105"/>
        <v>0.39275762050695462</v>
      </c>
      <c r="BH141">
        <f t="shared" si="106"/>
        <v>0.39275762050695462</v>
      </c>
      <c r="BI141">
        <f t="shared" si="107"/>
        <v>0.47210269700884194</v>
      </c>
      <c r="BJ141">
        <f t="shared" si="108"/>
        <v>0.60630892651736501</v>
      </c>
      <c r="BK141">
        <f t="shared" si="109"/>
        <v>0.64200202102854909</v>
      </c>
      <c r="BL141">
        <f t="shared" si="110"/>
        <v>0.64477046497890345</v>
      </c>
      <c r="BM141">
        <f t="shared" si="111"/>
        <v>0.22303535103375027</v>
      </c>
      <c r="BN141">
        <f t="shared" si="112"/>
        <v>0.35117143665738121</v>
      </c>
      <c r="BO141">
        <f t="shared" si="113"/>
        <v>0.39293467505345736</v>
      </c>
      <c r="BP141">
        <f t="shared" si="114"/>
        <v>0.39570311900381172</v>
      </c>
      <c r="BQ141">
        <f t="shared" si="115"/>
        <v>0.64182496648204634</v>
      </c>
      <c r="BR141">
        <f t="shared" si="116"/>
        <v>0.51835037999096156</v>
      </c>
      <c r="BS141">
        <f t="shared" si="117"/>
        <v>0.64182496648204634</v>
      </c>
      <c r="BT141">
        <f t="shared" si="118"/>
        <v>0.64182496648204634</v>
      </c>
      <c r="BU141">
        <f t="shared" si="119"/>
        <v>0.43243015875789825</v>
      </c>
      <c r="BV141">
        <f t="shared" si="120"/>
        <v>0.43476090832417136</v>
      </c>
      <c r="BW141">
        <f t="shared" si="121"/>
        <v>0.5173798207677518</v>
      </c>
      <c r="BX141">
        <f t="shared" si="122"/>
        <v>0.51876404274292898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f t="shared" si="123"/>
        <v>0</v>
      </c>
      <c r="CE141" s="22" t="s">
        <v>588</v>
      </c>
      <c r="CF141">
        <f t="shared" si="94"/>
        <v>0</v>
      </c>
      <c r="CG141">
        <f t="shared" si="95"/>
        <v>0</v>
      </c>
      <c r="CH141">
        <f t="shared" si="96"/>
        <v>0</v>
      </c>
    </row>
    <row r="142" spans="1:86" x14ac:dyDescent="0.25">
      <c r="A142" t="s">
        <v>170</v>
      </c>
      <c r="B142">
        <v>0.67200000000000004</v>
      </c>
      <c r="C142">
        <v>1741871</v>
      </c>
      <c r="D142">
        <v>0</v>
      </c>
      <c r="E142">
        <v>2280</v>
      </c>
      <c r="F142" s="32" t="s">
        <v>538</v>
      </c>
      <c r="G142">
        <v>0.55197132616487454</v>
      </c>
      <c r="H142">
        <v>0.43720190779014306</v>
      </c>
      <c r="I142">
        <v>0.21138211382113822</v>
      </c>
      <c r="J142">
        <v>0.83225806451612905</v>
      </c>
      <c r="K142">
        <v>0.54763900530874554</v>
      </c>
      <c r="L142">
        <v>0.45840350877192981</v>
      </c>
      <c r="M142">
        <v>8.9928057553956831E-2</v>
      </c>
      <c r="N142">
        <v>0.20699999999999999</v>
      </c>
      <c r="O142">
        <f t="shared" si="84"/>
        <v>0.41697299799086462</v>
      </c>
      <c r="P142">
        <f t="shared" si="85"/>
        <v>0.40573199079662003</v>
      </c>
      <c r="Q142">
        <f t="shared" si="86"/>
        <v>0.41697299799086462</v>
      </c>
      <c r="R142">
        <f t="shared" si="87"/>
        <v>0.41697299799086462</v>
      </c>
      <c r="S142" s="19" t="s">
        <v>38</v>
      </c>
      <c r="T142">
        <v>0</v>
      </c>
      <c r="U142">
        <v>7.1979542709214472E-2</v>
      </c>
      <c r="V142">
        <v>0</v>
      </c>
      <c r="W142">
        <v>0</v>
      </c>
      <c r="X142">
        <v>9.4042518111187356E-2</v>
      </c>
      <c r="Y142">
        <v>0.39336619305587905</v>
      </c>
      <c r="Z142">
        <v>0.94667181100862652</v>
      </c>
      <c r="AA142">
        <v>1</v>
      </c>
      <c r="AB142">
        <v>1</v>
      </c>
      <c r="AC142">
        <v>0.96995295657375957</v>
      </c>
      <c r="AD142">
        <v>0</v>
      </c>
      <c r="AE142">
        <v>6.0791331209660252E-2</v>
      </c>
      <c r="AF142">
        <v>0.53641368107571519</v>
      </c>
      <c r="AG142">
        <f t="shared" si="88"/>
        <v>4.5938847098875038E-2</v>
      </c>
      <c r="AH142">
        <f t="shared" si="89"/>
        <v>0.3133244641341571</v>
      </c>
      <c r="AI142">
        <f t="shared" si="90"/>
        <v>0.38471065315652531</v>
      </c>
      <c r="AJ142">
        <f t="shared" si="97"/>
        <v>0.39024754105723408</v>
      </c>
      <c r="AK142" s="35" t="s">
        <v>39</v>
      </c>
      <c r="AL142">
        <v>3.4722222222222224E-2</v>
      </c>
      <c r="AM142">
        <v>0.97286658424741523</v>
      </c>
      <c r="AN142">
        <v>7.0093457943925228E-2</v>
      </c>
      <c r="AO142">
        <v>9.4086021505376344E-2</v>
      </c>
      <c r="AP142">
        <f t="shared" si="91"/>
        <v>0.29294207147973472</v>
      </c>
      <c r="AQ142">
        <f t="shared" si="98"/>
        <v>4.9725425417880949E-2</v>
      </c>
      <c r="AR142">
        <f t="shared" si="92"/>
        <v>0.29294207147973472</v>
      </c>
      <c r="AS142">
        <f t="shared" si="93"/>
        <v>0.29294207147973472</v>
      </c>
      <c r="AT142" s="37" t="s">
        <v>40</v>
      </c>
      <c r="AU142">
        <v>0.98191937487119152</v>
      </c>
      <c r="AV142">
        <v>1</v>
      </c>
      <c r="AW142">
        <v>1</v>
      </c>
      <c r="AX142">
        <v>0.69202166379787533</v>
      </c>
      <c r="AY142">
        <v>0.79341158592086625</v>
      </c>
      <c r="AZ142">
        <f t="shared" si="99"/>
        <v>0.89347052491798651</v>
      </c>
      <c r="BA142">
        <f t="shared" si="100"/>
        <v>0.89347052491798651</v>
      </c>
      <c r="BB142">
        <f t="shared" si="101"/>
        <v>0.89347052491798651</v>
      </c>
      <c r="BC142">
        <f t="shared" si="102"/>
        <v>0.89347052491798651</v>
      </c>
      <c r="BD142" s="6" t="s">
        <v>58</v>
      </c>
      <c r="BE142">
        <f t="shared" si="103"/>
        <v>0.35495753473529967</v>
      </c>
      <c r="BF142">
        <f t="shared" si="104"/>
        <v>0.22772870810725049</v>
      </c>
      <c r="BG142">
        <f t="shared" si="105"/>
        <v>0.35495753473529967</v>
      </c>
      <c r="BH142">
        <f t="shared" si="106"/>
        <v>0.35495753473529967</v>
      </c>
      <c r="BI142">
        <f t="shared" si="107"/>
        <v>0.46970468600843079</v>
      </c>
      <c r="BJ142">
        <f t="shared" si="108"/>
        <v>0.60339749452607183</v>
      </c>
      <c r="BK142">
        <f t="shared" si="109"/>
        <v>0.63909058903725591</v>
      </c>
      <c r="BL142">
        <f t="shared" si="110"/>
        <v>0.64185903298761027</v>
      </c>
      <c r="BM142">
        <f t="shared" si="111"/>
        <v>0.23145592254486982</v>
      </c>
      <c r="BN142">
        <f t="shared" si="112"/>
        <v>0.35952822746538859</v>
      </c>
      <c r="BO142">
        <f t="shared" si="113"/>
        <v>0.40084182557369497</v>
      </c>
      <c r="BP142">
        <f t="shared" si="114"/>
        <v>0.40361026952404933</v>
      </c>
      <c r="BQ142">
        <f t="shared" si="115"/>
        <v>0.59320629819886062</v>
      </c>
      <c r="BR142">
        <f t="shared" si="116"/>
        <v>0.47159797516793373</v>
      </c>
      <c r="BS142">
        <f t="shared" si="117"/>
        <v>0.59320629819886062</v>
      </c>
      <c r="BT142">
        <f t="shared" si="118"/>
        <v>0.59320629819886062</v>
      </c>
      <c r="BU142">
        <f t="shared" si="119"/>
        <v>0.41233111037186521</v>
      </c>
      <c r="BV142">
        <f t="shared" si="120"/>
        <v>0.41556310131666119</v>
      </c>
      <c r="BW142">
        <f t="shared" si="121"/>
        <v>0.49702406188627779</v>
      </c>
      <c r="BX142">
        <f t="shared" si="122"/>
        <v>0.49840828386145497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f t="shared" si="123"/>
        <v>0</v>
      </c>
      <c r="CE142" s="22" t="s">
        <v>588</v>
      </c>
      <c r="CF142">
        <f t="shared" si="94"/>
        <v>0</v>
      </c>
      <c r="CG142">
        <f t="shared" si="95"/>
        <v>0</v>
      </c>
      <c r="CH142">
        <f t="shared" si="96"/>
        <v>0</v>
      </c>
    </row>
    <row r="143" spans="1:86" x14ac:dyDescent="0.25">
      <c r="A143" t="s">
        <v>169</v>
      </c>
      <c r="B143">
        <v>45.139000000000003</v>
      </c>
      <c r="C143">
        <v>116904984</v>
      </c>
      <c r="D143">
        <v>37653</v>
      </c>
      <c r="E143">
        <v>3705</v>
      </c>
      <c r="F143" s="32" t="s">
        <v>538</v>
      </c>
      <c r="G143">
        <v>0.20430107526881724</v>
      </c>
      <c r="H143">
        <v>0.30842607313195541</v>
      </c>
      <c r="I143">
        <v>0.20162601626016258</v>
      </c>
      <c r="J143">
        <v>0.46236559139784944</v>
      </c>
      <c r="K143">
        <v>0.432523051131601</v>
      </c>
      <c r="L143">
        <v>0.4413948717948718</v>
      </c>
      <c r="M143">
        <v>0.30215827338129497</v>
      </c>
      <c r="N143">
        <v>0.38400000000000001</v>
      </c>
      <c r="O143">
        <f t="shared" si="84"/>
        <v>0.34209936904581906</v>
      </c>
      <c r="P143">
        <f t="shared" si="85"/>
        <v>0.3043295848731572</v>
      </c>
      <c r="Q143">
        <f t="shared" si="86"/>
        <v>0.34209936904581906</v>
      </c>
      <c r="R143">
        <f t="shared" si="87"/>
        <v>0.34209936904581906</v>
      </c>
      <c r="S143" s="19" t="s">
        <v>38</v>
      </c>
      <c r="T143">
        <v>6.1752395764243077E-4</v>
      </c>
      <c r="U143">
        <v>7.2149334302057416E-2</v>
      </c>
      <c r="V143">
        <v>2.1981025541937614E-2</v>
      </c>
      <c r="W143">
        <v>0</v>
      </c>
      <c r="X143">
        <v>9.4042518111187356E-2</v>
      </c>
      <c r="Y143">
        <v>0.41011037560766694</v>
      </c>
      <c r="Z143">
        <v>0.94667181100862652</v>
      </c>
      <c r="AA143">
        <v>0.99890249771629913</v>
      </c>
      <c r="AB143">
        <v>1</v>
      </c>
      <c r="AC143">
        <v>0.84546155332608763</v>
      </c>
      <c r="AD143">
        <v>0.53</v>
      </c>
      <c r="AE143">
        <v>6.0390938820098237E-2</v>
      </c>
      <c r="AF143">
        <v>0.52539762065542428</v>
      </c>
      <c r="AG143">
        <f t="shared" si="88"/>
        <v>4.675150653980463E-2</v>
      </c>
      <c r="AH143">
        <f t="shared" si="89"/>
        <v>0.34659424608054057</v>
      </c>
      <c r="AI143">
        <f t="shared" si="90"/>
        <v>0.37719814344192082</v>
      </c>
      <c r="AJ143">
        <f t="shared" si="97"/>
        <v>0.4235173230036175</v>
      </c>
      <c r="AK143" s="35" t="s">
        <v>39</v>
      </c>
      <c r="AL143">
        <v>4.8611111111111105E-2</v>
      </c>
      <c r="AM143">
        <v>0.98824443514949645</v>
      </c>
      <c r="AN143">
        <v>0.14330218068535824</v>
      </c>
      <c r="AO143">
        <v>0.13440860215053763</v>
      </c>
      <c r="AP143">
        <f t="shared" si="91"/>
        <v>0.32864158227412588</v>
      </c>
      <c r="AQ143">
        <f t="shared" si="98"/>
        <v>8.1580473486751737E-2</v>
      </c>
      <c r="AR143">
        <f t="shared" si="92"/>
        <v>0.32864158227412588</v>
      </c>
      <c r="AS143">
        <f t="shared" si="93"/>
        <v>0.32864158227412588</v>
      </c>
      <c r="AT143" s="37" t="s">
        <v>40</v>
      </c>
      <c r="AU143">
        <v>0.99477935443630128</v>
      </c>
      <c r="AV143">
        <v>0.9958887437663263</v>
      </c>
      <c r="AW143">
        <v>0.99373991596293854</v>
      </c>
      <c r="AX143">
        <v>0.24862279058834225</v>
      </c>
      <c r="AY143">
        <v>0.79341158592086625</v>
      </c>
      <c r="AZ143">
        <f t="shared" si="99"/>
        <v>0.80528847813495497</v>
      </c>
      <c r="BA143">
        <f t="shared" si="100"/>
        <v>0.80528847813495497</v>
      </c>
      <c r="BB143">
        <f t="shared" si="101"/>
        <v>0.80528847813495497</v>
      </c>
      <c r="BC143">
        <f t="shared" si="102"/>
        <v>0.80528847813495497</v>
      </c>
      <c r="BD143" s="6" t="s">
        <v>58</v>
      </c>
      <c r="BE143">
        <f t="shared" si="103"/>
        <v>0.33537047565997247</v>
      </c>
      <c r="BF143">
        <f t="shared" si="104"/>
        <v>0.19295502917995447</v>
      </c>
      <c r="BG143">
        <f t="shared" si="105"/>
        <v>0.33537047565997247</v>
      </c>
      <c r="BH143">
        <f t="shared" si="106"/>
        <v>0.33537047565997247</v>
      </c>
      <c r="BI143">
        <f t="shared" si="107"/>
        <v>0.4260199923373798</v>
      </c>
      <c r="BJ143">
        <f t="shared" si="108"/>
        <v>0.57594136210774782</v>
      </c>
      <c r="BK143">
        <f t="shared" si="109"/>
        <v>0.59124331078843784</v>
      </c>
      <c r="BL143">
        <f t="shared" si="110"/>
        <v>0.61440290056928626</v>
      </c>
      <c r="BM143">
        <f t="shared" si="111"/>
        <v>0.19442543779281185</v>
      </c>
      <c r="BN143">
        <f t="shared" si="112"/>
        <v>0.32546191547684888</v>
      </c>
      <c r="BO143">
        <f t="shared" si="113"/>
        <v>0.35964875624386994</v>
      </c>
      <c r="BP143">
        <f t="shared" si="114"/>
        <v>0.38280834602471825</v>
      </c>
      <c r="BQ143">
        <f t="shared" si="115"/>
        <v>0.56696503020454037</v>
      </c>
      <c r="BR143">
        <f t="shared" si="116"/>
        <v>0.44343447581085338</v>
      </c>
      <c r="BS143">
        <f t="shared" si="117"/>
        <v>0.56696503020454037</v>
      </c>
      <c r="BT143">
        <f t="shared" si="118"/>
        <v>0.56696503020454037</v>
      </c>
      <c r="BU143">
        <f t="shared" si="119"/>
        <v>0.38069523399867611</v>
      </c>
      <c r="BV143">
        <f t="shared" si="120"/>
        <v>0.38444819564385113</v>
      </c>
      <c r="BW143">
        <f t="shared" si="121"/>
        <v>0.46330689322420515</v>
      </c>
      <c r="BX143">
        <f t="shared" si="122"/>
        <v>0.47488668811462936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f t="shared" si="123"/>
        <v>0</v>
      </c>
      <c r="CE143" s="22" t="s">
        <v>588</v>
      </c>
      <c r="CF143">
        <f t="shared" si="94"/>
        <v>0</v>
      </c>
      <c r="CG143">
        <f t="shared" si="95"/>
        <v>0</v>
      </c>
      <c r="CH143">
        <f t="shared" si="96"/>
        <v>0</v>
      </c>
    </row>
    <row r="144" spans="1:86" x14ac:dyDescent="0.25">
      <c r="A144" t="s">
        <v>168</v>
      </c>
      <c r="B144">
        <v>5.673</v>
      </c>
      <c r="C144">
        <v>14691958</v>
      </c>
      <c r="D144">
        <v>0</v>
      </c>
      <c r="E144">
        <v>5359</v>
      </c>
      <c r="F144" s="32" t="s">
        <v>538</v>
      </c>
      <c r="G144">
        <v>0.26164874551971329</v>
      </c>
      <c r="H144">
        <v>0.50238473767885516</v>
      </c>
      <c r="I144">
        <v>0.30569105691056914</v>
      </c>
      <c r="J144">
        <v>0.5580645161290323</v>
      </c>
      <c r="K144">
        <v>0.67281363509360159</v>
      </c>
      <c r="L144">
        <v>0.49330845306960258</v>
      </c>
      <c r="M144">
        <v>0.18525179856115109</v>
      </c>
      <c r="N144">
        <v>0.26600000000000001</v>
      </c>
      <c r="O144">
        <f t="shared" si="84"/>
        <v>0.40564536787031563</v>
      </c>
      <c r="P144">
        <f t="shared" si="85"/>
        <v>0.38248889305017175</v>
      </c>
      <c r="Q144">
        <f t="shared" si="86"/>
        <v>0.40564536787031563</v>
      </c>
      <c r="R144">
        <f t="shared" si="87"/>
        <v>0.40564536787031563</v>
      </c>
      <c r="S144" s="19" t="s">
        <v>38</v>
      </c>
      <c r="T144">
        <v>0</v>
      </c>
      <c r="U144">
        <v>7.1979542709214472E-2</v>
      </c>
      <c r="V144">
        <v>2.9768225179215954E-3</v>
      </c>
      <c r="W144">
        <v>0</v>
      </c>
      <c r="X144">
        <v>9.4042518111187356E-2</v>
      </c>
      <c r="Y144">
        <v>0.22099165232810636</v>
      </c>
      <c r="Z144">
        <v>0.94667181100862652</v>
      </c>
      <c r="AA144">
        <v>1</v>
      </c>
      <c r="AB144">
        <v>1</v>
      </c>
      <c r="AC144">
        <v>0.97506057763270404</v>
      </c>
      <c r="AD144">
        <v>0</v>
      </c>
      <c r="AE144">
        <v>6.7380993480492202E-2</v>
      </c>
      <c r="AF144">
        <v>0.53629231769820351</v>
      </c>
      <c r="AG144">
        <f t="shared" si="88"/>
        <v>4.6665394899739795E-2</v>
      </c>
      <c r="AH144">
        <f t="shared" si="89"/>
        <v>0.30118432580665044</v>
      </c>
      <c r="AI144">
        <f t="shared" si="90"/>
        <v>0.37257051482901865</v>
      </c>
      <c r="AJ144">
        <f t="shared" si="97"/>
        <v>0.37810740272972743</v>
      </c>
      <c r="AK144" s="35" t="s">
        <v>39</v>
      </c>
      <c r="AL144">
        <v>0.2638888888888889</v>
      </c>
      <c r="AM144">
        <v>0.98910434676753212</v>
      </c>
      <c r="AN144">
        <v>3.4267912772585674E-2</v>
      </c>
      <c r="AO144">
        <v>6.9892473118279549E-2</v>
      </c>
      <c r="AP144">
        <f t="shared" si="91"/>
        <v>0.33928840538682159</v>
      </c>
      <c r="AQ144">
        <f t="shared" si="98"/>
        <v>9.2012318694938533E-2</v>
      </c>
      <c r="AR144">
        <f t="shared" si="92"/>
        <v>0.33928840538682159</v>
      </c>
      <c r="AS144">
        <f t="shared" si="93"/>
        <v>0.33928840538682159</v>
      </c>
      <c r="AT144" s="37" t="s">
        <v>40</v>
      </c>
      <c r="AU144">
        <v>0.98604593597576606</v>
      </c>
      <c r="AV144">
        <v>1</v>
      </c>
      <c r="AW144">
        <v>0.99873621387753131</v>
      </c>
      <c r="AX144">
        <v>0.69521587970791399</v>
      </c>
      <c r="AY144">
        <v>0.79341158592086625</v>
      </c>
      <c r="AZ144">
        <f t="shared" si="99"/>
        <v>0.89468192309641559</v>
      </c>
      <c r="BA144">
        <f t="shared" si="100"/>
        <v>0.89468192309641559</v>
      </c>
      <c r="BB144">
        <f t="shared" si="101"/>
        <v>0.89468192309641559</v>
      </c>
      <c r="BC144">
        <f t="shared" si="102"/>
        <v>0.89468192309641559</v>
      </c>
      <c r="BD144" s="6" t="s">
        <v>58</v>
      </c>
      <c r="BE144">
        <f t="shared" si="103"/>
        <v>0.37246688662856864</v>
      </c>
      <c r="BF144">
        <f t="shared" si="104"/>
        <v>0.23725060587255514</v>
      </c>
      <c r="BG144">
        <f t="shared" si="105"/>
        <v>0.37246688662856864</v>
      </c>
      <c r="BH144">
        <f t="shared" si="106"/>
        <v>0.37246688662856864</v>
      </c>
      <c r="BI144">
        <f t="shared" si="107"/>
        <v>0.47067365899807767</v>
      </c>
      <c r="BJ144">
        <f t="shared" si="108"/>
        <v>0.59793312445153302</v>
      </c>
      <c r="BK144">
        <f t="shared" si="109"/>
        <v>0.63362621896271709</v>
      </c>
      <c r="BL144">
        <f t="shared" si="110"/>
        <v>0.63639466291307145</v>
      </c>
      <c r="BM144">
        <f t="shared" si="111"/>
        <v>0.22615538138502772</v>
      </c>
      <c r="BN144">
        <f t="shared" si="112"/>
        <v>0.3418366094284111</v>
      </c>
      <c r="BO144">
        <f t="shared" si="113"/>
        <v>0.38910794134966714</v>
      </c>
      <c r="BP144">
        <f t="shared" si="114"/>
        <v>0.39187638530002156</v>
      </c>
      <c r="BQ144">
        <f t="shared" si="115"/>
        <v>0.61698516424161864</v>
      </c>
      <c r="BR144">
        <f t="shared" si="116"/>
        <v>0.49334712089567706</v>
      </c>
      <c r="BS144">
        <f t="shared" si="117"/>
        <v>0.61698516424161864</v>
      </c>
      <c r="BT144">
        <f t="shared" si="118"/>
        <v>0.61698516424161864</v>
      </c>
      <c r="BU144">
        <f t="shared" si="119"/>
        <v>0.42157027281332315</v>
      </c>
      <c r="BV144">
        <f t="shared" si="120"/>
        <v>0.41759186516204405</v>
      </c>
      <c r="BW144">
        <f t="shared" si="121"/>
        <v>0.50304655279564292</v>
      </c>
      <c r="BX144">
        <f t="shared" si="122"/>
        <v>0.5044307747708201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f t="shared" si="123"/>
        <v>0</v>
      </c>
      <c r="CE144" s="22" t="s">
        <v>588</v>
      </c>
      <c r="CF144">
        <f t="shared" si="94"/>
        <v>0</v>
      </c>
      <c r="CG144">
        <f t="shared" si="95"/>
        <v>0</v>
      </c>
      <c r="CH144">
        <f t="shared" si="96"/>
        <v>0</v>
      </c>
    </row>
    <row r="145" spans="1:86" x14ac:dyDescent="0.25">
      <c r="A145" t="s">
        <v>167</v>
      </c>
      <c r="B145">
        <v>55.420999999999999</v>
      </c>
      <c r="C145">
        <v>143542564</v>
      </c>
      <c r="D145">
        <v>0</v>
      </c>
      <c r="E145">
        <v>5801</v>
      </c>
      <c r="F145" s="32" t="s">
        <v>538</v>
      </c>
      <c r="G145">
        <v>0.36917562724014341</v>
      </c>
      <c r="H145">
        <v>0.41812400635930042</v>
      </c>
      <c r="I145">
        <v>0.28780487804878047</v>
      </c>
      <c r="J145">
        <v>0.59247311827956994</v>
      </c>
      <c r="K145">
        <v>0.54735959765297559</v>
      </c>
      <c r="L145">
        <v>0.38365385278400277</v>
      </c>
      <c r="M145">
        <v>0.4766187050359712</v>
      </c>
      <c r="N145">
        <v>0.159</v>
      </c>
      <c r="O145">
        <f t="shared" si="84"/>
        <v>0.40427622317509293</v>
      </c>
      <c r="P145">
        <f t="shared" si="85"/>
        <v>0.34469888504559654</v>
      </c>
      <c r="Q145">
        <f t="shared" si="86"/>
        <v>0.40427622317509293</v>
      </c>
      <c r="R145">
        <f t="shared" si="87"/>
        <v>0.40427622317509293</v>
      </c>
      <c r="S145" s="19" t="s">
        <v>38</v>
      </c>
      <c r="T145">
        <v>5.0316766919012877E-4</v>
      </c>
      <c r="U145">
        <v>7.1979542709214472E-2</v>
      </c>
      <c r="V145">
        <v>5.0149553351784032E-2</v>
      </c>
      <c r="W145">
        <v>0</v>
      </c>
      <c r="X145">
        <v>9.4042518111187356E-2</v>
      </c>
      <c r="Y145">
        <v>0.24424266103643377</v>
      </c>
      <c r="Z145">
        <v>0.94667181100862652</v>
      </c>
      <c r="AA145">
        <v>1</v>
      </c>
      <c r="AB145">
        <v>1</v>
      </c>
      <c r="AC145">
        <v>0.8932247729589452</v>
      </c>
      <c r="AD145">
        <v>0.28000000000000003</v>
      </c>
      <c r="AE145">
        <v>7.4788278208088657E-2</v>
      </c>
      <c r="AF145">
        <v>0.51847679625578413</v>
      </c>
      <c r="AG145">
        <f t="shared" si="88"/>
        <v>4.9493432908896677E-2</v>
      </c>
      <c r="AH145">
        <f t="shared" si="89"/>
        <v>0.32108300779301957</v>
      </c>
      <c r="AI145">
        <f t="shared" si="90"/>
        <v>0.37093073527692605</v>
      </c>
      <c r="AJ145">
        <f t="shared" si="97"/>
        <v>0.39800608471609639</v>
      </c>
      <c r="AK145" s="35" t="s">
        <v>39</v>
      </c>
      <c r="AL145">
        <v>0.38888888888888884</v>
      </c>
      <c r="AM145">
        <v>0.99532967214565815</v>
      </c>
      <c r="AN145">
        <v>8.4112149532710276E-2</v>
      </c>
      <c r="AO145">
        <v>0.22849462365591397</v>
      </c>
      <c r="AP145">
        <f t="shared" si="91"/>
        <v>0.42420633355579279</v>
      </c>
      <c r="AQ145">
        <f t="shared" si="98"/>
        <v>0.17537391551937828</v>
      </c>
      <c r="AR145">
        <f t="shared" si="92"/>
        <v>0.42420633355579279</v>
      </c>
      <c r="AS145">
        <f t="shared" si="93"/>
        <v>0.42420633355579279</v>
      </c>
      <c r="AT145" s="37" t="s">
        <v>40</v>
      </c>
      <c r="AU145">
        <v>0.99226598288659729</v>
      </c>
      <c r="AV145">
        <v>1</v>
      </c>
      <c r="AW145">
        <v>0.98127048893042235</v>
      </c>
      <c r="AX145">
        <v>0.3070902114817371</v>
      </c>
      <c r="AY145">
        <v>0.79341158592086625</v>
      </c>
      <c r="AZ145">
        <f t="shared" si="99"/>
        <v>0.81480765384392451</v>
      </c>
      <c r="BA145">
        <f t="shared" si="100"/>
        <v>0.81480765384392451</v>
      </c>
      <c r="BB145">
        <f t="shared" si="101"/>
        <v>0.81480765384392451</v>
      </c>
      <c r="BC145">
        <f t="shared" si="102"/>
        <v>0.81480765384392451</v>
      </c>
      <c r="BD145" s="6" t="s">
        <v>58</v>
      </c>
      <c r="BE145">
        <f t="shared" si="103"/>
        <v>0.41424127836544289</v>
      </c>
      <c r="BF145">
        <f t="shared" si="104"/>
        <v>0.26003640028248742</v>
      </c>
      <c r="BG145">
        <f t="shared" si="105"/>
        <v>0.41424127836544289</v>
      </c>
      <c r="BH145">
        <f t="shared" si="106"/>
        <v>0.41424127836544289</v>
      </c>
      <c r="BI145">
        <f t="shared" si="107"/>
        <v>0.43215054337641057</v>
      </c>
      <c r="BJ145">
        <f t="shared" si="108"/>
        <v>0.56794533081847209</v>
      </c>
      <c r="BK145">
        <f t="shared" si="109"/>
        <v>0.59286919456042531</v>
      </c>
      <c r="BL145">
        <f t="shared" si="110"/>
        <v>0.60640686928001042</v>
      </c>
      <c r="BM145">
        <f t="shared" si="111"/>
        <v>0.22688482804199481</v>
      </c>
      <c r="BN145">
        <f t="shared" si="112"/>
        <v>0.33289094641930805</v>
      </c>
      <c r="BO145">
        <f t="shared" si="113"/>
        <v>0.38760347922600946</v>
      </c>
      <c r="BP145">
        <f t="shared" si="114"/>
        <v>0.40114115394559469</v>
      </c>
      <c r="BQ145">
        <f t="shared" si="115"/>
        <v>0.61950699369985862</v>
      </c>
      <c r="BR145">
        <f t="shared" si="116"/>
        <v>0.49509078468165141</v>
      </c>
      <c r="BS145">
        <f t="shared" si="117"/>
        <v>0.61950699369985862</v>
      </c>
      <c r="BT145">
        <f t="shared" si="118"/>
        <v>0.61950699369985862</v>
      </c>
      <c r="BU145">
        <f t="shared" si="119"/>
        <v>0.42319591087092673</v>
      </c>
      <c r="BV145">
        <f t="shared" si="120"/>
        <v>0.41399086555047976</v>
      </c>
      <c r="BW145">
        <f t="shared" si="121"/>
        <v>0.5035552364629341</v>
      </c>
      <c r="BX145">
        <f t="shared" si="122"/>
        <v>0.5103240738227266</v>
      </c>
      <c r="BY145">
        <v>1.1035054382893704E-3</v>
      </c>
      <c r="BZ145">
        <v>1.2390921126739958E-3</v>
      </c>
      <c r="CA145">
        <v>3.8864491345396075E-4</v>
      </c>
      <c r="CB145">
        <v>4.2944785276073615E-2</v>
      </c>
      <c r="CC145">
        <v>4.6837661303132994E-2</v>
      </c>
      <c r="CD145">
        <f t="shared" si="123"/>
        <v>4.4891223289603308E-2</v>
      </c>
      <c r="CE145" s="22" t="s">
        <v>588</v>
      </c>
      <c r="CF145">
        <f t="shared" si="94"/>
        <v>1.9630813031174537E-5</v>
      </c>
      <c r="CG145">
        <f t="shared" si="95"/>
        <v>3.4407861333603153E-5</v>
      </c>
      <c r="CH145">
        <f t="shared" si="96"/>
        <v>8.7854001011970733E-6</v>
      </c>
    </row>
    <row r="146" spans="1:86" x14ac:dyDescent="0.25">
      <c r="A146" t="s">
        <v>166</v>
      </c>
      <c r="B146">
        <v>81.284999999999997</v>
      </c>
      <c r="C146">
        <v>210525845</v>
      </c>
      <c r="D146">
        <v>5277381</v>
      </c>
      <c r="E146">
        <v>3420</v>
      </c>
      <c r="F146" s="32" t="s">
        <v>538</v>
      </c>
      <c r="G146">
        <v>0.40860215053763443</v>
      </c>
      <c r="H146">
        <v>0.35135135135135132</v>
      </c>
      <c r="I146">
        <v>0.16422764227642275</v>
      </c>
      <c r="J146">
        <v>0.53978494623655915</v>
      </c>
      <c r="K146">
        <v>0.56719754121262911</v>
      </c>
      <c r="L146">
        <v>0.28403040935672513</v>
      </c>
      <c r="M146">
        <v>0.52517985611510787</v>
      </c>
      <c r="N146">
        <v>9.6000000000000002E-2</v>
      </c>
      <c r="O146">
        <f t="shared" si="84"/>
        <v>0.36704673713580371</v>
      </c>
      <c r="P146">
        <f t="shared" si="85"/>
        <v>0.30139925512141524</v>
      </c>
      <c r="Q146">
        <f t="shared" si="86"/>
        <v>0.36704673713580371</v>
      </c>
      <c r="R146">
        <f t="shared" si="87"/>
        <v>0.36704673713580371</v>
      </c>
      <c r="S146" s="19" t="s">
        <v>38</v>
      </c>
      <c r="T146">
        <v>4.2952221942684624E-2</v>
      </c>
      <c r="U146">
        <v>7.1979542709214472E-2</v>
      </c>
      <c r="V146">
        <v>9.5005724699186705E-3</v>
      </c>
      <c r="W146">
        <v>0</v>
      </c>
      <c r="X146">
        <v>9.4042518111187356E-2</v>
      </c>
      <c r="Y146">
        <v>0.34479416339196489</v>
      </c>
      <c r="Z146">
        <v>0.94667181100862652</v>
      </c>
      <c r="AA146">
        <v>1</v>
      </c>
      <c r="AB146">
        <v>1</v>
      </c>
      <c r="AC146">
        <v>0.83211550862064598</v>
      </c>
      <c r="AD146">
        <v>0.56000000000000005</v>
      </c>
      <c r="AE146">
        <v>7.0767790993783358E-2</v>
      </c>
      <c r="AF146">
        <v>0.52428356708749657</v>
      </c>
      <c r="AG146">
        <f t="shared" si="88"/>
        <v>4.6503994657784507E-2</v>
      </c>
      <c r="AH146">
        <f t="shared" si="89"/>
        <v>0.34593136125657864</v>
      </c>
      <c r="AI146">
        <f t="shared" si="90"/>
        <v>0.37424062720202372</v>
      </c>
      <c r="AJ146">
        <f t="shared" si="97"/>
        <v>0.42285443817965557</v>
      </c>
      <c r="AK146" s="35" t="s">
        <v>39</v>
      </c>
      <c r="AL146">
        <v>0.13194444444444445</v>
      </c>
      <c r="AM146">
        <v>0.99480233043777189</v>
      </c>
      <c r="AN146">
        <v>3.2710280373831772E-2</v>
      </c>
      <c r="AO146">
        <v>0.17473118279569891</v>
      </c>
      <c r="AP146">
        <f t="shared" si="91"/>
        <v>0.33354705951293678</v>
      </c>
      <c r="AQ146">
        <f t="shared" si="98"/>
        <v>8.4846476903493784E-2</v>
      </c>
      <c r="AR146">
        <f t="shared" si="92"/>
        <v>0.33354705951293678</v>
      </c>
      <c r="AS146">
        <f t="shared" si="93"/>
        <v>0.33354705951293678</v>
      </c>
      <c r="AT146" s="37" t="s">
        <v>40</v>
      </c>
      <c r="AU146">
        <v>0.97146988361708464</v>
      </c>
      <c r="AV146">
        <v>0.98156613630966516</v>
      </c>
      <c r="AW146">
        <v>0.99562810159316484</v>
      </c>
      <c r="AX146">
        <v>6.8414986464865546E-2</v>
      </c>
      <c r="AY146">
        <v>0.79341158592086625</v>
      </c>
      <c r="AZ146">
        <f t="shared" si="99"/>
        <v>0.76209813878112931</v>
      </c>
      <c r="BA146">
        <f t="shared" si="100"/>
        <v>0.76209813878112931</v>
      </c>
      <c r="BB146">
        <f t="shared" si="101"/>
        <v>0.76209813878112931</v>
      </c>
      <c r="BC146">
        <f t="shared" si="102"/>
        <v>0.76209813878112931</v>
      </c>
      <c r="BD146" s="6" t="s">
        <v>58</v>
      </c>
      <c r="BE146">
        <f t="shared" si="103"/>
        <v>0.35029689832437028</v>
      </c>
      <c r="BF146">
        <f t="shared" si="104"/>
        <v>0.19312286601245451</v>
      </c>
      <c r="BG146">
        <f t="shared" si="105"/>
        <v>0.35029689832437028</v>
      </c>
      <c r="BH146">
        <f t="shared" si="106"/>
        <v>0.35029689832437028</v>
      </c>
      <c r="BI146">
        <f t="shared" si="107"/>
        <v>0.40430106671945693</v>
      </c>
      <c r="BJ146">
        <f t="shared" si="108"/>
        <v>0.55401475001885392</v>
      </c>
      <c r="BK146">
        <f t="shared" si="109"/>
        <v>0.56816938299157649</v>
      </c>
      <c r="BL146">
        <f t="shared" si="110"/>
        <v>0.59247628848039247</v>
      </c>
      <c r="BM146">
        <f t="shared" si="111"/>
        <v>0.2067753658967941</v>
      </c>
      <c r="BN146">
        <f t="shared" si="112"/>
        <v>0.32366530818899697</v>
      </c>
      <c r="BO146">
        <f t="shared" si="113"/>
        <v>0.37064368216891375</v>
      </c>
      <c r="BP146">
        <f t="shared" si="114"/>
        <v>0.39495058765772961</v>
      </c>
      <c r="BQ146">
        <f t="shared" si="115"/>
        <v>0.54782259914703302</v>
      </c>
      <c r="BR146">
        <f t="shared" si="116"/>
        <v>0.42347230784231155</v>
      </c>
      <c r="BS146">
        <f t="shared" si="117"/>
        <v>0.54782259914703302</v>
      </c>
      <c r="BT146">
        <f t="shared" si="118"/>
        <v>0.54782259914703302</v>
      </c>
      <c r="BU146">
        <f t="shared" si="119"/>
        <v>0.37729898252191363</v>
      </c>
      <c r="BV146">
        <f t="shared" si="120"/>
        <v>0.37356880801565423</v>
      </c>
      <c r="BW146">
        <f t="shared" si="121"/>
        <v>0.45923314065797338</v>
      </c>
      <c r="BX146">
        <f t="shared" si="122"/>
        <v>0.47138659340238137</v>
      </c>
      <c r="BY146">
        <v>0.76743689118074787</v>
      </c>
      <c r="BZ146">
        <v>0.61598299887792374</v>
      </c>
      <c r="CA146">
        <v>0.22968111732020005</v>
      </c>
      <c r="CB146">
        <v>4.3686909567177912E-2</v>
      </c>
      <c r="CC146">
        <v>4.7647057973022426E-2</v>
      </c>
      <c r="CD146">
        <f t="shared" si="123"/>
        <v>4.5666983770100172E-2</v>
      </c>
      <c r="CE146" s="22" t="s">
        <v>588</v>
      </c>
      <c r="CF146">
        <f t="shared" si="94"/>
        <v>1.1744385216342836E-2</v>
      </c>
      <c r="CG146">
        <f t="shared" si="95"/>
        <v>1.6675645062847546E-2</v>
      </c>
      <c r="CH146">
        <f t="shared" si="96"/>
        <v>4.8168247063028547E-3</v>
      </c>
    </row>
    <row r="147" spans="1:86" x14ac:dyDescent="0.25">
      <c r="A147" t="s">
        <v>165</v>
      </c>
      <c r="B147">
        <v>10.86</v>
      </c>
      <c r="C147">
        <v>28130006</v>
      </c>
      <c r="D147">
        <v>69335</v>
      </c>
      <c r="E147">
        <v>2064</v>
      </c>
      <c r="F147" s="32" t="s">
        <v>538</v>
      </c>
      <c r="G147">
        <v>0.58422939068100355</v>
      </c>
      <c r="H147">
        <v>0.39109697933227344</v>
      </c>
      <c r="I147">
        <v>0.35609756097560974</v>
      </c>
      <c r="J147">
        <v>0.71182795698924739</v>
      </c>
      <c r="K147">
        <v>0.39955294775076827</v>
      </c>
      <c r="L147">
        <v>5.3616279069767445E-2</v>
      </c>
      <c r="M147">
        <v>0.36690647482014382</v>
      </c>
      <c r="N147">
        <v>0.26</v>
      </c>
      <c r="O147">
        <f t="shared" si="84"/>
        <v>0.39041594870235174</v>
      </c>
      <c r="P147">
        <f t="shared" si="85"/>
        <v>0.34455263934983382</v>
      </c>
      <c r="Q147">
        <f t="shared" si="86"/>
        <v>0.39041594870235174</v>
      </c>
      <c r="R147">
        <f t="shared" si="87"/>
        <v>0.39041594870235174</v>
      </c>
      <c r="S147" s="19" t="s">
        <v>38</v>
      </c>
      <c r="T147">
        <v>0</v>
      </c>
      <c r="U147">
        <v>7.1979542709214472E-2</v>
      </c>
      <c r="V147">
        <v>5.3720165824156169E-3</v>
      </c>
      <c r="W147">
        <v>0</v>
      </c>
      <c r="X147">
        <v>9.4042518111187356E-2</v>
      </c>
      <c r="Y147">
        <v>0.53485960733633386</v>
      </c>
      <c r="Z147">
        <v>0.94667181100862652</v>
      </c>
      <c r="AA147">
        <v>1</v>
      </c>
      <c r="AB147">
        <v>1</v>
      </c>
      <c r="AC147">
        <v>0.9715969079348411</v>
      </c>
      <c r="AD147">
        <v>0</v>
      </c>
      <c r="AE147">
        <v>7.0089360348836394E-2</v>
      </c>
      <c r="AF147">
        <v>0.52457919582758927</v>
      </c>
      <c r="AG147">
        <f t="shared" si="88"/>
        <v>4.6156967135295483E-2</v>
      </c>
      <c r="AH147">
        <f t="shared" si="89"/>
        <v>0.32455315075838798</v>
      </c>
      <c r="AI147">
        <f t="shared" si="90"/>
        <v>0.39593933978075613</v>
      </c>
      <c r="AJ147">
        <f t="shared" si="97"/>
        <v>0.4014762276814649</v>
      </c>
      <c r="AK147" s="35" t="s">
        <v>39</v>
      </c>
      <c r="AL147">
        <v>0.25694444444444448</v>
      </c>
      <c r="AM147">
        <v>0.98626837643868515</v>
      </c>
      <c r="AN147">
        <v>0.12616822429906541</v>
      </c>
      <c r="AO147">
        <v>8.0645161290322578E-2</v>
      </c>
      <c r="AP147">
        <f t="shared" si="91"/>
        <v>0.36250655161812939</v>
      </c>
      <c r="AQ147">
        <f t="shared" si="98"/>
        <v>0.11593945750845812</v>
      </c>
      <c r="AR147">
        <f t="shared" si="92"/>
        <v>0.36250655161812939</v>
      </c>
      <c r="AS147">
        <f t="shared" si="93"/>
        <v>0.36250655161812939</v>
      </c>
      <c r="AT147" s="37" t="s">
        <v>40</v>
      </c>
      <c r="AU147">
        <v>0.98161677711030593</v>
      </c>
      <c r="AV147">
        <v>1</v>
      </c>
      <c r="AW147">
        <v>0.99644745441148064</v>
      </c>
      <c r="AX147">
        <v>0.58282118457070498</v>
      </c>
      <c r="AY147">
        <v>0.79341158592086625</v>
      </c>
      <c r="AZ147">
        <f t="shared" si="99"/>
        <v>0.87085940040267151</v>
      </c>
      <c r="BA147">
        <f t="shared" si="100"/>
        <v>0.87085940040267151</v>
      </c>
      <c r="BB147">
        <f t="shared" si="101"/>
        <v>0.87085940040267151</v>
      </c>
      <c r="BC147">
        <f t="shared" si="102"/>
        <v>0.87085940040267151</v>
      </c>
      <c r="BD147" s="6" t="s">
        <v>58</v>
      </c>
      <c r="BE147">
        <f t="shared" si="103"/>
        <v>0.37646125016024057</v>
      </c>
      <c r="BF147">
        <f t="shared" si="104"/>
        <v>0.23024604842914598</v>
      </c>
      <c r="BG147">
        <f t="shared" si="105"/>
        <v>0.37646125016024057</v>
      </c>
      <c r="BH147">
        <f t="shared" si="106"/>
        <v>0.37646125016024057</v>
      </c>
      <c r="BI147">
        <f t="shared" si="107"/>
        <v>0.4585081837689835</v>
      </c>
      <c r="BJ147">
        <f t="shared" si="108"/>
        <v>0.5977062755805298</v>
      </c>
      <c r="BK147">
        <f t="shared" si="109"/>
        <v>0.63339937009171376</v>
      </c>
      <c r="BL147">
        <f t="shared" si="110"/>
        <v>0.63616781404206824</v>
      </c>
      <c r="BM147">
        <f t="shared" si="111"/>
        <v>0.21828645791882362</v>
      </c>
      <c r="BN147">
        <f t="shared" si="112"/>
        <v>0.3345528950541109</v>
      </c>
      <c r="BO147">
        <f t="shared" si="113"/>
        <v>0.39317764424155394</v>
      </c>
      <c r="BP147">
        <f t="shared" si="114"/>
        <v>0.39594608819190835</v>
      </c>
      <c r="BQ147">
        <f t="shared" si="115"/>
        <v>0.61668297601040045</v>
      </c>
      <c r="BR147">
        <f t="shared" si="116"/>
        <v>0.49339942895556482</v>
      </c>
      <c r="BS147">
        <f t="shared" si="117"/>
        <v>0.61668297601040045</v>
      </c>
      <c r="BT147">
        <f t="shared" si="118"/>
        <v>0.61668297601040045</v>
      </c>
      <c r="BU147">
        <f t="shared" si="119"/>
        <v>0.41748471696461203</v>
      </c>
      <c r="BV147">
        <f t="shared" si="120"/>
        <v>0.41397616200483789</v>
      </c>
      <c r="BW147">
        <f t="shared" si="121"/>
        <v>0.50493031012597722</v>
      </c>
      <c r="BX147">
        <f t="shared" si="122"/>
        <v>0.5063145321011544</v>
      </c>
      <c r="BY147">
        <v>8.7632402211361066E-2</v>
      </c>
      <c r="BZ147">
        <v>0.49795848572304346</v>
      </c>
      <c r="CA147">
        <v>9.6879926508947597E-2</v>
      </c>
      <c r="CB147">
        <v>2.2060355196595091E-2</v>
      </c>
      <c r="CC147">
        <v>2.5416277629978164E-2</v>
      </c>
      <c r="CD147">
        <f t="shared" si="123"/>
        <v>2.373831641328663E-2</v>
      </c>
      <c r="CE147" s="22" t="s">
        <v>588</v>
      </c>
      <c r="CF147">
        <f t="shared" si="94"/>
        <v>7.2777561143223281E-4</v>
      </c>
      <c r="CG147">
        <f t="shared" si="95"/>
        <v>8.0164614879795499E-3</v>
      </c>
      <c r="CH147">
        <f t="shared" si="96"/>
        <v>1.1612217361033203E-3</v>
      </c>
    </row>
    <row r="148" spans="1:86" x14ac:dyDescent="0.25">
      <c r="A148" t="s">
        <v>164</v>
      </c>
      <c r="B148">
        <v>212.98099999999999</v>
      </c>
      <c r="C148">
        <v>551659858</v>
      </c>
      <c r="D148">
        <v>31105956</v>
      </c>
      <c r="E148">
        <v>3133</v>
      </c>
      <c r="F148" s="32" t="s">
        <v>538</v>
      </c>
      <c r="G148">
        <v>0.63799283154121855</v>
      </c>
      <c r="H148">
        <v>0.26868044515103334</v>
      </c>
      <c r="I148">
        <v>0.19999999999999998</v>
      </c>
      <c r="J148">
        <v>0.54408602150537633</v>
      </c>
      <c r="K148">
        <v>0.35931824531992174</v>
      </c>
      <c r="L148">
        <v>0.47881008617938081</v>
      </c>
      <c r="M148">
        <v>0.40827338129496399</v>
      </c>
      <c r="N148">
        <v>0.185</v>
      </c>
      <c r="O148">
        <f t="shared" si="84"/>
        <v>0.38527012637398683</v>
      </c>
      <c r="P148">
        <f t="shared" si="85"/>
        <v>0.33423595371211634</v>
      </c>
      <c r="Q148">
        <f t="shared" si="86"/>
        <v>0.38527012637398683</v>
      </c>
      <c r="R148">
        <f t="shared" si="87"/>
        <v>0.38527012637398683</v>
      </c>
      <c r="S148" s="19" t="s">
        <v>38</v>
      </c>
      <c r="T148">
        <v>0.12133202204789241</v>
      </c>
      <c r="U148">
        <v>0.55278899373076673</v>
      </c>
      <c r="V148">
        <v>1.6985801176662419E-2</v>
      </c>
      <c r="W148">
        <v>0</v>
      </c>
      <c r="X148">
        <v>9.4042518111187356E-2</v>
      </c>
      <c r="Y148">
        <v>0.62156719838306129</v>
      </c>
      <c r="Z148">
        <v>0.94667181100862652</v>
      </c>
      <c r="AA148">
        <v>0.76079551089651576</v>
      </c>
      <c r="AB148">
        <v>1</v>
      </c>
      <c r="AC148">
        <v>0.75061085370781711</v>
      </c>
      <c r="AD148">
        <v>0.22</v>
      </c>
      <c r="AE148">
        <v>7.5996782931584336E-2</v>
      </c>
      <c r="AF148">
        <v>0.52871177442593553</v>
      </c>
      <c r="AG148">
        <f t="shared" si="88"/>
        <v>4.7822642964167869E-2</v>
      </c>
      <c r="AH148">
        <f t="shared" si="89"/>
        <v>0.36073102049384992</v>
      </c>
      <c r="AI148">
        <f t="shared" si="90"/>
        <v>0.37820879020686787</v>
      </c>
      <c r="AJ148">
        <f t="shared" si="97"/>
        <v>0.43765409741692685</v>
      </c>
      <c r="AK148" s="35" t="s">
        <v>39</v>
      </c>
      <c r="AL148">
        <v>0.13194444444444445</v>
      </c>
      <c r="AM148">
        <v>0.99660772992976265</v>
      </c>
      <c r="AN148">
        <v>9.9688473520249218E-2</v>
      </c>
      <c r="AO148">
        <v>0.23655913978494619</v>
      </c>
      <c r="AP148">
        <f t="shared" si="91"/>
        <v>0.36619994691985064</v>
      </c>
      <c r="AQ148">
        <f t="shared" si="98"/>
        <v>0.11704801443740996</v>
      </c>
      <c r="AR148">
        <f t="shared" si="92"/>
        <v>0.36619994691985064</v>
      </c>
      <c r="AS148">
        <f t="shared" si="93"/>
        <v>0.36619994691985064</v>
      </c>
      <c r="AT148" s="37" t="s">
        <v>40</v>
      </c>
      <c r="AU148">
        <v>0.90810329542592139</v>
      </c>
      <c r="AV148">
        <v>0.99013001662312994</v>
      </c>
      <c r="AW148">
        <v>0.99739377767714166</v>
      </c>
      <c r="AX148">
        <v>0.2706221233100039</v>
      </c>
      <c r="AY148">
        <v>0.65527967516997387</v>
      </c>
      <c r="AZ148">
        <f t="shared" si="99"/>
        <v>0.76430577764123409</v>
      </c>
      <c r="BA148">
        <f t="shared" si="100"/>
        <v>0.76430577764123409</v>
      </c>
      <c r="BB148">
        <f t="shared" si="101"/>
        <v>0.76430577764123409</v>
      </c>
      <c r="BC148">
        <f t="shared" si="102"/>
        <v>0.76430577764123409</v>
      </c>
      <c r="BD148" s="6" t="s">
        <v>58</v>
      </c>
      <c r="BE148">
        <f t="shared" si="103"/>
        <v>0.37573503664691876</v>
      </c>
      <c r="BF148">
        <f t="shared" si="104"/>
        <v>0.22564198407476316</v>
      </c>
      <c r="BG148">
        <f t="shared" si="105"/>
        <v>0.37573503664691876</v>
      </c>
      <c r="BH148">
        <f t="shared" si="106"/>
        <v>0.37573503664691876</v>
      </c>
      <c r="BI148">
        <f t="shared" si="107"/>
        <v>0.40606421030270096</v>
      </c>
      <c r="BJ148">
        <f t="shared" si="108"/>
        <v>0.56251839906754197</v>
      </c>
      <c r="BK148">
        <f t="shared" si="109"/>
        <v>0.57125728392405095</v>
      </c>
      <c r="BL148">
        <f t="shared" si="110"/>
        <v>0.60097993752908052</v>
      </c>
      <c r="BM148">
        <f t="shared" si="111"/>
        <v>0.21654638466907736</v>
      </c>
      <c r="BN148">
        <f t="shared" si="112"/>
        <v>0.34748348710298316</v>
      </c>
      <c r="BO148">
        <f t="shared" si="113"/>
        <v>0.38173945829042732</v>
      </c>
      <c r="BP148">
        <f t="shared" si="114"/>
        <v>0.41146211189545684</v>
      </c>
      <c r="BQ148">
        <f t="shared" si="115"/>
        <v>0.56525286228054239</v>
      </c>
      <c r="BR148">
        <f t="shared" si="116"/>
        <v>0.44067689603932203</v>
      </c>
      <c r="BS148">
        <f t="shared" si="117"/>
        <v>0.56525286228054239</v>
      </c>
      <c r="BT148">
        <f t="shared" si="118"/>
        <v>0.56525286228054239</v>
      </c>
      <c r="BU148">
        <f t="shared" si="119"/>
        <v>0.39089962347480989</v>
      </c>
      <c r="BV148">
        <f t="shared" si="120"/>
        <v>0.39408019157115259</v>
      </c>
      <c r="BW148">
        <f t="shared" si="121"/>
        <v>0.47349616028548486</v>
      </c>
      <c r="BX148">
        <f t="shared" si="122"/>
        <v>0.48835748708799964</v>
      </c>
      <c r="BY148">
        <v>1</v>
      </c>
      <c r="BZ148">
        <v>0.87559494387891901</v>
      </c>
      <c r="CA148">
        <v>0.33580743741590441</v>
      </c>
      <c r="CB148">
        <v>9.9234138592944776E-2</v>
      </c>
      <c r="CC148">
        <v>0.10773618025876394</v>
      </c>
      <c r="CD148">
        <f t="shared" si="123"/>
        <v>0.10348515942585436</v>
      </c>
      <c r="CE148" s="22" t="s">
        <v>588</v>
      </c>
      <c r="CF148">
        <f t="shared" si="94"/>
        <v>3.7285742700845524E-2</v>
      </c>
      <c r="CG148">
        <f t="shared" si="95"/>
        <v>5.3888558867865879E-2</v>
      </c>
      <c r="CH148">
        <f t="shared" si="96"/>
        <v>1.6454505880205778E-2</v>
      </c>
    </row>
    <row r="149" spans="1:86" x14ac:dyDescent="0.25">
      <c r="A149" t="s">
        <v>163</v>
      </c>
      <c r="B149">
        <v>302.16000000000003</v>
      </c>
      <c r="C149">
        <v>782597183</v>
      </c>
      <c r="D149">
        <v>390934407</v>
      </c>
      <c r="E149">
        <v>6573</v>
      </c>
      <c r="F149" s="32" t="s">
        <v>538</v>
      </c>
      <c r="G149">
        <v>0.48028673835125452</v>
      </c>
      <c r="H149">
        <v>0.20508744038155799</v>
      </c>
      <c r="I149">
        <v>0.26341463414634148</v>
      </c>
      <c r="J149">
        <v>0.5268817204301075</v>
      </c>
      <c r="K149">
        <v>0.48030176026823135</v>
      </c>
      <c r="L149">
        <v>0.46580009128251937</v>
      </c>
      <c r="M149">
        <v>0.26258992805755393</v>
      </c>
      <c r="N149">
        <v>0.13100000000000001</v>
      </c>
      <c r="O149">
        <f t="shared" si="84"/>
        <v>0.35192028911469575</v>
      </c>
      <c r="P149">
        <f t="shared" si="85"/>
        <v>0.31909654810750154</v>
      </c>
      <c r="Q149">
        <f t="shared" si="86"/>
        <v>0.35192028911469575</v>
      </c>
      <c r="R149">
        <f t="shared" si="87"/>
        <v>0.35192028911469575</v>
      </c>
      <c r="S149" s="19" t="s">
        <v>38</v>
      </c>
      <c r="T149">
        <v>0.15754865860073644</v>
      </c>
      <c r="U149">
        <v>0.59539604707570137</v>
      </c>
      <c r="V149">
        <v>2.082278954023908E-2</v>
      </c>
      <c r="W149">
        <v>0.53934426229508203</v>
      </c>
      <c r="X149">
        <v>9.4042518111187356E-2</v>
      </c>
      <c r="Y149">
        <v>0.65685132728734474</v>
      </c>
      <c r="Z149">
        <v>0.94667181100862652</v>
      </c>
      <c r="AA149">
        <v>0.68646326503980171</v>
      </c>
      <c r="AB149">
        <v>1</v>
      </c>
      <c r="AC149">
        <v>0.2626723210768348</v>
      </c>
      <c r="AD149">
        <v>0.06</v>
      </c>
      <c r="AE149">
        <v>6.0678047136704598E-2</v>
      </c>
      <c r="AF149">
        <v>0.66027589941154319</v>
      </c>
      <c r="AG149">
        <f t="shared" si="88"/>
        <v>9.854776910642836E-2</v>
      </c>
      <c r="AH149">
        <f t="shared" si="89"/>
        <v>0.32318636032990156</v>
      </c>
      <c r="AI149">
        <f t="shared" si="90"/>
        <v>0.39118237688523849</v>
      </c>
      <c r="AJ149">
        <f t="shared" si="97"/>
        <v>0.44159745742952311</v>
      </c>
      <c r="AK149" s="35" t="s">
        <v>39</v>
      </c>
      <c r="AL149">
        <v>0.11805555555555555</v>
      </c>
      <c r="AM149">
        <v>0.99971911095112798</v>
      </c>
      <c r="AN149">
        <v>4.9844236760124609E-2</v>
      </c>
      <c r="AO149">
        <v>0.38709677419354832</v>
      </c>
      <c r="AP149">
        <f t="shared" si="91"/>
        <v>0.38867891936508908</v>
      </c>
      <c r="AQ149">
        <f t="shared" si="98"/>
        <v>0.13874914162730712</v>
      </c>
      <c r="AR149">
        <f t="shared" si="92"/>
        <v>0.38867891936508908</v>
      </c>
      <c r="AS149">
        <f t="shared" si="93"/>
        <v>0.38867891936508908</v>
      </c>
      <c r="AT149" s="37" t="s">
        <v>40</v>
      </c>
      <c r="AU149">
        <v>0.46335622898853834</v>
      </c>
      <c r="AV149">
        <v>0.96567026834481118</v>
      </c>
      <c r="AW149">
        <v>0.99536768144753407</v>
      </c>
      <c r="AX149">
        <v>0.45358339841824702</v>
      </c>
      <c r="AY149">
        <v>0.6662181521730528</v>
      </c>
      <c r="AZ149">
        <f t="shared" si="99"/>
        <v>0.70883914587443664</v>
      </c>
      <c r="BA149">
        <f t="shared" si="100"/>
        <v>0.70883914587443664</v>
      </c>
      <c r="BB149">
        <f t="shared" si="101"/>
        <v>0.70883914587443664</v>
      </c>
      <c r="BC149">
        <f t="shared" si="102"/>
        <v>0.70883914587443664</v>
      </c>
      <c r="BD149" s="6" t="s">
        <v>58</v>
      </c>
      <c r="BE149">
        <f t="shared" si="103"/>
        <v>0.37029960423989239</v>
      </c>
      <c r="BF149">
        <f t="shared" si="104"/>
        <v>0.22892284486740433</v>
      </c>
      <c r="BG149">
        <f t="shared" si="105"/>
        <v>0.37029960423989239</v>
      </c>
      <c r="BH149">
        <f t="shared" si="106"/>
        <v>0.37029960423989239</v>
      </c>
      <c r="BI149">
        <f t="shared" si="107"/>
        <v>0.40369345749043251</v>
      </c>
      <c r="BJ149">
        <f t="shared" si="108"/>
        <v>0.5160127531021691</v>
      </c>
      <c r="BK149">
        <f t="shared" si="109"/>
        <v>0.55001076137983751</v>
      </c>
      <c r="BL149">
        <f t="shared" si="110"/>
        <v>0.57521830165197985</v>
      </c>
      <c r="BM149">
        <f t="shared" si="111"/>
        <v>0.22523402911056206</v>
      </c>
      <c r="BN149">
        <f t="shared" si="112"/>
        <v>0.32114145421870155</v>
      </c>
      <c r="BO149">
        <f t="shared" si="113"/>
        <v>0.37155133299996712</v>
      </c>
      <c r="BP149">
        <f t="shared" si="114"/>
        <v>0.39675887327210946</v>
      </c>
      <c r="BQ149">
        <f t="shared" si="115"/>
        <v>0.54875903261976289</v>
      </c>
      <c r="BR149">
        <f t="shared" si="116"/>
        <v>0.42379414375087188</v>
      </c>
      <c r="BS149">
        <f t="shared" si="117"/>
        <v>0.54875903261976289</v>
      </c>
      <c r="BT149">
        <f t="shared" si="118"/>
        <v>0.54875903261976289</v>
      </c>
      <c r="BU149">
        <f t="shared" si="119"/>
        <v>0.38699653086516245</v>
      </c>
      <c r="BV149">
        <f t="shared" si="120"/>
        <v>0.37246779898478671</v>
      </c>
      <c r="BW149">
        <f t="shared" si="121"/>
        <v>0.46015518280986495</v>
      </c>
      <c r="BX149">
        <f t="shared" si="122"/>
        <v>0.47275895294593612</v>
      </c>
      <c r="BY149">
        <v>0.74386084264757701</v>
      </c>
      <c r="BZ149">
        <v>0.39877644555685654</v>
      </c>
      <c r="CA149">
        <v>0.18986411304769873</v>
      </c>
      <c r="CB149">
        <v>0.32484099942638039</v>
      </c>
      <c r="CC149">
        <v>0.36159423287592668</v>
      </c>
      <c r="CD149">
        <f t="shared" si="123"/>
        <v>0.34321761615115354</v>
      </c>
      <c r="CE149" s="22" t="s">
        <v>588</v>
      </c>
      <c r="CF149">
        <f t="shared" si="94"/>
        <v>8.9477900156902587E-2</v>
      </c>
      <c r="CG149">
        <f t="shared" si="95"/>
        <v>7.9308946346061213E-2</v>
      </c>
      <c r="CH149">
        <f t="shared" si="96"/>
        <v>2.998587824806059E-2</v>
      </c>
    </row>
    <row r="150" spans="1:86" x14ac:dyDescent="0.25">
      <c r="A150" t="s">
        <v>162</v>
      </c>
      <c r="B150">
        <v>129.05699999999999</v>
      </c>
      <c r="C150">
        <v>334243196</v>
      </c>
      <c r="D150">
        <v>414945512</v>
      </c>
      <c r="E150">
        <v>4534</v>
      </c>
      <c r="F150" s="32" t="s">
        <v>538</v>
      </c>
      <c r="G150">
        <v>0.48028673835125452</v>
      </c>
      <c r="H150">
        <v>0.2925278219395866</v>
      </c>
      <c r="I150">
        <v>0.22926829268292681</v>
      </c>
      <c r="J150">
        <v>0.57634408602150544</v>
      </c>
      <c r="K150">
        <v>0.33556859457949145</v>
      </c>
      <c r="L150">
        <v>0.69968416409351564</v>
      </c>
      <c r="M150">
        <v>0.32733812949640284</v>
      </c>
      <c r="N150">
        <v>0.182</v>
      </c>
      <c r="O150">
        <f t="shared" si="84"/>
        <v>0.39037722839558547</v>
      </c>
      <c r="P150">
        <f t="shared" si="85"/>
        <v>0.34945996220853509</v>
      </c>
      <c r="Q150">
        <f t="shared" si="86"/>
        <v>0.39037722839558547</v>
      </c>
      <c r="R150">
        <f t="shared" si="87"/>
        <v>0.39037722839558547</v>
      </c>
      <c r="S150" s="19" t="s">
        <v>38</v>
      </c>
      <c r="T150">
        <v>0.23565400361365874</v>
      </c>
      <c r="U150">
        <v>0.39766374512135</v>
      </c>
      <c r="V150">
        <v>5.9787561372810598E-3</v>
      </c>
      <c r="W150">
        <v>0.44609079445145022</v>
      </c>
      <c r="X150">
        <v>9.4042518111187356E-2</v>
      </c>
      <c r="Y150">
        <v>0.4822377170507397</v>
      </c>
      <c r="Z150">
        <v>0.94667181100862652</v>
      </c>
      <c r="AA150">
        <v>1</v>
      </c>
      <c r="AB150">
        <v>1</v>
      </c>
      <c r="AC150">
        <v>0.10151774858184281</v>
      </c>
      <c r="AD150">
        <v>0.05</v>
      </c>
      <c r="AE150">
        <v>5.0172678596841623E-2</v>
      </c>
      <c r="AF150">
        <v>0.69081901608531526</v>
      </c>
      <c r="AG150">
        <f t="shared" si="88"/>
        <v>9.1773941943914472E-2</v>
      </c>
      <c r="AH150">
        <f t="shared" si="89"/>
        <v>0.31190446110052644</v>
      </c>
      <c r="AI150">
        <f t="shared" si="90"/>
        <v>0.38870654181822645</v>
      </c>
      <c r="AJ150">
        <f t="shared" si="97"/>
        <v>0.42314221451986878</v>
      </c>
      <c r="AK150" s="35" t="s">
        <v>39</v>
      </c>
      <c r="AL150">
        <v>0.25694444444444448</v>
      </c>
      <c r="AM150">
        <v>0.99982844175931229</v>
      </c>
      <c r="AN150">
        <v>8.2554517133956382E-2</v>
      </c>
      <c r="AO150">
        <v>0.26612903225806445</v>
      </c>
      <c r="AP150">
        <f t="shared" si="91"/>
        <v>0.40136410889894442</v>
      </c>
      <c r="AQ150">
        <f t="shared" si="98"/>
        <v>0.15140699845911632</v>
      </c>
      <c r="AR150">
        <f t="shared" si="92"/>
        <v>0.40136410889894442</v>
      </c>
      <c r="AS150">
        <f t="shared" si="93"/>
        <v>0.40136410889894442</v>
      </c>
      <c r="AT150" s="37" t="s">
        <v>40</v>
      </c>
      <c r="AU150">
        <v>0.21675813660844068</v>
      </c>
      <c r="AV150">
        <v>0.95735870339586793</v>
      </c>
      <c r="AW150">
        <v>0.99708179204396774</v>
      </c>
      <c r="AX150">
        <v>0.41439975280370644</v>
      </c>
      <c r="AY150">
        <v>0.70949716248624783</v>
      </c>
      <c r="AZ150">
        <f t="shared" si="99"/>
        <v>0.65901910946764608</v>
      </c>
      <c r="BA150">
        <f t="shared" si="100"/>
        <v>0.65901910946764608</v>
      </c>
      <c r="BB150">
        <f t="shared" si="101"/>
        <v>0.65901910946764608</v>
      </c>
      <c r="BC150">
        <f t="shared" si="102"/>
        <v>0.65901910946764608</v>
      </c>
      <c r="BD150" s="6" t="s">
        <v>58</v>
      </c>
      <c r="BE150">
        <f t="shared" si="103"/>
        <v>0.39587066864726494</v>
      </c>
      <c r="BF150">
        <f t="shared" si="104"/>
        <v>0.25043348033382573</v>
      </c>
      <c r="BG150">
        <f t="shared" si="105"/>
        <v>0.39587066864726494</v>
      </c>
      <c r="BH150">
        <f t="shared" si="106"/>
        <v>0.39587066864726494</v>
      </c>
      <c r="BI150">
        <f t="shared" si="107"/>
        <v>0.3753965257057803</v>
      </c>
      <c r="BJ150">
        <f t="shared" si="108"/>
        <v>0.48546178528408623</v>
      </c>
      <c r="BK150">
        <f t="shared" si="109"/>
        <v>0.52386282564293629</v>
      </c>
      <c r="BL150">
        <f t="shared" si="110"/>
        <v>0.54108066199375737</v>
      </c>
      <c r="BM150">
        <f t="shared" si="111"/>
        <v>0.24107558516974997</v>
      </c>
      <c r="BN150">
        <f t="shared" si="112"/>
        <v>0.33068221165453077</v>
      </c>
      <c r="BO150">
        <f t="shared" si="113"/>
        <v>0.38954188510690596</v>
      </c>
      <c r="BP150">
        <f t="shared" si="114"/>
        <v>0.4067597214577271</v>
      </c>
      <c r="BQ150">
        <f t="shared" si="115"/>
        <v>0.53019160918329522</v>
      </c>
      <c r="BR150">
        <f t="shared" si="116"/>
        <v>0.4052130539633812</v>
      </c>
      <c r="BS150">
        <f t="shared" si="117"/>
        <v>0.53019160918329522</v>
      </c>
      <c r="BT150">
        <f t="shared" si="118"/>
        <v>0.53019160918329522</v>
      </c>
      <c r="BU150">
        <f t="shared" si="119"/>
        <v>0.38563359717652262</v>
      </c>
      <c r="BV150">
        <f t="shared" si="120"/>
        <v>0.36794763280895598</v>
      </c>
      <c r="BW150">
        <f t="shared" si="121"/>
        <v>0.45986674714510062</v>
      </c>
      <c r="BX150">
        <f t="shared" si="122"/>
        <v>0.46847566532051116</v>
      </c>
      <c r="BY150">
        <v>0.62821413423775418</v>
      </c>
      <c r="BZ150">
        <v>0.35279456716859037</v>
      </c>
      <c r="CA150">
        <v>0.16299236716488341</v>
      </c>
      <c r="CB150">
        <v>0.37442719105214717</v>
      </c>
      <c r="CC150">
        <v>0.41740876427607343</v>
      </c>
      <c r="CD150">
        <f t="shared" si="123"/>
        <v>0.3959179776641103</v>
      </c>
      <c r="CE150" s="22" t="s">
        <v>588</v>
      </c>
      <c r="CF150">
        <f t="shared" si="94"/>
        <v>9.3116878270648892E-2</v>
      </c>
      <c r="CG150">
        <f t="shared" si="95"/>
        <v>7.7143800993066128E-2</v>
      </c>
      <c r="CH150">
        <f t="shared" si="96"/>
        <v>2.9675940834950884E-2</v>
      </c>
    </row>
    <row r="151" spans="1:86" x14ac:dyDescent="0.25">
      <c r="A151" t="s">
        <v>161</v>
      </c>
      <c r="B151">
        <v>4.133</v>
      </c>
      <c r="C151">
        <v>10704300</v>
      </c>
      <c r="D151">
        <v>1903249</v>
      </c>
      <c r="E151">
        <v>2408</v>
      </c>
      <c r="F151" s="32" t="s">
        <v>538</v>
      </c>
      <c r="G151">
        <v>0.51971326164874565</v>
      </c>
      <c r="H151">
        <v>0.40540540540540537</v>
      </c>
      <c r="I151">
        <v>0.34146341463414637</v>
      </c>
      <c r="J151">
        <v>0.60752688172043012</v>
      </c>
      <c r="K151">
        <v>0.50153674210673371</v>
      </c>
      <c r="L151">
        <v>0.6638205980066445</v>
      </c>
      <c r="M151">
        <v>0.32913669064748202</v>
      </c>
      <c r="N151">
        <v>0.36</v>
      </c>
      <c r="O151">
        <f t="shared" si="84"/>
        <v>0.46607537427119844</v>
      </c>
      <c r="P151">
        <f t="shared" si="85"/>
        <v>0.42493328794026319</v>
      </c>
      <c r="Q151">
        <f t="shared" si="86"/>
        <v>0.46607537427119844</v>
      </c>
      <c r="R151">
        <f t="shared" si="87"/>
        <v>0.46607537427119844</v>
      </c>
      <c r="S151" s="19" t="s">
        <v>38</v>
      </c>
      <c r="T151">
        <v>0.19317064245362853</v>
      </c>
      <c r="U151">
        <v>0.38464017064294542</v>
      </c>
      <c r="V151">
        <v>9.0305526474912301E-2</v>
      </c>
      <c r="W151">
        <v>0</v>
      </c>
      <c r="X151">
        <v>9.4042518111187356E-2</v>
      </c>
      <c r="Y151">
        <v>0.22102546378042087</v>
      </c>
      <c r="Z151">
        <v>0.94667181100862652</v>
      </c>
      <c r="AA151">
        <v>1</v>
      </c>
      <c r="AB151">
        <v>1</v>
      </c>
      <c r="AC151">
        <v>0.28985646841884094</v>
      </c>
      <c r="AD151">
        <v>0.19</v>
      </c>
      <c r="AE151">
        <v>5.3636560960187971E-2</v>
      </c>
      <c r="AF151">
        <v>0.61144736719267834</v>
      </c>
      <c r="AG151">
        <f t="shared" si="88"/>
        <v>5.8106881125213741E-2</v>
      </c>
      <c r="AH151">
        <f t="shared" si="89"/>
        <v>0.31344588684949454</v>
      </c>
      <c r="AI151">
        <f t="shared" si="90"/>
        <v>0.34616587372311408</v>
      </c>
      <c r="AJ151">
        <f t="shared" si="97"/>
        <v>0.39036896377257135</v>
      </c>
      <c r="AK151" s="35" t="s">
        <v>39</v>
      </c>
      <c r="AL151">
        <v>8.3333333333333329E-2</v>
      </c>
      <c r="AM151">
        <v>1</v>
      </c>
      <c r="AN151">
        <v>0.13862928348909656</v>
      </c>
      <c r="AO151">
        <v>0.31720430107526876</v>
      </c>
      <c r="AP151">
        <f t="shared" si="91"/>
        <v>0.38479172947442464</v>
      </c>
      <c r="AQ151">
        <f t="shared" si="98"/>
        <v>0.13479172947442467</v>
      </c>
      <c r="AR151">
        <f t="shared" si="92"/>
        <v>0.38479172947442464</v>
      </c>
      <c r="AS151">
        <f t="shared" si="93"/>
        <v>0.38479172947442464</v>
      </c>
      <c r="AT151" s="37" t="s">
        <v>40</v>
      </c>
      <c r="AU151">
        <v>0.76369023149001314</v>
      </c>
      <c r="AV151">
        <v>1</v>
      </c>
      <c r="AW151">
        <v>0.98997301111402236</v>
      </c>
      <c r="AX151">
        <v>0.46314708937738391</v>
      </c>
      <c r="AY151">
        <v>0.70370736803780187</v>
      </c>
      <c r="AZ151">
        <f t="shared" si="99"/>
        <v>0.7841035400038443</v>
      </c>
      <c r="BA151">
        <f t="shared" si="100"/>
        <v>0.7841035400038443</v>
      </c>
      <c r="BB151">
        <f t="shared" si="101"/>
        <v>0.7841035400038443</v>
      </c>
      <c r="BC151">
        <f t="shared" si="102"/>
        <v>0.7841035400038443</v>
      </c>
      <c r="BD151" s="6" t="s">
        <v>58</v>
      </c>
      <c r="BE151">
        <f t="shared" si="103"/>
        <v>0.42543355187281151</v>
      </c>
      <c r="BF151">
        <f t="shared" si="104"/>
        <v>0.27986250870734392</v>
      </c>
      <c r="BG151">
        <f t="shared" si="105"/>
        <v>0.42543355187281151</v>
      </c>
      <c r="BH151">
        <f t="shared" si="106"/>
        <v>0.42543355187281151</v>
      </c>
      <c r="BI151">
        <f t="shared" si="107"/>
        <v>0.42110521056452904</v>
      </c>
      <c r="BJ151">
        <f t="shared" si="108"/>
        <v>0.54877471342666939</v>
      </c>
      <c r="BK151">
        <f t="shared" si="109"/>
        <v>0.56513470686347922</v>
      </c>
      <c r="BL151">
        <f t="shared" si="110"/>
        <v>0.58723625188820783</v>
      </c>
      <c r="BM151">
        <f t="shared" si="111"/>
        <v>0.26209112769820608</v>
      </c>
      <c r="BN151">
        <f t="shared" si="112"/>
        <v>0.36918958739487884</v>
      </c>
      <c r="BO151">
        <f t="shared" si="113"/>
        <v>0.40612062399715626</v>
      </c>
      <c r="BP151">
        <f t="shared" si="114"/>
        <v>0.42822216902188492</v>
      </c>
      <c r="BQ151">
        <f t="shared" si="115"/>
        <v>0.58444763473913453</v>
      </c>
      <c r="BR151">
        <f t="shared" si="116"/>
        <v>0.45944763473913447</v>
      </c>
      <c r="BS151">
        <f t="shared" si="117"/>
        <v>0.58444763473913453</v>
      </c>
      <c r="BT151">
        <f t="shared" si="118"/>
        <v>0.58444763473913453</v>
      </c>
      <c r="BU151">
        <f t="shared" si="119"/>
        <v>0.4232693812186703</v>
      </c>
      <c r="BV151">
        <f t="shared" si="120"/>
        <v>0.41431861106700663</v>
      </c>
      <c r="BW151">
        <f t="shared" si="121"/>
        <v>0.49528412936814536</v>
      </c>
      <c r="BX151">
        <f t="shared" si="122"/>
        <v>0.50633490188050967</v>
      </c>
      <c r="BY151">
        <v>0.27871976682267874</v>
      </c>
      <c r="BZ151">
        <v>0.21435095623438136</v>
      </c>
      <c r="CA151">
        <v>8.1869145103688395E-2</v>
      </c>
      <c r="CB151">
        <v>0.38743210356441715</v>
      </c>
      <c r="CC151">
        <v>0.42918077774810487</v>
      </c>
      <c r="CD151">
        <f t="shared" si="123"/>
        <v>0.40830644065626098</v>
      </c>
      <c r="CE151" s="22" t="s">
        <v>588</v>
      </c>
      <c r="CF151">
        <f t="shared" si="94"/>
        <v>4.5940435957892337E-2</v>
      </c>
      <c r="CG151">
        <f t="shared" si="95"/>
        <v>5.1989742610542213E-2</v>
      </c>
      <c r="CH151">
        <f t="shared" si="96"/>
        <v>1.6556208913307412E-2</v>
      </c>
    </row>
    <row r="152" spans="1:86" x14ac:dyDescent="0.25">
      <c r="A152" t="s">
        <v>160</v>
      </c>
      <c r="B152">
        <v>19.382000000000001</v>
      </c>
      <c r="C152">
        <v>50197180</v>
      </c>
      <c r="D152">
        <v>877148</v>
      </c>
      <c r="E152">
        <v>4067</v>
      </c>
      <c r="F152" s="32" t="s">
        <v>538</v>
      </c>
      <c r="G152">
        <v>0.31899641577060933</v>
      </c>
      <c r="H152">
        <v>0.31637519872813985</v>
      </c>
      <c r="I152">
        <v>0.19837398373983739</v>
      </c>
      <c r="J152">
        <v>0.71397849462365592</v>
      </c>
      <c r="K152">
        <v>0.43308186644314045</v>
      </c>
      <c r="L152">
        <v>0.40210671256454394</v>
      </c>
      <c r="M152">
        <v>0.25359712230215825</v>
      </c>
      <c r="N152">
        <v>0.217</v>
      </c>
      <c r="O152">
        <f t="shared" si="84"/>
        <v>0.35668872427151066</v>
      </c>
      <c r="P152">
        <f t="shared" si="85"/>
        <v>0.32498908398374088</v>
      </c>
      <c r="Q152">
        <f t="shared" si="86"/>
        <v>0.35668872427151066</v>
      </c>
      <c r="R152">
        <f t="shared" si="87"/>
        <v>0.35668872427151066</v>
      </c>
      <c r="S152" s="19" t="s">
        <v>38</v>
      </c>
      <c r="T152">
        <v>0.54241474738695883</v>
      </c>
      <c r="U152">
        <v>0.91390133480978109</v>
      </c>
      <c r="V152">
        <v>9.8216459811253501E-2</v>
      </c>
      <c r="W152">
        <v>0</v>
      </c>
      <c r="X152">
        <v>9.4042518111187356E-2</v>
      </c>
      <c r="Y152">
        <v>0.27761080764289092</v>
      </c>
      <c r="Z152">
        <v>0.94667181100862652</v>
      </c>
      <c r="AA152">
        <v>1</v>
      </c>
      <c r="AB152">
        <v>1</v>
      </c>
      <c r="AC152">
        <v>0.8418790131841658</v>
      </c>
      <c r="AD152">
        <v>0.03</v>
      </c>
      <c r="AE152">
        <v>6.9584759868127261E-2</v>
      </c>
      <c r="AF152">
        <v>0.58444245975559284</v>
      </c>
      <c r="AG152">
        <f t="shared" si="88"/>
        <v>5.7864898418074892E-2</v>
      </c>
      <c r="AH152">
        <f t="shared" si="89"/>
        <v>0.41528953165989108</v>
      </c>
      <c r="AI152">
        <f t="shared" si="90"/>
        <v>0.41960481359760021</v>
      </c>
      <c r="AJ152">
        <f t="shared" si="97"/>
        <v>0.492212608582968</v>
      </c>
      <c r="AK152" s="35" t="s">
        <v>39</v>
      </c>
      <c r="AL152">
        <v>3.4722222222222224E-2</v>
      </c>
      <c r="AM152">
        <v>0.99545695299586723</v>
      </c>
      <c r="AN152">
        <v>6.5420560747663545E-2</v>
      </c>
      <c r="AO152">
        <v>0.30107526881720426</v>
      </c>
      <c r="AP152">
        <f t="shared" si="91"/>
        <v>0.34916875119573931</v>
      </c>
      <c r="AQ152">
        <f t="shared" si="98"/>
        <v>0.10030451294677251</v>
      </c>
      <c r="AR152">
        <f t="shared" si="92"/>
        <v>0.34916875119573931</v>
      </c>
      <c r="AS152">
        <f t="shared" si="93"/>
        <v>0.34916875119573931</v>
      </c>
      <c r="AT152" s="37" t="s">
        <v>40</v>
      </c>
      <c r="AU152">
        <v>0.84978392884209197</v>
      </c>
      <c r="AV152">
        <v>0.99948052719069103</v>
      </c>
      <c r="AW152">
        <v>0.98133078114281114</v>
      </c>
      <c r="AX152">
        <v>0.37774683611492355</v>
      </c>
      <c r="AY152">
        <v>0.58443285342282514</v>
      </c>
      <c r="AZ152">
        <f t="shared" si="99"/>
        <v>0.75855498534266863</v>
      </c>
      <c r="BA152">
        <f t="shared" si="100"/>
        <v>0.75855498534266863</v>
      </c>
      <c r="BB152">
        <f t="shared" si="101"/>
        <v>0.75855498534266863</v>
      </c>
      <c r="BC152">
        <f t="shared" si="102"/>
        <v>0.75855498534266863</v>
      </c>
      <c r="BD152" s="6" t="s">
        <v>58</v>
      </c>
      <c r="BE152">
        <f t="shared" si="103"/>
        <v>0.35292873773362499</v>
      </c>
      <c r="BF152">
        <f t="shared" si="104"/>
        <v>0.21264679846525669</v>
      </c>
      <c r="BG152">
        <f t="shared" si="105"/>
        <v>0.35292873773362499</v>
      </c>
      <c r="BH152">
        <f t="shared" si="106"/>
        <v>0.35292873773362499</v>
      </c>
      <c r="BI152">
        <f t="shared" si="107"/>
        <v>0.40820994188037174</v>
      </c>
      <c r="BJ152">
        <f t="shared" si="108"/>
        <v>0.58692225850127988</v>
      </c>
      <c r="BK152">
        <f t="shared" si="109"/>
        <v>0.58907989947013439</v>
      </c>
      <c r="BL152">
        <f t="shared" si="110"/>
        <v>0.62538379696281832</v>
      </c>
      <c r="BM152">
        <f t="shared" si="111"/>
        <v>0.20727681134479278</v>
      </c>
      <c r="BN152">
        <f t="shared" si="112"/>
        <v>0.37013930782181598</v>
      </c>
      <c r="BO152">
        <f t="shared" si="113"/>
        <v>0.38814676893455546</v>
      </c>
      <c r="BP152">
        <f t="shared" si="114"/>
        <v>0.42445066642723933</v>
      </c>
      <c r="BQ152">
        <f t="shared" si="115"/>
        <v>0.55386186826920403</v>
      </c>
      <c r="BR152">
        <f t="shared" si="116"/>
        <v>0.42942974914472054</v>
      </c>
      <c r="BS152">
        <f t="shared" si="117"/>
        <v>0.55386186826920403</v>
      </c>
      <c r="BT152">
        <f t="shared" si="118"/>
        <v>0.55386186826920403</v>
      </c>
      <c r="BU152">
        <f t="shared" si="119"/>
        <v>0.38056933980699836</v>
      </c>
      <c r="BV152">
        <f t="shared" si="120"/>
        <v>0.39978452848326829</v>
      </c>
      <c r="BW152">
        <f t="shared" si="121"/>
        <v>0.47100431860187969</v>
      </c>
      <c r="BX152">
        <f t="shared" si="122"/>
        <v>0.48915626734822165</v>
      </c>
      <c r="BY152">
        <v>0.63374675629188726</v>
      </c>
      <c r="BZ152">
        <v>0.57226534450672051</v>
      </c>
      <c r="CA152">
        <v>0.20017623708186505</v>
      </c>
      <c r="CB152">
        <v>0.28913622540828221</v>
      </c>
      <c r="CC152">
        <v>0.31326586135573264</v>
      </c>
      <c r="CD152">
        <f t="shared" si="123"/>
        <v>0.30120104338200743</v>
      </c>
      <c r="CE152" s="22" t="s">
        <v>588</v>
      </c>
      <c r="CF152">
        <f t="shared" si="94"/>
        <v>6.4670360140819699E-2</v>
      </c>
      <c r="CG152">
        <f t="shared" si="95"/>
        <v>0.10560505815935589</v>
      </c>
      <c r="CH152">
        <f t="shared" si="96"/>
        <v>2.839840066478188E-2</v>
      </c>
    </row>
    <row r="153" spans="1:86" x14ac:dyDescent="0.25">
      <c r="A153" t="s">
        <v>159</v>
      </c>
      <c r="B153">
        <v>6.3710000000000004</v>
      </c>
      <c r="C153">
        <v>16499670</v>
      </c>
      <c r="D153">
        <v>598865</v>
      </c>
      <c r="E153">
        <v>5360</v>
      </c>
      <c r="F153" s="32" t="s">
        <v>538</v>
      </c>
      <c r="G153">
        <v>0.36200716845878139</v>
      </c>
      <c r="H153">
        <v>0.43720190779014306</v>
      </c>
      <c r="I153">
        <v>0.20813008130081298</v>
      </c>
      <c r="J153">
        <v>0.56774193548387097</v>
      </c>
      <c r="K153">
        <v>0.46521374685666383</v>
      </c>
      <c r="L153">
        <v>0.58497761194029851</v>
      </c>
      <c r="M153">
        <v>0.36870503597122301</v>
      </c>
      <c r="N153">
        <v>0.27100000000000002</v>
      </c>
      <c r="O153">
        <f t="shared" si="84"/>
        <v>0.40812218597522426</v>
      </c>
      <c r="P153">
        <f t="shared" si="85"/>
        <v>0.36203405647882136</v>
      </c>
      <c r="Q153">
        <f t="shared" si="86"/>
        <v>0.40812218597522426</v>
      </c>
      <c r="R153">
        <f t="shared" si="87"/>
        <v>0.40812218597522426</v>
      </c>
      <c r="S153" s="19" t="s">
        <v>38</v>
      </c>
      <c r="T153">
        <v>3.0075703862955422E-3</v>
      </c>
      <c r="U153">
        <v>1</v>
      </c>
      <c r="V153">
        <v>0.1722719665995297</v>
      </c>
      <c r="W153">
        <v>0</v>
      </c>
      <c r="X153">
        <v>9.4042518111187356E-2</v>
      </c>
      <c r="Y153">
        <v>0.44911752109458947</v>
      </c>
      <c r="Z153">
        <v>0.94667181100862652</v>
      </c>
      <c r="AA153">
        <v>0.92687929009526293</v>
      </c>
      <c r="AB153">
        <v>1</v>
      </c>
      <c r="AC153">
        <v>0.96782314467279718</v>
      </c>
      <c r="AD153">
        <v>0</v>
      </c>
      <c r="AE153">
        <v>8.4013705701376576E-2</v>
      </c>
      <c r="AF153">
        <v>0.53603403153580675</v>
      </c>
      <c r="AG153">
        <f t="shared" si="88"/>
        <v>6.0947669525900999E-2</v>
      </c>
      <c r="AH153">
        <f t="shared" si="89"/>
        <v>0.39845088916965177</v>
      </c>
      <c r="AI153">
        <f t="shared" si="90"/>
        <v>0.39845088916965177</v>
      </c>
      <c r="AJ153">
        <f t="shared" si="97"/>
        <v>0.47537396609272869</v>
      </c>
      <c r="AK153" s="35" t="s">
        <v>39</v>
      </c>
      <c r="AL153">
        <v>0.14583333333333334</v>
      </c>
      <c r="AM153">
        <v>0.99456065396354765</v>
      </c>
      <c r="AN153">
        <v>0.18691588785046728</v>
      </c>
      <c r="AO153">
        <v>0.32795698924731176</v>
      </c>
      <c r="AP153">
        <f t="shared" si="91"/>
        <v>0.41381671609866499</v>
      </c>
      <c r="AQ153">
        <f t="shared" si="98"/>
        <v>0.16517655260777808</v>
      </c>
      <c r="AR153">
        <f t="shared" si="92"/>
        <v>0.41381671609866499</v>
      </c>
      <c r="AS153">
        <f t="shared" si="93"/>
        <v>0.41381671609866499</v>
      </c>
      <c r="AT153" s="37" t="s">
        <v>40</v>
      </c>
      <c r="AU153">
        <v>0.95066391584401877</v>
      </c>
      <c r="AV153">
        <v>1</v>
      </c>
      <c r="AW153">
        <v>0.99717591031411446</v>
      </c>
      <c r="AX153">
        <v>0.55678879882316368</v>
      </c>
      <c r="AY153">
        <v>0.58443285342282514</v>
      </c>
      <c r="AZ153">
        <f t="shared" si="99"/>
        <v>0.81781229568082436</v>
      </c>
      <c r="BA153">
        <f t="shared" si="100"/>
        <v>0.81781229568082436</v>
      </c>
      <c r="BB153">
        <f t="shared" si="101"/>
        <v>0.81781229568082436</v>
      </c>
      <c r="BC153">
        <f t="shared" si="102"/>
        <v>0.81781229568082436</v>
      </c>
      <c r="BD153" s="6" t="s">
        <v>58</v>
      </c>
      <c r="BE153">
        <f t="shared" si="103"/>
        <v>0.4109694510369446</v>
      </c>
      <c r="BF153">
        <f t="shared" si="104"/>
        <v>0.26360530454329972</v>
      </c>
      <c r="BG153">
        <f t="shared" si="105"/>
        <v>0.4109694510369446</v>
      </c>
      <c r="BH153">
        <f t="shared" si="106"/>
        <v>0.4109694510369446</v>
      </c>
      <c r="BI153">
        <f t="shared" si="107"/>
        <v>0.4393799826033627</v>
      </c>
      <c r="BJ153">
        <f t="shared" si="108"/>
        <v>0.60813159242523807</v>
      </c>
      <c r="BK153">
        <f t="shared" si="109"/>
        <v>0.60813159242523807</v>
      </c>
      <c r="BL153">
        <f t="shared" si="110"/>
        <v>0.6465931308867765</v>
      </c>
      <c r="BM153">
        <f t="shared" si="111"/>
        <v>0.23453492775056262</v>
      </c>
      <c r="BN153">
        <f t="shared" si="112"/>
        <v>0.38024247282423657</v>
      </c>
      <c r="BO153">
        <f t="shared" si="113"/>
        <v>0.40328653757243804</v>
      </c>
      <c r="BP153">
        <f t="shared" si="114"/>
        <v>0.44174807603397648</v>
      </c>
      <c r="BQ153">
        <f t="shared" si="115"/>
        <v>0.61581450588974462</v>
      </c>
      <c r="BR153">
        <f t="shared" si="116"/>
        <v>0.49149442414430122</v>
      </c>
      <c r="BS153">
        <f t="shared" si="117"/>
        <v>0.61581450588974462</v>
      </c>
      <c r="BT153">
        <f t="shared" si="118"/>
        <v>0.61581450588974462</v>
      </c>
      <c r="BU153">
        <f t="shared" si="119"/>
        <v>0.42517471682015362</v>
      </c>
      <c r="BV153">
        <f t="shared" si="120"/>
        <v>0.43586844848426887</v>
      </c>
      <c r="BW153">
        <f t="shared" si="121"/>
        <v>0.50955052173109139</v>
      </c>
      <c r="BX153">
        <f t="shared" si="122"/>
        <v>0.52878129096186055</v>
      </c>
      <c r="BY153">
        <v>0.60093929151310299</v>
      </c>
      <c r="BZ153">
        <v>0.44921798137380375</v>
      </c>
      <c r="CA153">
        <v>0.17437798995247319</v>
      </c>
      <c r="CB153">
        <v>0.18003798925368097</v>
      </c>
      <c r="CC153">
        <v>0.23297866098444084</v>
      </c>
      <c r="CD153">
        <f t="shared" si="123"/>
        <v>0.20650832511906092</v>
      </c>
      <c r="CE153" s="22" t="s">
        <v>588</v>
      </c>
      <c r="CF153">
        <f t="shared" si="94"/>
        <v>4.4463566451395181E-2</v>
      </c>
      <c r="CG153">
        <f t="shared" si="95"/>
        <v>6.3645960131544055E-2</v>
      </c>
      <c r="CH153">
        <f t="shared" si="96"/>
        <v>1.8349172447595683E-2</v>
      </c>
    </row>
    <row r="154" spans="1:86" x14ac:dyDescent="0.25">
      <c r="A154" t="s">
        <v>158</v>
      </c>
      <c r="B154">
        <v>47.837000000000003</v>
      </c>
      <c r="C154">
        <v>123918286</v>
      </c>
      <c r="D154">
        <v>8035502</v>
      </c>
      <c r="E154">
        <v>7550</v>
      </c>
      <c r="F154" s="32" t="s">
        <v>538</v>
      </c>
      <c r="G154">
        <v>0.36559139784946243</v>
      </c>
      <c r="H154">
        <v>0.17965023847376782</v>
      </c>
      <c r="I154">
        <v>0.20487804878048779</v>
      </c>
      <c r="J154">
        <v>0.63010752688172056</v>
      </c>
      <c r="K154">
        <v>0.56216820340877338</v>
      </c>
      <c r="L154">
        <v>0.54558410596026496</v>
      </c>
      <c r="M154">
        <v>0.27877697841726617</v>
      </c>
      <c r="N154">
        <v>0.17499999999999999</v>
      </c>
      <c r="O154">
        <f t="shared" si="84"/>
        <v>0.36771956247146786</v>
      </c>
      <c r="P154">
        <f t="shared" si="85"/>
        <v>0.33287244016930961</v>
      </c>
      <c r="Q154">
        <f t="shared" si="86"/>
        <v>0.36771956247146786</v>
      </c>
      <c r="R154">
        <f t="shared" si="87"/>
        <v>0.36771956247146786</v>
      </c>
      <c r="S154" s="19" t="s">
        <v>38</v>
      </c>
      <c r="T154">
        <v>0.13176131555474235</v>
      </c>
      <c r="U154">
        <v>7.1979542709214472E-2</v>
      </c>
      <c r="V154">
        <v>1.2061251373756694E-2</v>
      </c>
      <c r="W154">
        <v>0</v>
      </c>
      <c r="X154">
        <v>9.4042518111187356E-2</v>
      </c>
      <c r="Y154">
        <v>0.32789595089074397</v>
      </c>
      <c r="Z154">
        <v>0.94667181100862652</v>
      </c>
      <c r="AA154">
        <v>0.98265159859063034</v>
      </c>
      <c r="AB154">
        <v>1</v>
      </c>
      <c r="AC154">
        <v>0.9370978229087239</v>
      </c>
      <c r="AD154">
        <v>0.05</v>
      </c>
      <c r="AE154">
        <v>7.3789357754800694E-2</v>
      </c>
      <c r="AF154">
        <v>0.53609315728382523</v>
      </c>
      <c r="AG154">
        <f t="shared" si="88"/>
        <v>4.784182818556789E-2</v>
      </c>
      <c r="AH154">
        <f t="shared" si="89"/>
        <v>0.320311102014327</v>
      </c>
      <c r="AI154">
        <f t="shared" si="90"/>
        <v>0.38785113719054132</v>
      </c>
      <c r="AJ154">
        <f t="shared" si="97"/>
        <v>0.39723417893740393</v>
      </c>
      <c r="AK154" s="35" t="s">
        <v>39</v>
      </c>
      <c r="AL154">
        <v>0.15972222222222221</v>
      </c>
      <c r="AM154">
        <v>0.99092055443363514</v>
      </c>
      <c r="AN154">
        <v>0.12149532710280372</v>
      </c>
      <c r="AO154">
        <v>0.32795698924731176</v>
      </c>
      <c r="AP154">
        <f t="shared" si="91"/>
        <v>0.40002377325149319</v>
      </c>
      <c r="AQ154">
        <f t="shared" si="98"/>
        <v>0.15229363464308443</v>
      </c>
      <c r="AR154">
        <f t="shared" si="92"/>
        <v>0.40002377325149319</v>
      </c>
      <c r="AS154">
        <f t="shared" si="93"/>
        <v>0.40002377325149319</v>
      </c>
      <c r="AT154" s="37" t="s">
        <v>40</v>
      </c>
      <c r="AU154">
        <v>0.88337500640634903</v>
      </c>
      <c r="AV154">
        <v>0.99474590358584658</v>
      </c>
      <c r="AW154">
        <v>0.99361343292046267</v>
      </c>
      <c r="AX154">
        <v>0.42127632147650496</v>
      </c>
      <c r="AY154">
        <v>0.79341158592086625</v>
      </c>
      <c r="AZ154">
        <f t="shared" si="99"/>
        <v>0.8172844500620059</v>
      </c>
      <c r="BA154">
        <f t="shared" si="100"/>
        <v>0.8172844500620059</v>
      </c>
      <c r="BB154">
        <f t="shared" si="101"/>
        <v>0.8172844500620059</v>
      </c>
      <c r="BC154">
        <f t="shared" si="102"/>
        <v>0.8172844500620059</v>
      </c>
      <c r="BD154" s="6" t="s">
        <v>58</v>
      </c>
      <c r="BE154">
        <f t="shared" si="103"/>
        <v>0.38387166786148053</v>
      </c>
      <c r="BF154">
        <f t="shared" si="104"/>
        <v>0.24258303740619702</v>
      </c>
      <c r="BG154">
        <f t="shared" si="105"/>
        <v>0.38387166786148053</v>
      </c>
      <c r="BH154">
        <f t="shared" si="106"/>
        <v>0.38387166786148053</v>
      </c>
      <c r="BI154">
        <f t="shared" si="107"/>
        <v>0.43256313912378691</v>
      </c>
      <c r="BJ154">
        <f t="shared" si="108"/>
        <v>0.56879777603816639</v>
      </c>
      <c r="BK154">
        <f t="shared" si="109"/>
        <v>0.60256779362627366</v>
      </c>
      <c r="BL154">
        <f t="shared" si="110"/>
        <v>0.60725931449970494</v>
      </c>
      <c r="BM154">
        <f t="shared" si="111"/>
        <v>0.20778069532851787</v>
      </c>
      <c r="BN154">
        <f t="shared" si="112"/>
        <v>0.32659177109181831</v>
      </c>
      <c r="BO154">
        <f t="shared" si="113"/>
        <v>0.37778534983100459</v>
      </c>
      <c r="BP154">
        <f t="shared" si="114"/>
        <v>0.38247687070443592</v>
      </c>
      <c r="BQ154">
        <f t="shared" si="115"/>
        <v>0.60865411165674954</v>
      </c>
      <c r="BR154">
        <f t="shared" si="116"/>
        <v>0.48478904235254516</v>
      </c>
      <c r="BS154">
        <f t="shared" si="117"/>
        <v>0.60865411165674954</v>
      </c>
      <c r="BT154">
        <f t="shared" si="118"/>
        <v>0.60865411165674954</v>
      </c>
      <c r="BU154">
        <f t="shared" si="119"/>
        <v>0.40821740349263369</v>
      </c>
      <c r="BV154">
        <f t="shared" si="120"/>
        <v>0.40569040672218171</v>
      </c>
      <c r="BW154">
        <f t="shared" si="121"/>
        <v>0.49321973074387709</v>
      </c>
      <c r="BX154">
        <f t="shared" si="122"/>
        <v>0.49556549118059273</v>
      </c>
      <c r="BY154">
        <v>1</v>
      </c>
      <c r="BZ154">
        <v>0.76940087823088021</v>
      </c>
      <c r="CA154">
        <v>0.30539716438582937</v>
      </c>
      <c r="CB154">
        <v>0.14699734499570552</v>
      </c>
      <c r="CC154">
        <v>0.14517630252572475</v>
      </c>
      <c r="CD154">
        <f t="shared" si="123"/>
        <v>0.14608682376071513</v>
      </c>
      <c r="CE154" s="22" t="s">
        <v>588</v>
      </c>
      <c r="CF154">
        <f t="shared" si="94"/>
        <v>5.6428115994710933E-2</v>
      </c>
      <c r="CG154">
        <f t="shared" si="95"/>
        <v>6.7306084198601387E-2</v>
      </c>
      <c r="CH154">
        <f t="shared" si="96"/>
        <v>2.2004752530865802E-2</v>
      </c>
    </row>
    <row r="155" spans="1:86" x14ac:dyDescent="0.25">
      <c r="A155" t="s">
        <v>157</v>
      </c>
      <c r="B155">
        <v>81.662999999999997</v>
      </c>
      <c r="C155">
        <v>211634092</v>
      </c>
      <c r="D155">
        <v>8403022</v>
      </c>
      <c r="E155">
        <v>3516</v>
      </c>
      <c r="F155" s="32" t="s">
        <v>538</v>
      </c>
      <c r="G155">
        <v>0.30465949820788529</v>
      </c>
      <c r="H155">
        <v>0.28775834658187599</v>
      </c>
      <c r="I155">
        <v>0.2032520325203252</v>
      </c>
      <c r="J155">
        <v>0.52795698924731183</v>
      </c>
      <c r="K155">
        <v>0.38837664151997753</v>
      </c>
      <c r="L155">
        <v>0.77986575654152446</v>
      </c>
      <c r="M155">
        <v>0.15467625899280574</v>
      </c>
      <c r="N155">
        <v>0.09</v>
      </c>
      <c r="O155">
        <f t="shared" si="84"/>
        <v>0.34206819045146325</v>
      </c>
      <c r="P155">
        <f t="shared" si="85"/>
        <v>0.32273365807736254</v>
      </c>
      <c r="Q155">
        <f t="shared" si="86"/>
        <v>0.34206819045146325</v>
      </c>
      <c r="R155">
        <f t="shared" si="87"/>
        <v>0.34206819045146325</v>
      </c>
      <c r="S155" s="19" t="s">
        <v>38</v>
      </c>
      <c r="T155">
        <v>0.63060631704137415</v>
      </c>
      <c r="U155">
        <v>0.48011108990772183</v>
      </c>
      <c r="V155">
        <v>3.8105556630678571E-2</v>
      </c>
      <c r="W155">
        <v>0</v>
      </c>
      <c r="X155">
        <v>9.4042518111187356E-2</v>
      </c>
      <c r="Y155">
        <v>0.57234523746910004</v>
      </c>
      <c r="Z155">
        <v>0.94667181100862652</v>
      </c>
      <c r="AA155">
        <v>0.97146256035495238</v>
      </c>
      <c r="AB155">
        <v>1</v>
      </c>
      <c r="AC155">
        <v>0.70312016995486815</v>
      </c>
      <c r="AD155">
        <v>7.0000000000000007E-2</v>
      </c>
      <c r="AE155">
        <v>7.0951849395563593E-2</v>
      </c>
      <c r="AF155">
        <v>0.57432884496295311</v>
      </c>
      <c r="AG155">
        <f t="shared" si="88"/>
        <v>5.256817315301502E-2</v>
      </c>
      <c r="AH155">
        <f t="shared" si="89"/>
        <v>0.39628815037207893</v>
      </c>
      <c r="AI155">
        <f t="shared" si="90"/>
        <v>0.43089498960994643</v>
      </c>
      <c r="AJ155">
        <f t="shared" si="97"/>
        <v>0.47321122729515586</v>
      </c>
      <c r="AK155" s="35" t="s">
        <v>39</v>
      </c>
      <c r="AL155">
        <v>6.9444444444444448E-2</v>
      </c>
      <c r="AM155">
        <v>0.9943255059225391</v>
      </c>
      <c r="AN155">
        <v>5.2959501557632398E-2</v>
      </c>
      <c r="AO155">
        <v>0.20430107526881719</v>
      </c>
      <c r="AP155">
        <f t="shared" si="91"/>
        <v>0.33025763179835826</v>
      </c>
      <c r="AQ155">
        <f t="shared" si="98"/>
        <v>8.1676255317723517E-2</v>
      </c>
      <c r="AR155">
        <f t="shared" si="92"/>
        <v>0.33025763179835826</v>
      </c>
      <c r="AS155">
        <f t="shared" si="93"/>
        <v>0.33025763179835826</v>
      </c>
      <c r="AT155" s="37" t="s">
        <v>40</v>
      </c>
      <c r="AU155">
        <v>0.73633866523309832</v>
      </c>
      <c r="AV155">
        <v>0.99750653051531701</v>
      </c>
      <c r="AW155">
        <v>0.98627593073551711</v>
      </c>
      <c r="AX155">
        <v>0.19635897299797545</v>
      </c>
      <c r="AY155">
        <v>0.62891098042629978</v>
      </c>
      <c r="AZ155">
        <f t="shared" si="99"/>
        <v>0.70907821598164156</v>
      </c>
      <c r="BA155">
        <f t="shared" si="100"/>
        <v>0.70907821598164156</v>
      </c>
      <c r="BB155">
        <f t="shared" si="101"/>
        <v>0.70907821598164156</v>
      </c>
      <c r="BC155">
        <f t="shared" si="102"/>
        <v>0.70907821598164156</v>
      </c>
      <c r="BD155" s="6" t="s">
        <v>58</v>
      </c>
      <c r="BE155">
        <f t="shared" si="103"/>
        <v>0.33616291112491076</v>
      </c>
      <c r="BF155">
        <f t="shared" si="104"/>
        <v>0.20220495669754301</v>
      </c>
      <c r="BG155">
        <f t="shared" si="105"/>
        <v>0.33616291112491076</v>
      </c>
      <c r="BH155">
        <f t="shared" si="106"/>
        <v>0.33616291112491076</v>
      </c>
      <c r="BI155">
        <f t="shared" si="107"/>
        <v>0.38082319456732827</v>
      </c>
      <c r="BJ155">
        <f t="shared" si="108"/>
        <v>0.55268318317686027</v>
      </c>
      <c r="BK155">
        <f t="shared" si="109"/>
        <v>0.56998660279579405</v>
      </c>
      <c r="BL155">
        <f t="shared" si="110"/>
        <v>0.59114472163839871</v>
      </c>
      <c r="BM155">
        <f t="shared" si="111"/>
        <v>0.19731818180223915</v>
      </c>
      <c r="BN155">
        <f t="shared" si="112"/>
        <v>0.35951090422472076</v>
      </c>
      <c r="BO155">
        <f t="shared" si="113"/>
        <v>0.38648159003070481</v>
      </c>
      <c r="BP155">
        <f t="shared" si="114"/>
        <v>0.40763970887330958</v>
      </c>
      <c r="BQ155">
        <f t="shared" si="115"/>
        <v>0.51966792388999994</v>
      </c>
      <c r="BR155">
        <f t="shared" si="116"/>
        <v>0.39537723564968252</v>
      </c>
      <c r="BS155">
        <f t="shared" si="117"/>
        <v>0.51966792388999994</v>
      </c>
      <c r="BT155">
        <f t="shared" si="118"/>
        <v>0.51966792388999994</v>
      </c>
      <c r="BU155">
        <f t="shared" si="119"/>
        <v>0.35849305284611954</v>
      </c>
      <c r="BV155">
        <f t="shared" si="120"/>
        <v>0.37744406993720164</v>
      </c>
      <c r="BW155">
        <f t="shared" si="121"/>
        <v>0.45307475696035238</v>
      </c>
      <c r="BX155">
        <f t="shared" si="122"/>
        <v>0.4636538163816547</v>
      </c>
      <c r="BY155">
        <v>1</v>
      </c>
      <c r="BZ155">
        <v>0.85956408966336906</v>
      </c>
      <c r="CA155">
        <v>0.34071421468212648</v>
      </c>
      <c r="CB155">
        <v>0.25439735244969325</v>
      </c>
      <c r="CC155">
        <v>0.29344115237105833</v>
      </c>
      <c r="CD155">
        <f t="shared" si="123"/>
        <v>0.27391925241037579</v>
      </c>
      <c r="CE155" s="22" t="s">
        <v>588</v>
      </c>
      <c r="CF155">
        <f t="shared" si="94"/>
        <v>8.5518954581958823E-2</v>
      </c>
      <c r="CG155">
        <f t="shared" si="95"/>
        <v>0.14376856269772664</v>
      </c>
      <c r="CH155">
        <f t="shared" si="96"/>
        <v>4.2284643817280462E-2</v>
      </c>
    </row>
    <row r="156" spans="1:86" x14ac:dyDescent="0.25">
      <c r="A156" t="s">
        <v>156</v>
      </c>
      <c r="B156">
        <v>4.0860000000000003</v>
      </c>
      <c r="C156">
        <v>10570950</v>
      </c>
      <c r="D156">
        <v>361780</v>
      </c>
      <c r="E156">
        <v>3898</v>
      </c>
      <c r="F156" s="32" t="s">
        <v>538</v>
      </c>
      <c r="G156">
        <v>0.36917562724014341</v>
      </c>
      <c r="H156">
        <v>0.29888712241653409</v>
      </c>
      <c r="I156">
        <v>0.22276422764227641</v>
      </c>
      <c r="J156">
        <v>0.51397849462365597</v>
      </c>
      <c r="K156">
        <v>0.46465493154512433</v>
      </c>
      <c r="L156">
        <v>0.75391072344792209</v>
      </c>
      <c r="M156">
        <v>0.29856115107913672</v>
      </c>
      <c r="N156">
        <v>0.375</v>
      </c>
      <c r="O156">
        <f t="shared" si="84"/>
        <v>0.41211653474934912</v>
      </c>
      <c r="P156">
        <f t="shared" si="85"/>
        <v>0.37479639086445704</v>
      </c>
      <c r="Q156">
        <f t="shared" si="86"/>
        <v>0.41211653474934912</v>
      </c>
      <c r="R156">
        <f t="shared" si="87"/>
        <v>0.41211653474934912</v>
      </c>
      <c r="S156" s="19" t="s">
        <v>38</v>
      </c>
      <c r="T156">
        <v>0.16137959426388856</v>
      </c>
      <c r="U156">
        <v>7.1979542709214472E-2</v>
      </c>
      <c r="V156">
        <v>1.3376804772043536E-2</v>
      </c>
      <c r="W156">
        <v>0</v>
      </c>
      <c r="X156">
        <v>9.4042518111187356E-2</v>
      </c>
      <c r="Y156">
        <v>0.55653274826998067</v>
      </c>
      <c r="Z156">
        <v>0.94667181100862652</v>
      </c>
      <c r="AA156">
        <v>0.99993176040715126</v>
      </c>
      <c r="AB156">
        <v>1</v>
      </c>
      <c r="AC156">
        <v>0.95323836839264764</v>
      </c>
      <c r="AD156">
        <v>0</v>
      </c>
      <c r="AE156">
        <v>7.4827355048399102E-2</v>
      </c>
      <c r="AF156">
        <v>0.55197308844900705</v>
      </c>
      <c r="AG156">
        <f t="shared" si="88"/>
        <v>4.9244403713034589E-2</v>
      </c>
      <c r="AH156">
        <f t="shared" si="89"/>
        <v>0.34030412241785746</v>
      </c>
      <c r="AI156">
        <f t="shared" si="90"/>
        <v>0.4116903114402255</v>
      </c>
      <c r="AJ156">
        <f t="shared" si="97"/>
        <v>0.41722719934093422</v>
      </c>
      <c r="AK156" s="35" t="s">
        <v>39</v>
      </c>
      <c r="AL156">
        <v>0.11805555555555555</v>
      </c>
      <c r="AM156">
        <v>0.99437030693436645</v>
      </c>
      <c r="AN156">
        <v>0.16978193146417445</v>
      </c>
      <c r="AO156">
        <v>0.30107526881720426</v>
      </c>
      <c r="AP156">
        <f t="shared" si="91"/>
        <v>0.39582076569282515</v>
      </c>
      <c r="AQ156">
        <f t="shared" si="98"/>
        <v>0.14722818895923356</v>
      </c>
      <c r="AR156">
        <f t="shared" si="92"/>
        <v>0.39582076569282515</v>
      </c>
      <c r="AS156">
        <f t="shared" si="93"/>
        <v>0.39582076569282515</v>
      </c>
      <c r="AT156" s="37" t="s">
        <v>40</v>
      </c>
      <c r="AU156">
        <v>0.75045335142013769</v>
      </c>
      <c r="AV156">
        <v>0.99876810733792454</v>
      </c>
      <c r="AW156">
        <v>0.90357032242205437</v>
      </c>
      <c r="AX156">
        <v>0.40544267851591231</v>
      </c>
      <c r="AY156">
        <v>0.78517211084112293</v>
      </c>
      <c r="AZ156">
        <f t="shared" si="99"/>
        <v>0.76868131410743035</v>
      </c>
      <c r="BA156">
        <f t="shared" si="100"/>
        <v>0.76868131410743035</v>
      </c>
      <c r="BB156">
        <f t="shared" si="101"/>
        <v>0.76868131410743035</v>
      </c>
      <c r="BC156">
        <f t="shared" si="102"/>
        <v>0.76868131410743035</v>
      </c>
      <c r="BD156" s="6" t="s">
        <v>58</v>
      </c>
      <c r="BE156">
        <f t="shared" si="103"/>
        <v>0.40396865022108713</v>
      </c>
      <c r="BF156">
        <f t="shared" si="104"/>
        <v>0.26101228991184533</v>
      </c>
      <c r="BG156">
        <f t="shared" si="105"/>
        <v>0.40396865022108713</v>
      </c>
      <c r="BH156">
        <f t="shared" si="106"/>
        <v>0.40396865022108713</v>
      </c>
      <c r="BI156">
        <f t="shared" si="107"/>
        <v>0.40896285891023249</v>
      </c>
      <c r="BJ156">
        <f t="shared" si="108"/>
        <v>0.5544927182626439</v>
      </c>
      <c r="BK156">
        <f t="shared" si="109"/>
        <v>0.59018581277382798</v>
      </c>
      <c r="BL156">
        <f t="shared" si="110"/>
        <v>0.59295425672418234</v>
      </c>
      <c r="BM156">
        <f t="shared" si="111"/>
        <v>0.23068046923119184</v>
      </c>
      <c r="BN156">
        <f t="shared" si="112"/>
        <v>0.35755025664115725</v>
      </c>
      <c r="BO156">
        <f t="shared" si="113"/>
        <v>0.41190342309478734</v>
      </c>
      <c r="BP156">
        <f t="shared" si="114"/>
        <v>0.4146718670451417</v>
      </c>
      <c r="BQ156">
        <f t="shared" si="115"/>
        <v>0.58225103990012772</v>
      </c>
      <c r="BR156">
        <f t="shared" si="116"/>
        <v>0.45795475153333198</v>
      </c>
      <c r="BS156">
        <f t="shared" si="117"/>
        <v>0.58225103990012772</v>
      </c>
      <c r="BT156">
        <f t="shared" si="118"/>
        <v>0.58225103990012772</v>
      </c>
      <c r="BU156">
        <f t="shared" si="119"/>
        <v>0.40646575456565981</v>
      </c>
      <c r="BV156">
        <f t="shared" si="120"/>
        <v>0.40775250408724462</v>
      </c>
      <c r="BW156">
        <f t="shared" si="121"/>
        <v>0.49707723149745753</v>
      </c>
      <c r="BX156">
        <f t="shared" si="122"/>
        <v>0.49846145347263471</v>
      </c>
      <c r="BY156">
        <v>1</v>
      </c>
      <c r="BZ156">
        <v>0.9188544152744631</v>
      </c>
      <c r="CA156">
        <v>0.32534394452776033</v>
      </c>
      <c r="CB156">
        <v>0.19348079868466259</v>
      </c>
      <c r="CC156">
        <v>0.22958050914361197</v>
      </c>
      <c r="CD156">
        <f t="shared" si="123"/>
        <v>0.21153065391413728</v>
      </c>
      <c r="CE156" s="22" t="s">
        <v>588</v>
      </c>
      <c r="CF156">
        <f t="shared" si="94"/>
        <v>7.816017708834104E-2</v>
      </c>
      <c r="CG156">
        <f t="shared" si="95"/>
        <v>0.12450032545009899</v>
      </c>
      <c r="CH156">
        <f t="shared" si="96"/>
        <v>3.4208963102922069E-2</v>
      </c>
    </row>
    <row r="157" spans="1:86" x14ac:dyDescent="0.25">
      <c r="A157" t="s">
        <v>155</v>
      </c>
      <c r="B157">
        <v>3.9470000000000001</v>
      </c>
      <c r="C157">
        <v>10223561</v>
      </c>
      <c r="D157">
        <v>0</v>
      </c>
      <c r="E157">
        <v>4901</v>
      </c>
      <c r="F157" s="32" t="s">
        <v>538</v>
      </c>
      <c r="G157">
        <v>0.53763440860215062</v>
      </c>
      <c r="H157">
        <v>0.32114467408585057</v>
      </c>
      <c r="I157">
        <v>0.19999999999999998</v>
      </c>
      <c r="J157">
        <v>0.74086021505376354</v>
      </c>
      <c r="K157">
        <v>0.55099189717798269</v>
      </c>
      <c r="L157">
        <v>0.56951479289940832</v>
      </c>
      <c r="M157">
        <v>0.39028776978417262</v>
      </c>
      <c r="N157">
        <v>0.18600000000000003</v>
      </c>
      <c r="O157">
        <f t="shared" si="84"/>
        <v>0.43705421970041602</v>
      </c>
      <c r="P157">
        <f t="shared" si="85"/>
        <v>0.38826824847739444</v>
      </c>
      <c r="Q157">
        <f t="shared" si="86"/>
        <v>0.43705421970041602</v>
      </c>
      <c r="R157">
        <f t="shared" si="87"/>
        <v>0.43705421970041602</v>
      </c>
      <c r="S157" s="19" t="s">
        <v>38</v>
      </c>
      <c r="T157">
        <v>0</v>
      </c>
      <c r="U157">
        <v>7.1979542709214472E-2</v>
      </c>
      <c r="V157">
        <v>9.9887730308089798E-3</v>
      </c>
      <c r="W157">
        <v>0</v>
      </c>
      <c r="X157">
        <v>9.4042518111187356E-2</v>
      </c>
      <c r="Y157">
        <v>0.33391438940273943</v>
      </c>
      <c r="Z157">
        <v>0.94667181100862652</v>
      </c>
      <c r="AA157">
        <v>1</v>
      </c>
      <c r="AB157">
        <v>1</v>
      </c>
      <c r="AC157">
        <v>0.97251195648505473</v>
      </c>
      <c r="AD157">
        <v>0</v>
      </c>
      <c r="AE157">
        <v>7.1143706699470038E-2</v>
      </c>
      <c r="AF157">
        <v>0.51792910511624424</v>
      </c>
      <c r="AG157">
        <f t="shared" si="88"/>
        <v>4.6081660372809481E-2</v>
      </c>
      <c r="AH157">
        <f t="shared" si="89"/>
        <v>0.30909090788948812</v>
      </c>
      <c r="AI157">
        <f t="shared" si="90"/>
        <v>0.38047709691185622</v>
      </c>
      <c r="AJ157">
        <f t="shared" si="97"/>
        <v>0.38601398481256505</v>
      </c>
      <c r="AK157" s="35" t="s">
        <v>39</v>
      </c>
      <c r="AL157">
        <v>0.11805555555555555</v>
      </c>
      <c r="AM157">
        <v>0.99244851367788156</v>
      </c>
      <c r="AN157">
        <v>7.1651090342679122E-2</v>
      </c>
      <c r="AO157">
        <v>0.36021505376344082</v>
      </c>
      <c r="AP157">
        <f t="shared" si="91"/>
        <v>0.38559255333488923</v>
      </c>
      <c r="AQ157">
        <f t="shared" si="98"/>
        <v>0.13748042491541887</v>
      </c>
      <c r="AR157">
        <f t="shared" si="92"/>
        <v>0.38559255333488923</v>
      </c>
      <c r="AS157">
        <f t="shared" si="93"/>
        <v>0.38559255333488923</v>
      </c>
      <c r="AT157" s="37" t="s">
        <v>40</v>
      </c>
      <c r="AU157">
        <v>0.99248495462124031</v>
      </c>
      <c r="AV157">
        <v>1</v>
      </c>
      <c r="AW157">
        <v>0.99854606166759652</v>
      </c>
      <c r="AX157">
        <v>0.69697885940900373</v>
      </c>
      <c r="AY157">
        <v>0.79341158592086625</v>
      </c>
      <c r="AZ157">
        <f t="shared" si="99"/>
        <v>0.89628429232374141</v>
      </c>
      <c r="BA157">
        <f t="shared" si="100"/>
        <v>0.89628429232374141</v>
      </c>
      <c r="BB157">
        <f t="shared" si="101"/>
        <v>0.89628429232374141</v>
      </c>
      <c r="BC157">
        <f t="shared" si="102"/>
        <v>0.89628429232374141</v>
      </c>
      <c r="BD157" s="6" t="s">
        <v>58</v>
      </c>
      <c r="BE157">
        <f t="shared" si="103"/>
        <v>0.41132338651765266</v>
      </c>
      <c r="BF157">
        <f t="shared" si="104"/>
        <v>0.26287433669640664</v>
      </c>
      <c r="BG157">
        <f t="shared" si="105"/>
        <v>0.41132338651765266</v>
      </c>
      <c r="BH157">
        <f t="shared" si="106"/>
        <v>0.41132338651765266</v>
      </c>
      <c r="BI157">
        <f t="shared" si="107"/>
        <v>0.47118297634827544</v>
      </c>
      <c r="BJ157">
        <f t="shared" si="108"/>
        <v>0.60268760010661482</v>
      </c>
      <c r="BK157">
        <f t="shared" si="109"/>
        <v>0.63838069461779878</v>
      </c>
      <c r="BL157">
        <f t="shared" si="110"/>
        <v>0.64114913856815325</v>
      </c>
      <c r="BM157">
        <f t="shared" si="111"/>
        <v>0.24156794003661275</v>
      </c>
      <c r="BN157">
        <f t="shared" si="112"/>
        <v>0.34867957818344131</v>
      </c>
      <c r="BO157">
        <f t="shared" si="113"/>
        <v>0.40876565830613609</v>
      </c>
      <c r="BP157">
        <f t="shared" si="114"/>
        <v>0.41153410225649056</v>
      </c>
      <c r="BQ157">
        <f t="shared" si="115"/>
        <v>0.64093842282931535</v>
      </c>
      <c r="BR157">
        <f t="shared" si="116"/>
        <v>0.5168823586195801</v>
      </c>
      <c r="BS157">
        <f t="shared" si="117"/>
        <v>0.64093842282931535</v>
      </c>
      <c r="BT157">
        <f t="shared" si="118"/>
        <v>0.64093842282931535</v>
      </c>
      <c r="BU157">
        <f t="shared" si="119"/>
        <v>0.44125318143296405</v>
      </c>
      <c r="BV157">
        <f t="shared" si="120"/>
        <v>0.4327809684015107</v>
      </c>
      <c r="BW157">
        <f t="shared" si="121"/>
        <v>0.52485204056772572</v>
      </c>
      <c r="BX157">
        <f t="shared" si="122"/>
        <v>0.5262362625429029</v>
      </c>
      <c r="BY157">
        <v>0.3304719363439021</v>
      </c>
      <c r="BZ157">
        <v>0</v>
      </c>
      <c r="CA157">
        <v>5.5078656057317016E-2</v>
      </c>
      <c r="CB157">
        <v>8.1223790737730062E-2</v>
      </c>
      <c r="CC157">
        <v>0</v>
      </c>
      <c r="CD157">
        <f t="shared" si="123"/>
        <v>4.0611895368865031E-2</v>
      </c>
      <c r="CE157" s="22" t="s">
        <v>588</v>
      </c>
      <c r="CF157">
        <f t="shared" si="94"/>
        <v>1.1040817778557666E-2</v>
      </c>
      <c r="CG157">
        <f t="shared" si="95"/>
        <v>0</v>
      </c>
      <c r="CH157">
        <f t="shared" si="96"/>
        <v>1.1740145609987341E-3</v>
      </c>
    </row>
    <row r="158" spans="1:86" x14ac:dyDescent="0.25">
      <c r="A158" t="s">
        <v>154</v>
      </c>
      <c r="B158">
        <v>14.449</v>
      </c>
      <c r="C158">
        <v>37429161</v>
      </c>
      <c r="D158">
        <v>81512</v>
      </c>
      <c r="E158">
        <v>6235</v>
      </c>
      <c r="F158" s="32" t="s">
        <v>538</v>
      </c>
      <c r="G158">
        <v>0.42293906810035842</v>
      </c>
      <c r="H158">
        <v>0.37519872813990462</v>
      </c>
      <c r="I158">
        <v>0.22113821138211381</v>
      </c>
      <c r="J158">
        <v>0.49247311827956997</v>
      </c>
      <c r="K158">
        <v>0.35903883766415201</v>
      </c>
      <c r="L158">
        <v>0.71784186046511633</v>
      </c>
      <c r="M158">
        <v>0.57194244604316546</v>
      </c>
      <c r="N158">
        <v>0.17800000000000002</v>
      </c>
      <c r="O158">
        <f t="shared" si="84"/>
        <v>0.41732153375929754</v>
      </c>
      <c r="P158">
        <f t="shared" si="85"/>
        <v>0.34582872800390185</v>
      </c>
      <c r="Q158">
        <f t="shared" si="86"/>
        <v>0.41732153375929754</v>
      </c>
      <c r="R158">
        <f t="shared" si="87"/>
        <v>0.41732153375929754</v>
      </c>
      <c r="S158" s="19" t="s">
        <v>38</v>
      </c>
      <c r="T158">
        <v>1.2887953708574434E-2</v>
      </c>
      <c r="U158">
        <v>7.1979542709214472E-2</v>
      </c>
      <c r="V158">
        <v>0.13495020300830912</v>
      </c>
      <c r="W158">
        <v>0</v>
      </c>
      <c r="X158">
        <v>9.4042518111187356E-2</v>
      </c>
      <c r="Y158">
        <v>0.41773297969058765</v>
      </c>
      <c r="Z158">
        <v>0.94667181100862652</v>
      </c>
      <c r="AA158">
        <v>1</v>
      </c>
      <c r="AB158">
        <v>1</v>
      </c>
      <c r="AC158">
        <v>0.9613023690760033</v>
      </c>
      <c r="AD158">
        <v>0.1</v>
      </c>
      <c r="AE158">
        <v>7.0794800475206351E-2</v>
      </c>
      <c r="AF158">
        <v>0.52091028756896696</v>
      </c>
      <c r="AG158">
        <f t="shared" si="88"/>
        <v>5.589656085019095E-2</v>
      </c>
      <c r="AH158">
        <f t="shared" si="89"/>
        <v>0.33317480502743663</v>
      </c>
      <c r="AI158">
        <f t="shared" si="90"/>
        <v>0.396868686357497</v>
      </c>
      <c r="AJ158">
        <f t="shared" si="97"/>
        <v>0.4100978819505135</v>
      </c>
      <c r="AK158" s="35" t="s">
        <v>39</v>
      </c>
      <c r="AL158">
        <v>8.3333333333333329E-2</v>
      </c>
      <c r="AM158">
        <v>0.9861159876193818</v>
      </c>
      <c r="AN158">
        <v>0.1043613707165109</v>
      </c>
      <c r="AO158">
        <v>0.31182795698924726</v>
      </c>
      <c r="AP158">
        <f t="shared" si="91"/>
        <v>0.37140966216461835</v>
      </c>
      <c r="AQ158">
        <f t="shared" si="98"/>
        <v>0.12488066525977287</v>
      </c>
      <c r="AR158">
        <f t="shared" si="92"/>
        <v>0.37140966216461835</v>
      </c>
      <c r="AS158">
        <f t="shared" si="93"/>
        <v>0.37140966216461835</v>
      </c>
      <c r="AT158" s="37" t="s">
        <v>40</v>
      </c>
      <c r="AU158">
        <v>0.98452640451704854</v>
      </c>
      <c r="AV158">
        <v>1</v>
      </c>
      <c r="AW158">
        <v>0.98604001895190119</v>
      </c>
      <c r="AX158">
        <v>0.50777606745577397</v>
      </c>
      <c r="AY158">
        <v>0.79341158592086625</v>
      </c>
      <c r="AZ158">
        <f t="shared" si="99"/>
        <v>0.85435081536911794</v>
      </c>
      <c r="BA158">
        <f t="shared" si="100"/>
        <v>0.85435081536911794</v>
      </c>
      <c r="BB158">
        <f t="shared" si="101"/>
        <v>0.85435081536911794</v>
      </c>
      <c r="BC158">
        <f t="shared" si="102"/>
        <v>0.85435081536911794</v>
      </c>
      <c r="BD158" s="6" t="s">
        <v>58</v>
      </c>
      <c r="BE158">
        <f t="shared" si="103"/>
        <v>0.39436559796195791</v>
      </c>
      <c r="BF158">
        <f t="shared" si="104"/>
        <v>0.23535469663183736</v>
      </c>
      <c r="BG158">
        <f t="shared" si="105"/>
        <v>0.39436559796195791</v>
      </c>
      <c r="BH158">
        <f t="shared" si="106"/>
        <v>0.39436559796195791</v>
      </c>
      <c r="BI158">
        <f t="shared" si="107"/>
        <v>0.45512368810965442</v>
      </c>
      <c r="BJ158">
        <f t="shared" si="108"/>
        <v>0.59376281019827726</v>
      </c>
      <c r="BK158">
        <f t="shared" si="109"/>
        <v>0.6256097508633075</v>
      </c>
      <c r="BL158">
        <f t="shared" si="110"/>
        <v>0.63222434865981569</v>
      </c>
      <c r="BM158">
        <f t="shared" si="111"/>
        <v>0.23660904730474425</v>
      </c>
      <c r="BN158">
        <f t="shared" si="112"/>
        <v>0.33950176651566921</v>
      </c>
      <c r="BO158">
        <f t="shared" si="113"/>
        <v>0.40709511005839727</v>
      </c>
      <c r="BP158">
        <f t="shared" si="114"/>
        <v>0.41370970785490552</v>
      </c>
      <c r="BQ158">
        <f t="shared" si="115"/>
        <v>0.61288023876686815</v>
      </c>
      <c r="BR158">
        <f t="shared" si="116"/>
        <v>0.48961574031444544</v>
      </c>
      <c r="BS158">
        <f t="shared" si="117"/>
        <v>0.61288023876686815</v>
      </c>
      <c r="BT158">
        <f t="shared" si="118"/>
        <v>0.61288023876686815</v>
      </c>
      <c r="BU158">
        <f t="shared" si="119"/>
        <v>0.42474464303580617</v>
      </c>
      <c r="BV158">
        <f t="shared" si="120"/>
        <v>0.41455875341505732</v>
      </c>
      <c r="BW158">
        <f t="shared" si="121"/>
        <v>0.50998767441263271</v>
      </c>
      <c r="BX158">
        <f t="shared" si="122"/>
        <v>0.5132949733108868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f t="shared" si="123"/>
        <v>0</v>
      </c>
      <c r="CE158" s="22" t="s">
        <v>588</v>
      </c>
      <c r="CF158">
        <f t="shared" si="94"/>
        <v>0</v>
      </c>
      <c r="CG158">
        <f t="shared" si="95"/>
        <v>0</v>
      </c>
      <c r="CH158">
        <f t="shared" si="96"/>
        <v>0</v>
      </c>
    </row>
    <row r="159" spans="1:86" x14ac:dyDescent="0.25">
      <c r="A159" t="s">
        <v>153</v>
      </c>
      <c r="B159">
        <v>33.082000000000001</v>
      </c>
      <c r="C159">
        <v>85655707</v>
      </c>
      <c r="D159">
        <v>84378</v>
      </c>
      <c r="E159">
        <v>4834</v>
      </c>
      <c r="F159" s="32" t="s">
        <v>538</v>
      </c>
      <c r="G159">
        <v>0.4946236559139785</v>
      </c>
      <c r="H159">
        <v>0.37042925278219391</v>
      </c>
      <c r="I159">
        <v>0.24715447154471543</v>
      </c>
      <c r="J159">
        <v>0.64301075268817198</v>
      </c>
      <c r="K159">
        <v>0.37133277451802171</v>
      </c>
      <c r="L159">
        <v>0.40189656599089785</v>
      </c>
      <c r="M159">
        <v>0.47122302158273377</v>
      </c>
      <c r="N159">
        <v>0.20600000000000002</v>
      </c>
      <c r="O159">
        <f t="shared" si="84"/>
        <v>0.40070881187758917</v>
      </c>
      <c r="P159">
        <f t="shared" si="85"/>
        <v>0.34180593417974747</v>
      </c>
      <c r="Q159">
        <f t="shared" si="86"/>
        <v>0.40070881187758917</v>
      </c>
      <c r="R159">
        <f t="shared" si="87"/>
        <v>0.40070881187758917</v>
      </c>
      <c r="S159" s="19" t="s">
        <v>38</v>
      </c>
      <c r="T159">
        <v>6.9642979667451912E-3</v>
      </c>
      <c r="U159">
        <v>7.1979542709214472E-2</v>
      </c>
      <c r="V159">
        <v>6.5167617729755128E-2</v>
      </c>
      <c r="W159">
        <v>0</v>
      </c>
      <c r="X159">
        <v>9.4042518111187356E-2</v>
      </c>
      <c r="Y159">
        <v>0.42472819349167112</v>
      </c>
      <c r="Z159">
        <v>0.94667181100862652</v>
      </c>
      <c r="AA159">
        <v>0.96277666710165732</v>
      </c>
      <c r="AB159">
        <v>1</v>
      </c>
      <c r="AC159">
        <v>0.96028599691235517</v>
      </c>
      <c r="AD159">
        <v>0.09</v>
      </c>
      <c r="AE159">
        <v>6.8183562388739377E-2</v>
      </c>
      <c r="AF159">
        <v>0.52068934398426636</v>
      </c>
      <c r="AG159">
        <f t="shared" si="88"/>
        <v>5.0310809546366228E-2</v>
      </c>
      <c r="AH159">
        <f t="shared" si="89"/>
        <v>0.32396073472340142</v>
      </c>
      <c r="AI159">
        <f t="shared" si="90"/>
        <v>0.3884238468226926</v>
      </c>
      <c r="AJ159">
        <f t="shared" si="97"/>
        <v>0.40088381164647835</v>
      </c>
      <c r="AK159" s="35" t="s">
        <v>39</v>
      </c>
      <c r="AL159">
        <v>0.11805555555555555</v>
      </c>
      <c r="AM159">
        <v>0.98739321337621622</v>
      </c>
      <c r="AN159">
        <v>8.2554517133956382E-2</v>
      </c>
      <c r="AO159">
        <v>0.16935483870967741</v>
      </c>
      <c r="AP159">
        <f t="shared" si="91"/>
        <v>0.33933953119385141</v>
      </c>
      <c r="AQ159">
        <f t="shared" si="98"/>
        <v>9.2491227849797325E-2</v>
      </c>
      <c r="AR159">
        <f t="shared" si="92"/>
        <v>0.33933953119385141</v>
      </c>
      <c r="AS159">
        <f t="shared" si="93"/>
        <v>0.33933953119385141</v>
      </c>
      <c r="AT159" s="37" t="s">
        <v>40</v>
      </c>
      <c r="AU159">
        <v>0.98312355039315902</v>
      </c>
      <c r="AV159">
        <v>1</v>
      </c>
      <c r="AW159">
        <v>0.98954921654623851</v>
      </c>
      <c r="AX159">
        <v>0.51894634475541968</v>
      </c>
      <c r="AY159">
        <v>0.79341158592086625</v>
      </c>
      <c r="AZ159">
        <f t="shared" si="99"/>
        <v>0.85700613952313665</v>
      </c>
      <c r="BA159">
        <f t="shared" si="100"/>
        <v>0.85700613952313665</v>
      </c>
      <c r="BB159">
        <f t="shared" si="101"/>
        <v>0.85700613952313665</v>
      </c>
      <c r="BC159">
        <f t="shared" si="102"/>
        <v>0.85700613952313665</v>
      </c>
      <c r="BD159" s="6" t="s">
        <v>58</v>
      </c>
      <c r="BE159">
        <f t="shared" si="103"/>
        <v>0.37002417153572031</v>
      </c>
      <c r="BF159">
        <f t="shared" si="104"/>
        <v>0.21714858101477241</v>
      </c>
      <c r="BG159">
        <f t="shared" si="105"/>
        <v>0.37002417153572031</v>
      </c>
      <c r="BH159">
        <f t="shared" si="106"/>
        <v>0.37002417153572031</v>
      </c>
      <c r="BI159">
        <f t="shared" si="107"/>
        <v>0.45365847453475144</v>
      </c>
      <c r="BJ159">
        <f t="shared" si="108"/>
        <v>0.59048343712326901</v>
      </c>
      <c r="BK159">
        <f t="shared" si="109"/>
        <v>0.62271499317291457</v>
      </c>
      <c r="BL159">
        <f t="shared" si="110"/>
        <v>0.62894497558480755</v>
      </c>
      <c r="BM159">
        <f t="shared" si="111"/>
        <v>0.2255098107119777</v>
      </c>
      <c r="BN159">
        <f t="shared" si="112"/>
        <v>0.33288333445157448</v>
      </c>
      <c r="BO159">
        <f t="shared" si="113"/>
        <v>0.39456632935014091</v>
      </c>
      <c r="BP159">
        <f t="shared" si="114"/>
        <v>0.40079631176203379</v>
      </c>
      <c r="BQ159">
        <f t="shared" si="115"/>
        <v>0.59817283535849408</v>
      </c>
      <c r="BR159">
        <f t="shared" si="116"/>
        <v>0.474748683686467</v>
      </c>
      <c r="BS159">
        <f t="shared" si="117"/>
        <v>0.59817283535849408</v>
      </c>
      <c r="BT159">
        <f t="shared" si="118"/>
        <v>0.59817283535849408</v>
      </c>
      <c r="BU159">
        <f t="shared" si="119"/>
        <v>0.41184132303523591</v>
      </c>
      <c r="BV159">
        <f t="shared" si="120"/>
        <v>0.40381600906902071</v>
      </c>
      <c r="BW159">
        <f t="shared" si="121"/>
        <v>0.49636958235431744</v>
      </c>
      <c r="BX159">
        <f t="shared" si="122"/>
        <v>0.49948457356026393</v>
      </c>
      <c r="BY159">
        <v>0.2874764666877363</v>
      </c>
      <c r="BZ159">
        <v>0.31929554242439223</v>
      </c>
      <c r="CA159">
        <v>0.10066792425689243</v>
      </c>
      <c r="CB159">
        <v>4.3552340078220862E-2</v>
      </c>
      <c r="CC159">
        <v>3.7959147676296032E-2</v>
      </c>
      <c r="CD159">
        <f t="shared" si="123"/>
        <v>4.0755743877258443E-2</v>
      </c>
      <c r="CE159" s="22" t="s">
        <v>588</v>
      </c>
      <c r="CF159">
        <f t="shared" si="94"/>
        <v>4.6328035856399805E-3</v>
      </c>
      <c r="CG159">
        <f t="shared" si="95"/>
        <v>7.5474219453095298E-3</v>
      </c>
      <c r="CH159">
        <f t="shared" si="96"/>
        <v>2.0365032053397481E-3</v>
      </c>
    </row>
    <row r="160" spans="1:86" x14ac:dyDescent="0.25">
      <c r="A160" t="s">
        <v>152</v>
      </c>
      <c r="B160">
        <v>0.94199999999999995</v>
      </c>
      <c r="C160">
        <v>2441898</v>
      </c>
      <c r="D160">
        <v>0</v>
      </c>
      <c r="E160">
        <v>2264</v>
      </c>
      <c r="F160" s="32" t="s">
        <v>538</v>
      </c>
      <c r="G160">
        <v>0.17204301075268821</v>
      </c>
      <c r="H160">
        <v>0.74562798092209859</v>
      </c>
      <c r="I160">
        <v>7.8048780487804878E-2</v>
      </c>
      <c r="J160">
        <v>0.25483870967741934</v>
      </c>
      <c r="K160">
        <v>0.44872869516624747</v>
      </c>
      <c r="L160">
        <v>0.18465724381625442</v>
      </c>
      <c r="M160">
        <v>2.1582733812949638E-2</v>
      </c>
      <c r="N160">
        <v>0.34299999999999997</v>
      </c>
      <c r="O160">
        <f t="shared" si="84"/>
        <v>0.28106589432943285</v>
      </c>
      <c r="P160">
        <f t="shared" si="85"/>
        <v>0.27836805260281411</v>
      </c>
      <c r="Q160">
        <f t="shared" si="86"/>
        <v>0.28106589432943285</v>
      </c>
      <c r="R160">
        <f t="shared" si="87"/>
        <v>0.28106589432943285</v>
      </c>
      <c r="S160" s="19" t="s">
        <v>38</v>
      </c>
      <c r="T160">
        <v>0</v>
      </c>
      <c r="U160">
        <v>7.1979542709214472E-2</v>
      </c>
      <c r="V160">
        <v>0</v>
      </c>
      <c r="W160">
        <v>0</v>
      </c>
      <c r="X160">
        <v>9.4042518111187356E-2</v>
      </c>
      <c r="Y160">
        <v>0.42293618651899823</v>
      </c>
      <c r="Z160">
        <v>0.94667181100862652</v>
      </c>
      <c r="AA160">
        <v>1</v>
      </c>
      <c r="AB160">
        <v>1</v>
      </c>
      <c r="AC160">
        <v>0.97929675588222032</v>
      </c>
      <c r="AD160">
        <v>0</v>
      </c>
      <c r="AE160">
        <v>5.7973083404514507E-2</v>
      </c>
      <c r="AF160">
        <v>0.53641368107571519</v>
      </c>
      <c r="AG160">
        <f t="shared" si="88"/>
        <v>4.5722058806171514E-2</v>
      </c>
      <c r="AH160">
        <f t="shared" si="89"/>
        <v>0.31610104451619048</v>
      </c>
      <c r="AI160">
        <f t="shared" si="90"/>
        <v>0.38748723353855868</v>
      </c>
      <c r="AJ160">
        <f t="shared" si="97"/>
        <v>0.39302412143926746</v>
      </c>
      <c r="AK160" s="35" t="s">
        <v>39</v>
      </c>
      <c r="AL160">
        <v>0</v>
      </c>
      <c r="AM160">
        <v>0.97042979180413669</v>
      </c>
      <c r="AN160">
        <v>0.18691588785046728</v>
      </c>
      <c r="AO160">
        <v>0.13172043010752688</v>
      </c>
      <c r="AP160">
        <f t="shared" si="91"/>
        <v>0.32226652744053275</v>
      </c>
      <c r="AQ160">
        <f t="shared" si="98"/>
        <v>7.9659079489498547E-2</v>
      </c>
      <c r="AR160">
        <f t="shared" si="92"/>
        <v>0.32226652744053275</v>
      </c>
      <c r="AS160">
        <f t="shared" si="93"/>
        <v>0.32226652744053275</v>
      </c>
      <c r="AT160" s="37" t="s">
        <v>40</v>
      </c>
      <c r="AU160">
        <v>0.92658629379352908</v>
      </c>
      <c r="AV160">
        <v>1</v>
      </c>
      <c r="AW160">
        <v>1</v>
      </c>
      <c r="AX160">
        <v>0.68772795517102803</v>
      </c>
      <c r="AY160">
        <v>0.79341158592086625</v>
      </c>
      <c r="AZ160">
        <f t="shared" si="99"/>
        <v>0.88154516697708463</v>
      </c>
      <c r="BA160">
        <f t="shared" si="100"/>
        <v>0.88154516697708463</v>
      </c>
      <c r="BB160">
        <f t="shared" si="101"/>
        <v>0.88154516697708463</v>
      </c>
      <c r="BC160">
        <f t="shared" si="102"/>
        <v>0.88154516697708463</v>
      </c>
      <c r="BD160" s="6" t="s">
        <v>58</v>
      </c>
      <c r="BE160">
        <f t="shared" si="103"/>
        <v>0.3016662108849828</v>
      </c>
      <c r="BF160">
        <f t="shared" si="104"/>
        <v>0.17901356604615631</v>
      </c>
      <c r="BG160">
        <f t="shared" si="105"/>
        <v>0.3016662108849828</v>
      </c>
      <c r="BH160">
        <f t="shared" si="106"/>
        <v>0.3016662108849828</v>
      </c>
      <c r="BI160">
        <f t="shared" si="107"/>
        <v>0.46363361289162808</v>
      </c>
      <c r="BJ160">
        <f t="shared" si="108"/>
        <v>0.59882310574663755</v>
      </c>
      <c r="BK160">
        <f t="shared" si="109"/>
        <v>0.63451620025782163</v>
      </c>
      <c r="BL160">
        <f t="shared" si="110"/>
        <v>0.6372846442081761</v>
      </c>
      <c r="BM160">
        <f t="shared" si="111"/>
        <v>0.16339397656780219</v>
      </c>
      <c r="BN160">
        <f t="shared" si="112"/>
        <v>0.29723454855950227</v>
      </c>
      <c r="BO160">
        <f t="shared" si="113"/>
        <v>0.33427656393399574</v>
      </c>
      <c r="BP160">
        <f t="shared" si="114"/>
        <v>0.33704500788435016</v>
      </c>
      <c r="BQ160">
        <f t="shared" si="115"/>
        <v>0.60190584720880869</v>
      </c>
      <c r="BR160">
        <f t="shared" si="116"/>
        <v>0.4806021232332916</v>
      </c>
      <c r="BS160">
        <f t="shared" si="117"/>
        <v>0.60190584720880869</v>
      </c>
      <c r="BT160">
        <f t="shared" si="118"/>
        <v>0.60190584720880869</v>
      </c>
      <c r="BU160">
        <f t="shared" si="119"/>
        <v>0.38264991188830544</v>
      </c>
      <c r="BV160">
        <f t="shared" si="120"/>
        <v>0.38891833589639691</v>
      </c>
      <c r="BW160">
        <f t="shared" si="121"/>
        <v>0.46809120557140221</v>
      </c>
      <c r="BX160">
        <f t="shared" si="122"/>
        <v>0.46947542754657945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f t="shared" si="123"/>
        <v>0</v>
      </c>
      <c r="CE160" s="22" t="s">
        <v>588</v>
      </c>
      <c r="CF160">
        <f t="shared" si="94"/>
        <v>0</v>
      </c>
      <c r="CG160">
        <f t="shared" si="95"/>
        <v>0</v>
      </c>
      <c r="CH160">
        <f t="shared" si="96"/>
        <v>0</v>
      </c>
    </row>
    <row r="161" spans="1:86" x14ac:dyDescent="0.25">
      <c r="A161" t="s">
        <v>151</v>
      </c>
      <c r="B161">
        <v>60.726999999999997</v>
      </c>
      <c r="C161">
        <v>157286498</v>
      </c>
      <c r="D161">
        <v>1830209</v>
      </c>
      <c r="E161">
        <v>6265</v>
      </c>
      <c r="F161" s="32" t="s">
        <v>538</v>
      </c>
      <c r="G161">
        <v>0.26523297491039427</v>
      </c>
      <c r="H161">
        <v>0.3354531001589825</v>
      </c>
      <c r="I161">
        <v>0.13821138211382114</v>
      </c>
      <c r="J161">
        <v>0.58817204301075277</v>
      </c>
      <c r="K161">
        <v>0.36797988264878456</v>
      </c>
      <c r="L161">
        <v>7.065538707102953E-2</v>
      </c>
      <c r="M161">
        <v>0.62589928057553945</v>
      </c>
      <c r="N161">
        <v>0.16899999999999998</v>
      </c>
      <c r="O161">
        <f t="shared" si="84"/>
        <v>0.32007550631116305</v>
      </c>
      <c r="P161">
        <f t="shared" si="85"/>
        <v>0.24183809623922059</v>
      </c>
      <c r="Q161">
        <f t="shared" si="86"/>
        <v>0.32007550631116305</v>
      </c>
      <c r="R161">
        <f t="shared" si="87"/>
        <v>0.32007550631116305</v>
      </c>
      <c r="S161" s="19" t="s">
        <v>38</v>
      </c>
      <c r="T161">
        <v>1.0475036022230863E-2</v>
      </c>
      <c r="U161">
        <v>0</v>
      </c>
      <c r="V161">
        <v>0.72274613372235652</v>
      </c>
      <c r="W161">
        <v>0</v>
      </c>
      <c r="X161">
        <v>0.34606661239718228</v>
      </c>
      <c r="Y161">
        <v>0.83590175143322987</v>
      </c>
      <c r="Z161">
        <v>6.6087495874839197E-2</v>
      </c>
      <c r="AA161">
        <v>0.22111549001696473</v>
      </c>
      <c r="AB161">
        <v>1</v>
      </c>
      <c r="AC161">
        <v>0.94448615861199947</v>
      </c>
      <c r="AD161">
        <v>0.21</v>
      </c>
      <c r="AE161">
        <v>0.47831402874932905</v>
      </c>
      <c r="AF161">
        <v>0.21216496706073451</v>
      </c>
      <c r="AG161">
        <f t="shared" si="88"/>
        <v>0.1087096253486477</v>
      </c>
      <c r="AH161">
        <f t="shared" si="89"/>
        <v>0.31133520568375894</v>
      </c>
      <c r="AI161">
        <f t="shared" si="90"/>
        <v>0.37210443645298974</v>
      </c>
      <c r="AJ161">
        <f t="shared" si="97"/>
        <v>0.38825828260683587</v>
      </c>
      <c r="AK161" s="35" t="s">
        <v>39</v>
      </c>
      <c r="AL161">
        <v>0.16666666666666666</v>
      </c>
      <c r="AM161">
        <v>0.99226084634881695</v>
      </c>
      <c r="AN161">
        <v>5.9190031152647968E-2</v>
      </c>
      <c r="AO161">
        <v>0.16129032258064516</v>
      </c>
      <c r="AP161">
        <f t="shared" si="91"/>
        <v>0.3448519666871942</v>
      </c>
      <c r="AQ161">
        <f t="shared" si="98"/>
        <v>9.6786755099989935E-2</v>
      </c>
      <c r="AR161">
        <f t="shared" si="92"/>
        <v>0.3448519666871942</v>
      </c>
      <c r="AS161">
        <f t="shared" si="93"/>
        <v>0.3448519666871942</v>
      </c>
      <c r="AT161" s="37" t="s">
        <v>40</v>
      </c>
      <c r="AU161">
        <v>0.98756001522257564</v>
      </c>
      <c r="AV161">
        <v>0.99412253621467583</v>
      </c>
      <c r="AW161">
        <v>0.32015927159390589</v>
      </c>
      <c r="AX161">
        <v>8.2149167039483162E-2</v>
      </c>
      <c r="AY161">
        <v>0.58708832305707481</v>
      </c>
      <c r="AZ161">
        <f t="shared" si="99"/>
        <v>0.59421586262554305</v>
      </c>
      <c r="BA161">
        <f t="shared" si="100"/>
        <v>0.59421586262554305</v>
      </c>
      <c r="BB161">
        <f t="shared" si="101"/>
        <v>0.59421586262554305</v>
      </c>
      <c r="BC161">
        <f t="shared" si="102"/>
        <v>0.59421586262554305</v>
      </c>
      <c r="BD161" s="6" t="s">
        <v>58</v>
      </c>
      <c r="BE161">
        <f t="shared" si="103"/>
        <v>0.3324637364991786</v>
      </c>
      <c r="BF161">
        <f t="shared" si="104"/>
        <v>0.16931242566960525</v>
      </c>
      <c r="BG161">
        <f t="shared" si="105"/>
        <v>0.3324637364991786</v>
      </c>
      <c r="BH161">
        <f t="shared" si="106"/>
        <v>0.3324637364991786</v>
      </c>
      <c r="BI161">
        <f t="shared" si="107"/>
        <v>0.35146274398709537</v>
      </c>
      <c r="BJ161">
        <f t="shared" si="108"/>
        <v>0.45277553415465099</v>
      </c>
      <c r="BK161">
        <f t="shared" si="109"/>
        <v>0.48316014953926639</v>
      </c>
      <c r="BL161">
        <f t="shared" si="110"/>
        <v>0.49123707261618943</v>
      </c>
      <c r="BM161">
        <f t="shared" si="111"/>
        <v>0.21439256582990537</v>
      </c>
      <c r="BN161">
        <f t="shared" si="112"/>
        <v>0.27658665096148977</v>
      </c>
      <c r="BO161">
        <f t="shared" si="113"/>
        <v>0.34608997138207642</v>
      </c>
      <c r="BP161">
        <f t="shared" si="114"/>
        <v>0.35416689445899946</v>
      </c>
      <c r="BQ161">
        <f t="shared" si="115"/>
        <v>0.46953391465636862</v>
      </c>
      <c r="BR161">
        <f t="shared" si="116"/>
        <v>0.34550130886276648</v>
      </c>
      <c r="BS161">
        <f t="shared" si="117"/>
        <v>0.46953391465636862</v>
      </c>
      <c r="BT161">
        <f t="shared" si="118"/>
        <v>0.46953391465636862</v>
      </c>
      <c r="BU161">
        <f t="shared" si="119"/>
        <v>0.34196324024313696</v>
      </c>
      <c r="BV161">
        <f t="shared" si="120"/>
        <v>0.31104397991212812</v>
      </c>
      <c r="BW161">
        <f t="shared" si="121"/>
        <v>0.40781194301922252</v>
      </c>
      <c r="BX161">
        <f t="shared" si="122"/>
        <v>0.41185040455768401</v>
      </c>
      <c r="BY161">
        <v>0.21477113693509789</v>
      </c>
      <c r="BZ161">
        <v>0.61311835212731536</v>
      </c>
      <c r="CA161">
        <v>0.1370968508435518</v>
      </c>
      <c r="CB161">
        <v>0.11236675066963189</v>
      </c>
      <c r="CC161">
        <v>0.12270044908871858</v>
      </c>
      <c r="CD161">
        <f t="shared" si="123"/>
        <v>0.11753359987917524</v>
      </c>
      <c r="CE161" s="22" t="s">
        <v>588</v>
      </c>
      <c r="CF161">
        <f t="shared" si="94"/>
        <v>8.0233921673905275E-3</v>
      </c>
      <c r="CG161">
        <f t="shared" si="95"/>
        <v>3.6348088357086597E-2</v>
      </c>
      <c r="CH161">
        <f t="shared" si="96"/>
        <v>6.5712722023859313E-3</v>
      </c>
    </row>
    <row r="162" spans="1:86" x14ac:dyDescent="0.25">
      <c r="A162" t="s">
        <v>150</v>
      </c>
      <c r="B162">
        <v>89.638000000000005</v>
      </c>
      <c r="C162">
        <v>232156192</v>
      </c>
      <c r="D162">
        <v>2365047</v>
      </c>
      <c r="E162">
        <v>6577</v>
      </c>
      <c r="F162" s="32" t="s">
        <v>538</v>
      </c>
      <c r="G162">
        <v>0.82437275985663083</v>
      </c>
      <c r="H162">
        <v>0.37519872813990462</v>
      </c>
      <c r="I162">
        <v>0.40813008130081296</v>
      </c>
      <c r="J162">
        <v>0.60860215053763445</v>
      </c>
      <c r="K162">
        <v>0.69069572506286669</v>
      </c>
      <c r="L162">
        <v>0.10843363235517714</v>
      </c>
      <c r="M162">
        <v>0.65467625899280568</v>
      </c>
      <c r="N162">
        <v>0.13800000000000001</v>
      </c>
      <c r="O162">
        <f t="shared" si="84"/>
        <v>0.476013667030729</v>
      </c>
      <c r="P162">
        <f t="shared" si="85"/>
        <v>0.39417913465662829</v>
      </c>
      <c r="Q162">
        <f t="shared" si="86"/>
        <v>0.476013667030729</v>
      </c>
      <c r="R162">
        <f t="shared" si="87"/>
        <v>0.476013667030729</v>
      </c>
      <c r="S162" s="19" t="s">
        <v>38</v>
      </c>
      <c r="T162">
        <v>1.4786268096882648E-2</v>
      </c>
      <c r="U162">
        <v>5.6380007957694893E-5</v>
      </c>
      <c r="V162">
        <v>0.96268260552941864</v>
      </c>
      <c r="W162">
        <v>0</v>
      </c>
      <c r="X162">
        <v>0.34606661239718228</v>
      </c>
      <c r="Y162">
        <v>0.7719567814502859</v>
      </c>
      <c r="Z162">
        <v>6.6087495874839197E-2</v>
      </c>
      <c r="AA162">
        <v>0.81960276654051945</v>
      </c>
      <c r="AB162">
        <v>1</v>
      </c>
      <c r="AC162">
        <v>0.96030272240197145</v>
      </c>
      <c r="AD162">
        <v>0.18</v>
      </c>
      <c r="AE162">
        <v>0.30409076783505812</v>
      </c>
      <c r="AF162">
        <v>0.21091399070792172</v>
      </c>
      <c r="AG162">
        <f t="shared" si="88"/>
        <v>0.11366825877479989</v>
      </c>
      <c r="AH162">
        <f t="shared" si="89"/>
        <v>0.35665741468015671</v>
      </c>
      <c r="AI162">
        <f t="shared" si="90"/>
        <v>0.41973000083339074</v>
      </c>
      <c r="AJ162">
        <f t="shared" si="97"/>
        <v>0.43358049160323364</v>
      </c>
      <c r="AK162" s="35" t="s">
        <v>39</v>
      </c>
      <c r="AL162">
        <v>0.39583333333333331</v>
      </c>
      <c r="AM162">
        <v>0.9920781257850233</v>
      </c>
      <c r="AN162">
        <v>0.18535825545171339</v>
      </c>
      <c r="AO162">
        <v>0.34677419354838701</v>
      </c>
      <c r="AP162">
        <f t="shared" si="91"/>
        <v>0.48001097702961426</v>
      </c>
      <c r="AQ162">
        <f t="shared" si="98"/>
        <v>0.23199144558335844</v>
      </c>
      <c r="AR162">
        <f t="shared" si="92"/>
        <v>0.48001097702961426</v>
      </c>
      <c r="AS162">
        <f t="shared" si="93"/>
        <v>0.48001097702961426</v>
      </c>
      <c r="AT162" s="37" t="s">
        <v>40</v>
      </c>
      <c r="AU162">
        <v>0.96405214931645622</v>
      </c>
      <c r="AV162">
        <v>0.99419674661600566</v>
      </c>
      <c r="AW162">
        <v>0.26008378874147198</v>
      </c>
      <c r="AX162">
        <v>0</v>
      </c>
      <c r="AY162">
        <v>0.55472800234282871</v>
      </c>
      <c r="AZ162">
        <f t="shared" si="99"/>
        <v>0.55461213740335258</v>
      </c>
      <c r="BA162">
        <f t="shared" si="100"/>
        <v>0.55461213740335258</v>
      </c>
      <c r="BB162">
        <f t="shared" si="101"/>
        <v>0.55461213740335258</v>
      </c>
      <c r="BC162">
        <f t="shared" si="102"/>
        <v>0.55461213740335258</v>
      </c>
      <c r="BD162" s="6" t="s">
        <v>58</v>
      </c>
      <c r="BE162">
        <f t="shared" si="103"/>
        <v>0.47801232203017163</v>
      </c>
      <c r="BF162">
        <f t="shared" si="104"/>
        <v>0.31308529011999336</v>
      </c>
      <c r="BG162">
        <f t="shared" si="105"/>
        <v>0.47801232203017163</v>
      </c>
      <c r="BH162">
        <f t="shared" si="106"/>
        <v>0.47801232203017163</v>
      </c>
      <c r="BI162">
        <f t="shared" si="107"/>
        <v>0.33414019808907625</v>
      </c>
      <c r="BJ162">
        <f t="shared" si="108"/>
        <v>0.45563477604175462</v>
      </c>
      <c r="BK162">
        <f t="shared" si="109"/>
        <v>0.48717106911837166</v>
      </c>
      <c r="BL162">
        <f t="shared" si="110"/>
        <v>0.49409631450329311</v>
      </c>
      <c r="BM162">
        <f t="shared" si="111"/>
        <v>0.29484096290276446</v>
      </c>
      <c r="BN162">
        <f t="shared" si="112"/>
        <v>0.3754182746683925</v>
      </c>
      <c r="BO162">
        <f t="shared" si="113"/>
        <v>0.44787183393205987</v>
      </c>
      <c r="BP162">
        <f t="shared" si="114"/>
        <v>0.45479707931698132</v>
      </c>
      <c r="BQ162">
        <f t="shared" si="115"/>
        <v>0.51731155721648348</v>
      </c>
      <c r="BR162">
        <f t="shared" si="116"/>
        <v>0.39330179149335553</v>
      </c>
      <c r="BS162">
        <f t="shared" si="117"/>
        <v>0.51731155721648348</v>
      </c>
      <c r="BT162">
        <f t="shared" si="118"/>
        <v>0.51731155721648348</v>
      </c>
      <c r="BU162">
        <f t="shared" si="119"/>
        <v>0.40607626005962394</v>
      </c>
      <c r="BV162">
        <f t="shared" si="120"/>
        <v>0.38436003308087396</v>
      </c>
      <c r="BW162">
        <f t="shared" si="121"/>
        <v>0.48259169557427162</v>
      </c>
      <c r="BX162">
        <f t="shared" si="122"/>
        <v>0.4860543182667324</v>
      </c>
      <c r="BY162">
        <v>0.32642204951397547</v>
      </c>
      <c r="BZ162">
        <v>0.87321039335210637</v>
      </c>
      <c r="CA162">
        <v>0.19867869662002935</v>
      </c>
      <c r="CB162">
        <v>0.17013594333098159</v>
      </c>
      <c r="CC162">
        <v>0.22735903272694971</v>
      </c>
      <c r="CD162">
        <f t="shared" si="123"/>
        <v>0.19874748802896564</v>
      </c>
      <c r="CE162" s="22" t="s">
        <v>588</v>
      </c>
      <c r="CF162">
        <f t="shared" si="94"/>
        <v>2.6546951263835401E-2</v>
      </c>
      <c r="CG162">
        <f t="shared" si="95"/>
        <v>9.6719178425097169E-2</v>
      </c>
      <c r="CH162">
        <f t="shared" si="96"/>
        <v>1.9056046104410106E-2</v>
      </c>
    </row>
    <row r="163" spans="1:86" x14ac:dyDescent="0.25">
      <c r="A163" t="s">
        <v>149</v>
      </c>
      <c r="B163">
        <v>107.285</v>
      </c>
      <c r="C163">
        <v>277865172</v>
      </c>
      <c r="D163">
        <v>104399585</v>
      </c>
      <c r="E163">
        <v>5774</v>
      </c>
      <c r="F163" s="32" t="s">
        <v>538</v>
      </c>
      <c r="G163">
        <v>0.39784946236559143</v>
      </c>
      <c r="H163">
        <v>0.24960254372019081</v>
      </c>
      <c r="I163">
        <v>0.2455284552845528</v>
      </c>
      <c r="J163">
        <v>0.58817204301075277</v>
      </c>
      <c r="K163">
        <v>0.437272981279687</v>
      </c>
      <c r="L163">
        <v>0.10860685833044685</v>
      </c>
      <c r="M163">
        <v>0.54496402877697847</v>
      </c>
      <c r="N163">
        <v>0.10800000000000001</v>
      </c>
      <c r="O163">
        <f t="shared" si="84"/>
        <v>0.33499954659602499</v>
      </c>
      <c r="P163">
        <f t="shared" si="85"/>
        <v>0.26687904299890269</v>
      </c>
      <c r="Q163">
        <f t="shared" si="86"/>
        <v>0.33499954659602499</v>
      </c>
      <c r="R163">
        <f t="shared" si="87"/>
        <v>0.33499954659602499</v>
      </c>
      <c r="S163" s="19" t="s">
        <v>38</v>
      </c>
      <c r="T163">
        <v>4.7114790842348417E-2</v>
      </c>
      <c r="U163">
        <v>4.3995932278045905E-3</v>
      </c>
      <c r="V163">
        <v>0.13146160379483593</v>
      </c>
      <c r="W163">
        <v>0</v>
      </c>
      <c r="X163">
        <v>0.34606661239718228</v>
      </c>
      <c r="Y163">
        <v>0.95118377651381381</v>
      </c>
      <c r="Z163">
        <v>6.6087495874839197E-2</v>
      </c>
      <c r="AA163">
        <v>0.70290486754534776</v>
      </c>
      <c r="AB163">
        <v>1</v>
      </c>
      <c r="AC163">
        <v>0.88718642320327179</v>
      </c>
      <c r="AD163">
        <v>0.31</v>
      </c>
      <c r="AE163">
        <v>0.24846727422839648</v>
      </c>
      <c r="AF163">
        <v>0.32479018139157112</v>
      </c>
      <c r="AG163">
        <f t="shared" si="88"/>
        <v>5.4209158416523344E-2</v>
      </c>
      <c r="AH163">
        <f t="shared" si="89"/>
        <v>0.309204816847647</v>
      </c>
      <c r="AI163">
        <f t="shared" si="90"/>
        <v>0.36194330967627741</v>
      </c>
      <c r="AJ163">
        <f t="shared" si="97"/>
        <v>0.38612789377072387</v>
      </c>
      <c r="AK163" s="35" t="s">
        <v>39</v>
      </c>
      <c r="AL163">
        <v>5.5555555555555559E-2</v>
      </c>
      <c r="AM163">
        <v>0.99669523054716747</v>
      </c>
      <c r="AN163">
        <v>1.4018691588785047E-2</v>
      </c>
      <c r="AO163">
        <v>0.30107526881720426</v>
      </c>
      <c r="AP163">
        <f t="shared" si="91"/>
        <v>0.34183618662717807</v>
      </c>
      <c r="AQ163">
        <f t="shared" si="98"/>
        <v>9.2662378990386207E-2</v>
      </c>
      <c r="AR163">
        <f t="shared" si="92"/>
        <v>0.34183618662717807</v>
      </c>
      <c r="AS163">
        <f t="shared" si="93"/>
        <v>0.34183618662717807</v>
      </c>
      <c r="AT163" s="37" t="s">
        <v>40</v>
      </c>
      <c r="AU163">
        <v>0.64604567426959447</v>
      </c>
      <c r="AV163">
        <v>0.98009677036333409</v>
      </c>
      <c r="AW163">
        <v>0.73114942144158435</v>
      </c>
      <c r="AX163">
        <v>0.17136920965430436</v>
      </c>
      <c r="AY163">
        <v>0.57057375557015422</v>
      </c>
      <c r="AZ163">
        <f t="shared" si="99"/>
        <v>0.61984696625979419</v>
      </c>
      <c r="BA163">
        <f t="shared" si="100"/>
        <v>0.61984696625979419</v>
      </c>
      <c r="BB163">
        <f t="shared" si="101"/>
        <v>0.61984696625979419</v>
      </c>
      <c r="BC163">
        <f t="shared" si="102"/>
        <v>0.61984696625979419</v>
      </c>
      <c r="BD163" s="6" t="s">
        <v>58</v>
      </c>
      <c r="BE163">
        <f t="shared" si="103"/>
        <v>0.33841786661160156</v>
      </c>
      <c r="BF163">
        <f t="shared" si="104"/>
        <v>0.17977071099464445</v>
      </c>
      <c r="BG163">
        <f t="shared" si="105"/>
        <v>0.33841786661160156</v>
      </c>
      <c r="BH163">
        <f t="shared" si="106"/>
        <v>0.33841786661160156</v>
      </c>
      <c r="BI163">
        <f t="shared" si="107"/>
        <v>0.33702806233815874</v>
      </c>
      <c r="BJ163">
        <f t="shared" si="108"/>
        <v>0.46452589155372059</v>
      </c>
      <c r="BK163">
        <f t="shared" si="109"/>
        <v>0.4908951379680358</v>
      </c>
      <c r="BL163">
        <f t="shared" si="110"/>
        <v>0.50298743001525903</v>
      </c>
      <c r="BM163">
        <f t="shared" si="111"/>
        <v>0.19460435250627417</v>
      </c>
      <c r="BN163">
        <f t="shared" si="112"/>
        <v>0.28804192992327482</v>
      </c>
      <c r="BO163">
        <f t="shared" si="113"/>
        <v>0.34847142813615117</v>
      </c>
      <c r="BP163">
        <f t="shared" si="114"/>
        <v>0.36056372018337446</v>
      </c>
      <c r="BQ163">
        <f t="shared" si="115"/>
        <v>0.48084157644348613</v>
      </c>
      <c r="BR163">
        <f t="shared" si="116"/>
        <v>0.3562546726250902</v>
      </c>
      <c r="BS163">
        <f t="shared" si="117"/>
        <v>0.48084157644348613</v>
      </c>
      <c r="BT163">
        <f t="shared" si="118"/>
        <v>0.48084157644348613</v>
      </c>
      <c r="BU163">
        <f t="shared" si="119"/>
        <v>0.33772296447488015</v>
      </c>
      <c r="BV163">
        <f t="shared" si="120"/>
        <v>0.32214830127418254</v>
      </c>
      <c r="BW163">
        <f t="shared" si="121"/>
        <v>0.41465650228981865</v>
      </c>
      <c r="BX163">
        <f t="shared" si="122"/>
        <v>0.42070264831343029</v>
      </c>
      <c r="BY163">
        <v>0.99101480771400885</v>
      </c>
      <c r="BZ163">
        <v>0.55295897387061965</v>
      </c>
      <c r="CA163">
        <v>0.25653104300022223</v>
      </c>
      <c r="CB163">
        <v>0.19143359053343556</v>
      </c>
      <c r="CC163">
        <v>0.21091566528484076</v>
      </c>
      <c r="CD163">
        <f t="shared" si="123"/>
        <v>0.20117462790913815</v>
      </c>
      <c r="CE163" s="22" t="s">
        <v>588</v>
      </c>
      <c r="CF163">
        <f t="shared" si="94"/>
        <v>6.4202445691417726E-2</v>
      </c>
      <c r="CG163">
        <f t="shared" si="95"/>
        <v>5.7251975717291896E-2</v>
      </c>
      <c r="CH163">
        <f t="shared" si="96"/>
        <v>2.1399400835096071E-2</v>
      </c>
    </row>
    <row r="164" spans="1:86" x14ac:dyDescent="0.25">
      <c r="A164" t="s">
        <v>148</v>
      </c>
      <c r="B164">
        <v>0.28399999999999997</v>
      </c>
      <c r="C164">
        <v>735857</v>
      </c>
      <c r="D164">
        <v>541827</v>
      </c>
      <c r="E164">
        <v>2699</v>
      </c>
      <c r="F164" s="32" t="s">
        <v>538</v>
      </c>
      <c r="G164">
        <v>0.16487455197132617</v>
      </c>
      <c r="H164">
        <v>0.70588235294117652</v>
      </c>
      <c r="I164">
        <v>0.12520325203252033</v>
      </c>
      <c r="J164">
        <v>0.38387096774193552</v>
      </c>
      <c r="K164">
        <v>0.39480301760268227</v>
      </c>
      <c r="L164">
        <v>0.12300555761393109</v>
      </c>
      <c r="M164">
        <v>0</v>
      </c>
      <c r="N164">
        <v>0.379</v>
      </c>
      <c r="O164">
        <f t="shared" si="84"/>
        <v>0.28457996248794648</v>
      </c>
      <c r="P164">
        <f t="shared" si="85"/>
        <v>0.28457996248794648</v>
      </c>
      <c r="Q164">
        <f t="shared" si="86"/>
        <v>0.28457996248794648</v>
      </c>
      <c r="R164">
        <f t="shared" si="87"/>
        <v>0.28457996248794648</v>
      </c>
      <c r="S164" s="19" t="s">
        <v>38</v>
      </c>
      <c r="T164">
        <v>0</v>
      </c>
      <c r="U164">
        <v>1</v>
      </c>
      <c r="V164">
        <v>4.5758588850059569E-3</v>
      </c>
      <c r="W164">
        <v>0</v>
      </c>
      <c r="X164">
        <v>0.8366203946969194</v>
      </c>
      <c r="Y164">
        <v>0.80893899662636848</v>
      </c>
      <c r="Z164">
        <v>1</v>
      </c>
      <c r="AA164">
        <v>1</v>
      </c>
      <c r="AB164">
        <v>1</v>
      </c>
      <c r="AC164">
        <v>0.99156744120617057</v>
      </c>
      <c r="AD164">
        <v>0</v>
      </c>
      <c r="AE164">
        <v>9.0191213224512651E-2</v>
      </c>
      <c r="AF164">
        <v>0.33350656140208923</v>
      </c>
      <c r="AG164">
        <f t="shared" si="88"/>
        <v>3.2944125654739066E-2</v>
      </c>
      <c r="AH164">
        <f t="shared" si="89"/>
        <v>0.46656926661854353</v>
      </c>
      <c r="AI164">
        <f t="shared" si="90"/>
        <v>0.46656926661854353</v>
      </c>
      <c r="AJ164">
        <f t="shared" si="97"/>
        <v>0.54349234354162046</v>
      </c>
      <c r="AK164" s="35" t="s">
        <v>39</v>
      </c>
      <c r="AL164">
        <v>0</v>
      </c>
      <c r="AM164">
        <v>0.75900457885046557</v>
      </c>
      <c r="AN164">
        <v>2.4922118380062305E-2</v>
      </c>
      <c r="AO164">
        <v>0.25268817204301069</v>
      </c>
      <c r="AP164">
        <f t="shared" si="91"/>
        <v>0.25915371731838466</v>
      </c>
      <c r="AQ164">
        <f t="shared" si="98"/>
        <v>6.9402572605768251E-2</v>
      </c>
      <c r="AR164">
        <f t="shared" si="92"/>
        <v>0.25915371731838466</v>
      </c>
      <c r="AS164">
        <f t="shared" si="93"/>
        <v>0.25915371731838466</v>
      </c>
      <c r="AT164" s="37" t="s">
        <v>40</v>
      </c>
      <c r="AU164">
        <v>0.55221310733551499</v>
      </c>
      <c r="AV164">
        <v>1</v>
      </c>
      <c r="AW164">
        <v>1</v>
      </c>
      <c r="AX164">
        <v>0.63678637235647828</v>
      </c>
      <c r="AY164">
        <v>0.35712702721955314</v>
      </c>
      <c r="AZ164">
        <f t="shared" si="99"/>
        <v>0.70922530138230921</v>
      </c>
      <c r="BA164">
        <f t="shared" si="100"/>
        <v>0.70922530138230921</v>
      </c>
      <c r="BB164">
        <f t="shared" si="101"/>
        <v>0.70922530138230921</v>
      </c>
      <c r="BC164">
        <f t="shared" si="102"/>
        <v>0.70922530138230921</v>
      </c>
      <c r="BD164" s="6" t="s">
        <v>58</v>
      </c>
      <c r="BE164">
        <f t="shared" si="103"/>
        <v>0.27186683990316557</v>
      </c>
      <c r="BF164">
        <f t="shared" si="104"/>
        <v>0.17699126754685737</v>
      </c>
      <c r="BG164">
        <f t="shared" si="105"/>
        <v>0.27186683990316557</v>
      </c>
      <c r="BH164">
        <f t="shared" si="106"/>
        <v>0.27186683990316557</v>
      </c>
      <c r="BI164">
        <f t="shared" si="107"/>
        <v>0.37108471351852412</v>
      </c>
      <c r="BJ164">
        <f t="shared" si="108"/>
        <v>0.5878972840004264</v>
      </c>
      <c r="BK164">
        <f t="shared" si="109"/>
        <v>0.5878972840004264</v>
      </c>
      <c r="BL164">
        <f t="shared" si="110"/>
        <v>0.62635882246196484</v>
      </c>
      <c r="BM164">
        <f t="shared" si="111"/>
        <v>0.15876204407134278</v>
      </c>
      <c r="BN164">
        <f t="shared" si="112"/>
        <v>0.37557461455324503</v>
      </c>
      <c r="BO164">
        <f t="shared" si="113"/>
        <v>0.37557461455324503</v>
      </c>
      <c r="BP164">
        <f t="shared" si="114"/>
        <v>0.41403615301478347</v>
      </c>
      <c r="BQ164">
        <f t="shared" si="115"/>
        <v>0.48418950935034694</v>
      </c>
      <c r="BR164">
        <f t="shared" si="116"/>
        <v>0.38931393699403871</v>
      </c>
      <c r="BS164">
        <f t="shared" si="117"/>
        <v>0.48418950935034694</v>
      </c>
      <c r="BT164">
        <f t="shared" si="118"/>
        <v>0.48418950935034694</v>
      </c>
      <c r="BU164">
        <f t="shared" si="119"/>
        <v>0.32147577671084482</v>
      </c>
      <c r="BV164">
        <f t="shared" si="120"/>
        <v>0.38244427577364187</v>
      </c>
      <c r="BW164">
        <f t="shared" si="121"/>
        <v>0.42988206195179601</v>
      </c>
      <c r="BX164">
        <f t="shared" si="122"/>
        <v>0.44911283118256518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f t="shared" si="123"/>
        <v>0</v>
      </c>
      <c r="CE164" s="22" t="s">
        <v>588</v>
      </c>
      <c r="CF164">
        <f t="shared" si="94"/>
        <v>0</v>
      </c>
      <c r="CG164">
        <f t="shared" si="95"/>
        <v>0</v>
      </c>
      <c r="CH164">
        <f t="shared" si="96"/>
        <v>0</v>
      </c>
    </row>
    <row r="165" spans="1:86" x14ac:dyDescent="0.25">
      <c r="A165" t="s">
        <v>147</v>
      </c>
      <c r="B165">
        <v>0.186</v>
      </c>
      <c r="C165">
        <v>480736</v>
      </c>
      <c r="D165">
        <v>131050</v>
      </c>
      <c r="E165">
        <v>1704</v>
      </c>
      <c r="F165" s="32" t="s">
        <v>538</v>
      </c>
      <c r="G165">
        <v>0.55197132616487454</v>
      </c>
      <c r="H165">
        <v>0.68044515103338621</v>
      </c>
      <c r="I165">
        <v>0.15284552845528454</v>
      </c>
      <c r="J165">
        <v>0.24623655913978493</v>
      </c>
      <c r="K165">
        <v>0.41240569991617759</v>
      </c>
      <c r="L165">
        <v>0.16596713615023476</v>
      </c>
      <c r="M165">
        <v>0</v>
      </c>
      <c r="N165">
        <v>0.47399999999999998</v>
      </c>
      <c r="O165">
        <f t="shared" si="84"/>
        <v>0.33548392510746783</v>
      </c>
      <c r="P165">
        <f t="shared" si="85"/>
        <v>0.33548392510746783</v>
      </c>
      <c r="Q165">
        <f t="shared" si="86"/>
        <v>0.33548392510746783</v>
      </c>
      <c r="R165">
        <f t="shared" si="87"/>
        <v>0.33548392510746783</v>
      </c>
      <c r="S165" s="19" t="s">
        <v>38</v>
      </c>
      <c r="T165">
        <v>0</v>
      </c>
      <c r="U165">
        <v>1</v>
      </c>
      <c r="V165">
        <v>4.6739926421416507E-3</v>
      </c>
      <c r="W165">
        <v>0</v>
      </c>
      <c r="X165">
        <v>0.8366203946969194</v>
      </c>
      <c r="Y165">
        <v>0.74366786634708582</v>
      </c>
      <c r="Z165">
        <v>1</v>
      </c>
      <c r="AA165">
        <v>1</v>
      </c>
      <c r="AB165">
        <v>1</v>
      </c>
      <c r="AC165">
        <v>0.97340370881758853</v>
      </c>
      <c r="AD165">
        <v>0.09</v>
      </c>
      <c r="AE165">
        <v>9.0367207729130886E-2</v>
      </c>
      <c r="AF165">
        <v>0.33344743565407076</v>
      </c>
      <c r="AG165">
        <f t="shared" si="88"/>
        <v>3.2960664309641792E-2</v>
      </c>
      <c r="AH165">
        <f t="shared" si="89"/>
        <v>0.46709081583745671</v>
      </c>
      <c r="AI165">
        <f t="shared" si="90"/>
        <v>0.46016773891437979</v>
      </c>
      <c r="AJ165">
        <f t="shared" si="97"/>
        <v>0.54401389276053369</v>
      </c>
      <c r="AK165" s="35" t="s">
        <v>39</v>
      </c>
      <c r="AL165">
        <v>0</v>
      </c>
      <c r="AM165">
        <v>0.46242065697550561</v>
      </c>
      <c r="AN165">
        <v>0.27102803738317754</v>
      </c>
      <c r="AO165">
        <v>0.42204301075268813</v>
      </c>
      <c r="AP165">
        <f t="shared" si="91"/>
        <v>0.28887292627784278</v>
      </c>
      <c r="AQ165">
        <f t="shared" si="98"/>
        <v>0.17326776203396643</v>
      </c>
      <c r="AR165">
        <f t="shared" si="92"/>
        <v>0.28887292627784278</v>
      </c>
      <c r="AS165">
        <f t="shared" si="93"/>
        <v>0.28887292627784278</v>
      </c>
      <c r="AT165" s="37" t="s">
        <v>40</v>
      </c>
      <c r="AU165">
        <v>0.79197085465602535</v>
      </c>
      <c r="AV165">
        <v>1</v>
      </c>
      <c r="AW165">
        <v>1</v>
      </c>
      <c r="AX165">
        <v>0.65602275570788371</v>
      </c>
      <c r="AY165">
        <v>0.35712702721955314</v>
      </c>
      <c r="AZ165">
        <f t="shared" si="99"/>
        <v>0.76102412751669246</v>
      </c>
      <c r="BA165">
        <f t="shared" si="100"/>
        <v>0.76102412751669246</v>
      </c>
      <c r="BB165">
        <f t="shared" si="101"/>
        <v>0.76102412751669246</v>
      </c>
      <c r="BC165">
        <f t="shared" si="102"/>
        <v>0.76102412751669246</v>
      </c>
      <c r="BD165" s="6" t="s">
        <v>58</v>
      </c>
      <c r="BE165">
        <f t="shared" si="103"/>
        <v>0.3121784256926553</v>
      </c>
      <c r="BF165">
        <f t="shared" si="104"/>
        <v>0.25437584357071713</v>
      </c>
      <c r="BG165">
        <f t="shared" si="105"/>
        <v>0.3121784256926553</v>
      </c>
      <c r="BH165">
        <f t="shared" si="106"/>
        <v>0.3121784256926553</v>
      </c>
      <c r="BI165">
        <f t="shared" si="107"/>
        <v>0.39699239591316715</v>
      </c>
      <c r="BJ165">
        <f t="shared" si="108"/>
        <v>0.61405747167707458</v>
      </c>
      <c r="BK165">
        <f t="shared" si="109"/>
        <v>0.61059593321553618</v>
      </c>
      <c r="BL165">
        <f t="shared" si="110"/>
        <v>0.65251901013861313</v>
      </c>
      <c r="BM165">
        <f t="shared" si="111"/>
        <v>0.18422229470855481</v>
      </c>
      <c r="BN165">
        <f t="shared" si="112"/>
        <v>0.40128737047246227</v>
      </c>
      <c r="BO165">
        <f t="shared" si="113"/>
        <v>0.39782583201092381</v>
      </c>
      <c r="BP165">
        <f t="shared" si="114"/>
        <v>0.43974890893400076</v>
      </c>
      <c r="BQ165">
        <f t="shared" si="115"/>
        <v>0.52494852689726756</v>
      </c>
      <c r="BR165">
        <f t="shared" si="116"/>
        <v>0.46714594477532945</v>
      </c>
      <c r="BS165">
        <f t="shared" si="117"/>
        <v>0.52494852689726756</v>
      </c>
      <c r="BT165">
        <f t="shared" si="118"/>
        <v>0.52494852689726756</v>
      </c>
      <c r="BU165">
        <f t="shared" si="119"/>
        <v>0.35458541080291123</v>
      </c>
      <c r="BV165">
        <f t="shared" si="120"/>
        <v>0.43421665762389583</v>
      </c>
      <c r="BW165">
        <f t="shared" si="121"/>
        <v>0.46138717945409574</v>
      </c>
      <c r="BX165">
        <f t="shared" si="122"/>
        <v>0.48234871791563422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f t="shared" si="123"/>
        <v>0</v>
      </c>
      <c r="CE165" s="22" t="s">
        <v>588</v>
      </c>
      <c r="CF165">
        <f t="shared" si="94"/>
        <v>0</v>
      </c>
      <c r="CG165">
        <f t="shared" si="95"/>
        <v>0</v>
      </c>
      <c r="CH165">
        <f t="shared" si="96"/>
        <v>0</v>
      </c>
    </row>
    <row r="166" spans="1:86" x14ac:dyDescent="0.25">
      <c r="A166" t="s">
        <v>146</v>
      </c>
      <c r="B166">
        <v>0.245</v>
      </c>
      <c r="C166">
        <v>634748</v>
      </c>
      <c r="D166">
        <v>0</v>
      </c>
      <c r="E166">
        <v>1263</v>
      </c>
      <c r="F166" s="32" t="s">
        <v>538</v>
      </c>
      <c r="G166">
        <v>0.27956989247311831</v>
      </c>
      <c r="H166">
        <v>0.40699523052464226</v>
      </c>
      <c r="I166">
        <v>0.61951219512195121</v>
      </c>
      <c r="J166">
        <v>0.38924731182795702</v>
      </c>
      <c r="K166">
        <v>0.65129924559932939</v>
      </c>
      <c r="L166">
        <v>0.13629770387965162</v>
      </c>
      <c r="M166">
        <v>1.4388489208633094E-2</v>
      </c>
      <c r="N166">
        <v>0.51</v>
      </c>
      <c r="O166">
        <f t="shared" si="84"/>
        <v>0.37591375857941034</v>
      </c>
      <c r="P166">
        <f t="shared" si="85"/>
        <v>0.37411519742833121</v>
      </c>
      <c r="Q166">
        <f t="shared" si="86"/>
        <v>0.37591375857941034</v>
      </c>
      <c r="R166">
        <f t="shared" si="87"/>
        <v>0.37591375857941034</v>
      </c>
      <c r="S166" s="19" t="s">
        <v>38</v>
      </c>
      <c r="T166">
        <v>0</v>
      </c>
      <c r="U166">
        <v>1</v>
      </c>
      <c r="V166">
        <v>0</v>
      </c>
      <c r="W166">
        <v>0</v>
      </c>
      <c r="X166">
        <v>0.8366203946969194</v>
      </c>
      <c r="Y166">
        <v>0.66237386449872648</v>
      </c>
      <c r="Z166">
        <v>1</v>
      </c>
      <c r="AA166">
        <v>1</v>
      </c>
      <c r="AB166">
        <v>1</v>
      </c>
      <c r="AC166">
        <v>0.97203961073812273</v>
      </c>
      <c r="AD166">
        <v>0</v>
      </c>
      <c r="AE166">
        <v>9.0436986800451494E-2</v>
      </c>
      <c r="AF166">
        <v>0.32791762227360277</v>
      </c>
      <c r="AG166">
        <f t="shared" si="88"/>
        <v>3.2181123774927253E-2</v>
      </c>
      <c r="AH166">
        <f t="shared" si="89"/>
        <v>0.45302988300060176</v>
      </c>
      <c r="AI166">
        <f t="shared" si="90"/>
        <v>0.45302988300060176</v>
      </c>
      <c r="AJ166">
        <f t="shared" si="97"/>
        <v>0.52995295992367875</v>
      </c>
      <c r="AK166" s="35" t="s">
        <v>39</v>
      </c>
      <c r="AL166">
        <v>4.1666666666666664E-2</v>
      </c>
      <c r="AM166">
        <v>0.41660512937604488</v>
      </c>
      <c r="AN166">
        <v>0.57165109034267914</v>
      </c>
      <c r="AO166">
        <v>0.2795698924731182</v>
      </c>
      <c r="AP166">
        <f t="shared" si="91"/>
        <v>0.32737319471462722</v>
      </c>
      <c r="AQ166">
        <f t="shared" si="98"/>
        <v>0.223221912370616</v>
      </c>
      <c r="AR166">
        <f t="shared" si="92"/>
        <v>0.32737319471462722</v>
      </c>
      <c r="AS166">
        <f t="shared" si="93"/>
        <v>0.32737319471462722</v>
      </c>
      <c r="AT166" s="37" t="s">
        <v>40</v>
      </c>
      <c r="AU166">
        <v>0.96640608728555089</v>
      </c>
      <c r="AV166">
        <v>1</v>
      </c>
      <c r="AW166">
        <v>1</v>
      </c>
      <c r="AX166">
        <v>0.66039229141864886</v>
      </c>
      <c r="AY166">
        <v>0.35712702721955314</v>
      </c>
      <c r="AZ166">
        <f t="shared" si="99"/>
        <v>0.79678508118475055</v>
      </c>
      <c r="BA166">
        <f t="shared" si="100"/>
        <v>0.79678508118475055</v>
      </c>
      <c r="BB166">
        <f t="shared" si="101"/>
        <v>0.79678508118475055</v>
      </c>
      <c r="BC166">
        <f t="shared" si="102"/>
        <v>0.79678508118475055</v>
      </c>
      <c r="BD166" s="6" t="s">
        <v>58</v>
      </c>
      <c r="BE166">
        <f t="shared" si="103"/>
        <v>0.35164347664701878</v>
      </c>
      <c r="BF166">
        <f t="shared" si="104"/>
        <v>0.29866855489947364</v>
      </c>
      <c r="BG166">
        <f t="shared" si="105"/>
        <v>0.35164347664701878</v>
      </c>
      <c r="BH166">
        <f t="shared" si="106"/>
        <v>0.35164347664701878</v>
      </c>
      <c r="BI166">
        <f t="shared" si="107"/>
        <v>0.41448310247983888</v>
      </c>
      <c r="BJ166">
        <f t="shared" si="108"/>
        <v>0.6249074820926761</v>
      </c>
      <c r="BK166">
        <f t="shared" si="109"/>
        <v>0.6249074820926761</v>
      </c>
      <c r="BL166">
        <f t="shared" si="110"/>
        <v>0.66336902055421465</v>
      </c>
      <c r="BM166">
        <f t="shared" si="111"/>
        <v>0.2040474411771688</v>
      </c>
      <c r="BN166">
        <f t="shared" si="112"/>
        <v>0.41357254021446649</v>
      </c>
      <c r="BO166">
        <f t="shared" si="113"/>
        <v>0.41447182079000605</v>
      </c>
      <c r="BP166">
        <f t="shared" si="114"/>
        <v>0.45293335925154454</v>
      </c>
      <c r="BQ166">
        <f t="shared" si="115"/>
        <v>0.56207913794968889</v>
      </c>
      <c r="BR166">
        <f t="shared" si="116"/>
        <v>0.51000349677768331</v>
      </c>
      <c r="BS166">
        <f t="shared" si="117"/>
        <v>0.56207913794968889</v>
      </c>
      <c r="BT166">
        <f t="shared" si="118"/>
        <v>0.56207913794968889</v>
      </c>
      <c r="BU166">
        <f t="shared" si="119"/>
        <v>0.38306328956342883</v>
      </c>
      <c r="BV166">
        <f t="shared" si="120"/>
        <v>0.46178801849607487</v>
      </c>
      <c r="BW166">
        <f t="shared" si="121"/>
        <v>0.48827547936984744</v>
      </c>
      <c r="BX166">
        <f t="shared" si="122"/>
        <v>0.50750624860061677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f t="shared" si="123"/>
        <v>0</v>
      </c>
      <c r="CE166" s="22" t="s">
        <v>588</v>
      </c>
      <c r="CF166">
        <f t="shared" si="94"/>
        <v>0</v>
      </c>
      <c r="CG166">
        <f t="shared" si="95"/>
        <v>0</v>
      </c>
      <c r="CH166">
        <f t="shared" si="96"/>
        <v>0</v>
      </c>
    </row>
    <row r="167" spans="1:86" x14ac:dyDescent="0.25">
      <c r="A167" t="s">
        <v>145</v>
      </c>
      <c r="B167">
        <v>0.57799999999999996</v>
      </c>
      <c r="C167">
        <v>1496628</v>
      </c>
      <c r="D167">
        <v>200541</v>
      </c>
      <c r="E167">
        <v>1942</v>
      </c>
      <c r="F167" s="32" t="s">
        <v>538</v>
      </c>
      <c r="G167">
        <v>0.5161290322580645</v>
      </c>
      <c r="H167">
        <v>0.46104928457869632</v>
      </c>
      <c r="I167">
        <v>0.33170731707317069</v>
      </c>
      <c r="J167">
        <v>0.41720430107526885</v>
      </c>
      <c r="K167">
        <v>0.56747694886839906</v>
      </c>
      <c r="L167">
        <v>4.432131822863028E-2</v>
      </c>
      <c r="M167">
        <v>1.9784172661870505E-2</v>
      </c>
      <c r="N167">
        <v>0.50700000000000001</v>
      </c>
      <c r="O167">
        <f t="shared" si="84"/>
        <v>0.35808404684301254</v>
      </c>
      <c r="P167">
        <f t="shared" si="85"/>
        <v>0.35561102526027871</v>
      </c>
      <c r="Q167">
        <f t="shared" si="86"/>
        <v>0.35808404684301254</v>
      </c>
      <c r="R167">
        <f t="shared" si="87"/>
        <v>0.35808404684301254</v>
      </c>
      <c r="S167" s="19" t="s">
        <v>38</v>
      </c>
      <c r="T167">
        <v>0</v>
      </c>
      <c r="U167">
        <v>1</v>
      </c>
      <c r="V167">
        <v>5.2925397911789691E-2</v>
      </c>
      <c r="W167">
        <v>0</v>
      </c>
      <c r="X167">
        <v>0.8366203946969194</v>
      </c>
      <c r="Y167">
        <v>0.7022751350579679</v>
      </c>
      <c r="Z167">
        <v>1</v>
      </c>
      <c r="AA167">
        <v>1</v>
      </c>
      <c r="AB167">
        <v>1</v>
      </c>
      <c r="AC167">
        <v>0.9791874428607994</v>
      </c>
      <c r="AD167">
        <v>0</v>
      </c>
      <c r="AE167">
        <v>9.3184920917584568E-2</v>
      </c>
      <c r="AF167">
        <v>0.32791762227360277</v>
      </c>
      <c r="AG167">
        <f t="shared" si="88"/>
        <v>3.646368777715208E-2</v>
      </c>
      <c r="AH167">
        <f t="shared" si="89"/>
        <v>0.46093160874758954</v>
      </c>
      <c r="AI167">
        <f t="shared" si="90"/>
        <v>0.46093160874758954</v>
      </c>
      <c r="AJ167">
        <f t="shared" si="97"/>
        <v>0.53785468567066641</v>
      </c>
      <c r="AK167" s="35" t="s">
        <v>39</v>
      </c>
      <c r="AL167">
        <v>0</v>
      </c>
      <c r="AM167">
        <v>0.74700074989865861</v>
      </c>
      <c r="AN167">
        <v>0.4034267912772585</v>
      </c>
      <c r="AO167">
        <v>0.33602150537634407</v>
      </c>
      <c r="AP167">
        <f t="shared" si="91"/>
        <v>0.37161226163806527</v>
      </c>
      <c r="AQ167">
        <f t="shared" si="98"/>
        <v>0.18486207416340064</v>
      </c>
      <c r="AR167">
        <f t="shared" si="92"/>
        <v>0.37161226163806527</v>
      </c>
      <c r="AS167">
        <f t="shared" si="93"/>
        <v>0.37161226163806527</v>
      </c>
      <c r="AT167" s="37" t="s">
        <v>40</v>
      </c>
      <c r="AU167">
        <v>0.87030714490561678</v>
      </c>
      <c r="AV167">
        <v>1</v>
      </c>
      <c r="AW167">
        <v>0.97390690600276208</v>
      </c>
      <c r="AX167">
        <v>0.64273879844402826</v>
      </c>
      <c r="AY167">
        <v>0.35712702721955314</v>
      </c>
      <c r="AZ167">
        <f t="shared" si="99"/>
        <v>0.76881597531439205</v>
      </c>
      <c r="BA167">
        <f t="shared" si="100"/>
        <v>0.76881597531439205</v>
      </c>
      <c r="BB167">
        <f t="shared" si="101"/>
        <v>0.76881597531439205</v>
      </c>
      <c r="BC167">
        <f t="shared" si="102"/>
        <v>0.76881597531439205</v>
      </c>
      <c r="BD167" s="6" t="s">
        <v>58</v>
      </c>
      <c r="BE167">
        <f t="shared" si="103"/>
        <v>0.3648481542405389</v>
      </c>
      <c r="BF167">
        <f t="shared" si="104"/>
        <v>0.27023654971183969</v>
      </c>
      <c r="BG167">
        <f t="shared" si="105"/>
        <v>0.3648481542405389</v>
      </c>
      <c r="BH167">
        <f t="shared" si="106"/>
        <v>0.3648481542405389</v>
      </c>
      <c r="BI167">
        <f t="shared" si="107"/>
        <v>0.40263983154577204</v>
      </c>
      <c r="BJ167">
        <f t="shared" si="108"/>
        <v>0.6148737920309908</v>
      </c>
      <c r="BK167">
        <f t="shared" si="109"/>
        <v>0.6148737920309908</v>
      </c>
      <c r="BL167">
        <f t="shared" si="110"/>
        <v>0.65333533049252923</v>
      </c>
      <c r="BM167">
        <f t="shared" si="111"/>
        <v>0.19727386731008231</v>
      </c>
      <c r="BN167">
        <f t="shared" si="112"/>
        <v>0.40827131700393415</v>
      </c>
      <c r="BO167">
        <f t="shared" si="113"/>
        <v>0.40950782779530104</v>
      </c>
      <c r="BP167">
        <f t="shared" si="114"/>
        <v>0.44796936625683947</v>
      </c>
      <c r="BQ167">
        <f t="shared" si="115"/>
        <v>0.5702141184762286</v>
      </c>
      <c r="BR167">
        <f t="shared" si="116"/>
        <v>0.47683902473889633</v>
      </c>
      <c r="BS167">
        <f t="shared" si="117"/>
        <v>0.5702141184762286</v>
      </c>
      <c r="BT167">
        <f t="shared" si="118"/>
        <v>0.5702141184762286</v>
      </c>
      <c r="BU167">
        <f t="shared" si="119"/>
        <v>0.38374399289315547</v>
      </c>
      <c r="BV167">
        <f t="shared" si="120"/>
        <v>0.44255517087141527</v>
      </c>
      <c r="BW167">
        <f t="shared" si="121"/>
        <v>0.48986097313576482</v>
      </c>
      <c r="BX167">
        <f t="shared" si="122"/>
        <v>0.50909174236653409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f t="shared" si="123"/>
        <v>0</v>
      </c>
      <c r="CE167" s="22" t="s">
        <v>588</v>
      </c>
      <c r="CF167">
        <f t="shared" si="94"/>
        <v>0</v>
      </c>
      <c r="CG167">
        <f t="shared" si="95"/>
        <v>0</v>
      </c>
      <c r="CH167">
        <f t="shared" si="96"/>
        <v>0</v>
      </c>
    </row>
    <row r="168" spans="1:86" x14ac:dyDescent="0.25">
      <c r="A168" t="s">
        <v>144</v>
      </c>
      <c r="B168">
        <v>0.189</v>
      </c>
      <c r="C168">
        <v>485454</v>
      </c>
      <c r="D168">
        <v>0</v>
      </c>
      <c r="E168">
        <v>816</v>
      </c>
      <c r="F168" s="32" t="s">
        <v>538</v>
      </c>
      <c r="G168">
        <v>1</v>
      </c>
      <c r="H168">
        <v>0.28934817170111288</v>
      </c>
      <c r="I168">
        <v>0.93333333333333346</v>
      </c>
      <c r="J168">
        <v>0.39139784946236567</v>
      </c>
      <c r="K168">
        <v>0.50600726459904999</v>
      </c>
      <c r="L168">
        <v>0</v>
      </c>
      <c r="M168">
        <v>0</v>
      </c>
      <c r="N168">
        <v>0.89900000000000002</v>
      </c>
      <c r="O168">
        <f t="shared" si="84"/>
        <v>0.50238582738698279</v>
      </c>
      <c r="P168">
        <f t="shared" si="85"/>
        <v>0.50238582738698279</v>
      </c>
      <c r="Q168">
        <f t="shared" si="86"/>
        <v>0.50238582738698279</v>
      </c>
      <c r="R168">
        <f t="shared" si="87"/>
        <v>0.50238582738698279</v>
      </c>
      <c r="S168" s="19" t="s">
        <v>38</v>
      </c>
      <c r="T168">
        <v>0</v>
      </c>
      <c r="U168">
        <v>1</v>
      </c>
      <c r="V168">
        <v>0</v>
      </c>
      <c r="W168">
        <v>0</v>
      </c>
      <c r="X168">
        <v>0.8366203946969194</v>
      </c>
      <c r="Y168">
        <v>0.66237386449872648</v>
      </c>
      <c r="Z168">
        <v>1</v>
      </c>
      <c r="AA168">
        <v>1</v>
      </c>
      <c r="AB168">
        <v>1</v>
      </c>
      <c r="AC168">
        <v>0.98090404556740174</v>
      </c>
      <c r="AD168">
        <v>0</v>
      </c>
      <c r="AE168">
        <v>9.4481079277263472E-2</v>
      </c>
      <c r="AF168">
        <v>0.32791762227360277</v>
      </c>
      <c r="AG168">
        <f t="shared" si="88"/>
        <v>3.2492207811605098E-2</v>
      </c>
      <c r="AH168">
        <f t="shared" si="89"/>
        <v>0.45402284663953191</v>
      </c>
      <c r="AI168">
        <f t="shared" si="90"/>
        <v>0.45402284663953191</v>
      </c>
      <c r="AJ168">
        <f t="shared" si="97"/>
        <v>0.53094592356260883</v>
      </c>
      <c r="AK168" s="35" t="s">
        <v>39</v>
      </c>
      <c r="AL168">
        <v>2.0833333333333332E-2</v>
      </c>
      <c r="AM168">
        <v>0.33918561636922429</v>
      </c>
      <c r="AN168">
        <v>0.52180685358255452</v>
      </c>
      <c r="AO168">
        <v>0.39784946236559132</v>
      </c>
      <c r="AP168">
        <f t="shared" si="91"/>
        <v>0.31991881641267583</v>
      </c>
      <c r="AQ168">
        <f t="shared" si="98"/>
        <v>0.23512241232036979</v>
      </c>
      <c r="AR168">
        <f t="shared" si="92"/>
        <v>0.31991881641267583</v>
      </c>
      <c r="AS168">
        <f t="shared" si="93"/>
        <v>0.31991881641267583</v>
      </c>
      <c r="AT168" s="37" t="s">
        <v>40</v>
      </c>
      <c r="AU168">
        <v>0.99870137035894091</v>
      </c>
      <c r="AV168">
        <v>1</v>
      </c>
      <c r="AW168">
        <v>1</v>
      </c>
      <c r="AX168">
        <v>0.61018054428680846</v>
      </c>
      <c r="AY168">
        <v>0.35712702721955314</v>
      </c>
      <c r="AZ168">
        <f t="shared" si="99"/>
        <v>0.79320178837306055</v>
      </c>
      <c r="BA168">
        <f t="shared" si="100"/>
        <v>0.79320178837306055</v>
      </c>
      <c r="BB168">
        <f t="shared" si="101"/>
        <v>0.79320178837306055</v>
      </c>
      <c r="BC168">
        <f t="shared" si="102"/>
        <v>0.79320178837306055</v>
      </c>
      <c r="BD168" s="6" t="s">
        <v>58</v>
      </c>
      <c r="BE168">
        <f t="shared" si="103"/>
        <v>0.41115232189982931</v>
      </c>
      <c r="BF168">
        <f t="shared" si="104"/>
        <v>0.36875411985367629</v>
      </c>
      <c r="BG168">
        <f t="shared" si="105"/>
        <v>0.41115232189982931</v>
      </c>
      <c r="BH168">
        <f t="shared" si="106"/>
        <v>0.41115232189982931</v>
      </c>
      <c r="BI168">
        <f t="shared" si="107"/>
        <v>0.41284699809233283</v>
      </c>
      <c r="BJ168">
        <f t="shared" si="108"/>
        <v>0.6236123175062962</v>
      </c>
      <c r="BK168">
        <f t="shared" si="109"/>
        <v>0.6236123175062962</v>
      </c>
      <c r="BL168">
        <f t="shared" si="110"/>
        <v>0.66207385596783475</v>
      </c>
      <c r="BM168">
        <f t="shared" si="111"/>
        <v>0.26743901759929395</v>
      </c>
      <c r="BN168">
        <f t="shared" si="112"/>
        <v>0.47820433701325737</v>
      </c>
      <c r="BO168">
        <f t="shared" si="113"/>
        <v>0.47820433701325737</v>
      </c>
      <c r="BP168">
        <f t="shared" si="114"/>
        <v>0.51666587547479581</v>
      </c>
      <c r="BQ168">
        <f t="shared" si="115"/>
        <v>0.55656030239286824</v>
      </c>
      <c r="BR168">
        <f t="shared" si="116"/>
        <v>0.51416210034671517</v>
      </c>
      <c r="BS168">
        <f t="shared" si="117"/>
        <v>0.55656030239286824</v>
      </c>
      <c r="BT168">
        <f t="shared" si="118"/>
        <v>0.55656030239286824</v>
      </c>
      <c r="BU168">
        <f t="shared" si="119"/>
        <v>0.41199965999608107</v>
      </c>
      <c r="BV168">
        <f t="shared" si="120"/>
        <v>0.49618321867998627</v>
      </c>
      <c r="BW168">
        <f t="shared" si="121"/>
        <v>0.5173823197030627</v>
      </c>
      <c r="BX168">
        <f t="shared" si="122"/>
        <v>0.53661308893383208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f t="shared" si="123"/>
        <v>0</v>
      </c>
      <c r="CE168" s="22" t="s">
        <v>588</v>
      </c>
      <c r="CF168">
        <f t="shared" si="94"/>
        <v>0</v>
      </c>
      <c r="CG168">
        <f t="shared" si="95"/>
        <v>0</v>
      </c>
      <c r="CH168">
        <f t="shared" si="96"/>
        <v>0</v>
      </c>
    </row>
    <row r="169" spans="1:86" x14ac:dyDescent="0.25">
      <c r="A169" t="s">
        <v>143</v>
      </c>
      <c r="B169">
        <v>0.63900000000000001</v>
      </c>
      <c r="C169">
        <v>1657012</v>
      </c>
      <c r="D169">
        <v>0</v>
      </c>
      <c r="E169">
        <v>2328</v>
      </c>
      <c r="F169" s="32" t="s">
        <v>538</v>
      </c>
      <c r="G169">
        <v>0.48387096774193555</v>
      </c>
      <c r="H169">
        <v>0.44197138314785367</v>
      </c>
      <c r="I169">
        <v>0.29593495934959346</v>
      </c>
      <c r="J169">
        <v>0.53870967741935483</v>
      </c>
      <c r="K169">
        <v>0.56971221011455708</v>
      </c>
      <c r="L169">
        <v>0</v>
      </c>
      <c r="M169">
        <v>2.3381294964028777E-2</v>
      </c>
      <c r="N169">
        <v>0.47499999999999998</v>
      </c>
      <c r="O169">
        <f t="shared" si="84"/>
        <v>0.35357256159216549</v>
      </c>
      <c r="P169">
        <f t="shared" si="85"/>
        <v>0.35064989972166188</v>
      </c>
      <c r="Q169">
        <f t="shared" si="86"/>
        <v>0.35357256159216549</v>
      </c>
      <c r="R169">
        <f t="shared" si="87"/>
        <v>0.35357256159216549</v>
      </c>
      <c r="S169" s="19" t="s">
        <v>38</v>
      </c>
      <c r="T169">
        <v>0</v>
      </c>
      <c r="U169">
        <v>1</v>
      </c>
      <c r="V169">
        <v>0.14515799545848887</v>
      </c>
      <c r="W169">
        <v>0</v>
      </c>
      <c r="X169">
        <v>0.8366203946969194</v>
      </c>
      <c r="Y169">
        <v>0.66237386449872648</v>
      </c>
      <c r="Z169">
        <v>1</v>
      </c>
      <c r="AA169">
        <v>1</v>
      </c>
      <c r="AB169">
        <v>1</v>
      </c>
      <c r="AC169">
        <v>0.97969809296564736</v>
      </c>
      <c r="AD169">
        <v>0.06</v>
      </c>
      <c r="AE169">
        <v>9.4170968478097181E-2</v>
      </c>
      <c r="AF169">
        <v>0.32791762227360277</v>
      </c>
      <c r="AG169">
        <f t="shared" si="88"/>
        <v>4.3634352785399136E-2</v>
      </c>
      <c r="AH169">
        <f t="shared" si="89"/>
        <v>0.46968761064396009</v>
      </c>
      <c r="AI169">
        <f t="shared" si="90"/>
        <v>0.46507222602857551</v>
      </c>
      <c r="AJ169">
        <f t="shared" si="97"/>
        <v>0.54661068756703701</v>
      </c>
      <c r="AK169" s="35" t="s">
        <v>39</v>
      </c>
      <c r="AL169">
        <v>0.11111111111111112</v>
      </c>
      <c r="AM169">
        <v>0.79904624070911101</v>
      </c>
      <c r="AN169">
        <v>0.37227414330218067</v>
      </c>
      <c r="AO169">
        <v>0.31989247311827951</v>
      </c>
      <c r="AP169">
        <f t="shared" si="91"/>
        <v>0.40058099206017062</v>
      </c>
      <c r="AQ169">
        <f t="shared" si="98"/>
        <v>0.20081943188289281</v>
      </c>
      <c r="AR169">
        <f t="shared" si="92"/>
        <v>0.40058099206017062</v>
      </c>
      <c r="AS169">
        <f t="shared" si="93"/>
        <v>0.40058099206017062</v>
      </c>
      <c r="AT169" s="37" t="s">
        <v>40</v>
      </c>
      <c r="AU169">
        <v>0.81464115176886109</v>
      </c>
      <c r="AV169">
        <v>1</v>
      </c>
      <c r="AW169">
        <v>1</v>
      </c>
      <c r="AX169">
        <v>0.61139851682223867</v>
      </c>
      <c r="AY169">
        <v>0.35712702721955314</v>
      </c>
      <c r="AZ169">
        <f t="shared" si="99"/>
        <v>0.75663333916213049</v>
      </c>
      <c r="BA169">
        <f t="shared" si="100"/>
        <v>0.75663333916213049</v>
      </c>
      <c r="BB169">
        <f t="shared" si="101"/>
        <v>0.75663333916213049</v>
      </c>
      <c r="BC169">
        <f t="shared" si="102"/>
        <v>0.75663333916213049</v>
      </c>
      <c r="BD169" s="6" t="s">
        <v>58</v>
      </c>
      <c r="BE169">
        <f t="shared" si="103"/>
        <v>0.37707677682616803</v>
      </c>
      <c r="BF169">
        <f t="shared" si="104"/>
        <v>0.27573466580227735</v>
      </c>
      <c r="BG169">
        <f t="shared" si="105"/>
        <v>0.37707677682616803</v>
      </c>
      <c r="BH169">
        <f t="shared" si="106"/>
        <v>0.37707677682616803</v>
      </c>
      <c r="BI169">
        <f t="shared" si="107"/>
        <v>0.40013384597376483</v>
      </c>
      <c r="BJ169">
        <f t="shared" si="108"/>
        <v>0.61316047490304526</v>
      </c>
      <c r="BK169">
        <f t="shared" si="109"/>
        <v>0.61085278259535303</v>
      </c>
      <c r="BL169">
        <f t="shared" si="110"/>
        <v>0.65162201336458381</v>
      </c>
      <c r="BM169">
        <f t="shared" si="111"/>
        <v>0.19860345718878231</v>
      </c>
      <c r="BN169">
        <f t="shared" si="112"/>
        <v>0.41016875518281098</v>
      </c>
      <c r="BO169">
        <f t="shared" si="113"/>
        <v>0.4093223938103705</v>
      </c>
      <c r="BP169">
        <f t="shared" si="114"/>
        <v>0.45009162457960128</v>
      </c>
      <c r="BQ169">
        <f t="shared" si="115"/>
        <v>0.57860716561115055</v>
      </c>
      <c r="BR169">
        <f t="shared" si="116"/>
        <v>0.47872638552251168</v>
      </c>
      <c r="BS169">
        <f t="shared" si="117"/>
        <v>0.57860716561115055</v>
      </c>
      <c r="BT169">
        <f t="shared" si="118"/>
        <v>0.57860716561115055</v>
      </c>
      <c r="BU169">
        <f t="shared" si="119"/>
        <v>0.38860531139996646</v>
      </c>
      <c r="BV169">
        <f t="shared" si="120"/>
        <v>0.4444475703526613</v>
      </c>
      <c r="BW169">
        <f t="shared" si="121"/>
        <v>0.49396477971076053</v>
      </c>
      <c r="BX169">
        <f t="shared" si="122"/>
        <v>0.51434939509537592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f t="shared" si="123"/>
        <v>0</v>
      </c>
      <c r="CE169" s="22" t="s">
        <v>588</v>
      </c>
      <c r="CF169">
        <f t="shared" si="94"/>
        <v>0</v>
      </c>
      <c r="CG169">
        <f t="shared" si="95"/>
        <v>0</v>
      </c>
      <c r="CH169">
        <f t="shared" si="96"/>
        <v>0</v>
      </c>
    </row>
    <row r="170" spans="1:86" x14ac:dyDescent="0.25">
      <c r="A170" t="s">
        <v>142</v>
      </c>
      <c r="B170">
        <v>0.22600000000000001</v>
      </c>
      <c r="C170">
        <v>584911</v>
      </c>
      <c r="D170">
        <v>0</v>
      </c>
      <c r="E170">
        <v>936</v>
      </c>
      <c r="F170" s="32" t="s">
        <v>538</v>
      </c>
      <c r="G170">
        <v>0.74551971326164868</v>
      </c>
      <c r="H170">
        <v>0.55007949125596167</v>
      </c>
      <c r="I170">
        <v>0.72195121951219521</v>
      </c>
      <c r="J170">
        <v>0.50430107526881729</v>
      </c>
      <c r="K170">
        <v>0.7367979882648783</v>
      </c>
      <c r="L170">
        <v>1.3136752136752139E-2</v>
      </c>
      <c r="M170">
        <v>1.7985611510791366E-2</v>
      </c>
      <c r="N170">
        <v>0.77200000000000002</v>
      </c>
      <c r="O170">
        <f t="shared" si="84"/>
        <v>0.50772148140138051</v>
      </c>
      <c r="P170">
        <f t="shared" si="85"/>
        <v>0.50547327996253166</v>
      </c>
      <c r="Q170">
        <f t="shared" si="86"/>
        <v>0.50772148140138051</v>
      </c>
      <c r="R170">
        <f t="shared" si="87"/>
        <v>0.50772148140138051</v>
      </c>
      <c r="S170" s="19" t="s">
        <v>38</v>
      </c>
      <c r="T170">
        <v>0</v>
      </c>
      <c r="U170">
        <v>1</v>
      </c>
      <c r="V170">
        <v>0</v>
      </c>
      <c r="W170">
        <v>0</v>
      </c>
      <c r="X170">
        <v>0.8366203946969194</v>
      </c>
      <c r="Y170">
        <v>0.66237386449872648</v>
      </c>
      <c r="Z170">
        <v>1</v>
      </c>
      <c r="AA170">
        <v>1</v>
      </c>
      <c r="AB170">
        <v>1</v>
      </c>
      <c r="AC170">
        <v>0.98857977595609325</v>
      </c>
      <c r="AD170">
        <v>0.76</v>
      </c>
      <c r="AE170">
        <v>9.4481079277263472E-2</v>
      </c>
      <c r="AF170">
        <v>0.32791762227360277</v>
      </c>
      <c r="AG170">
        <f t="shared" si="88"/>
        <v>3.2492207811605098E-2</v>
      </c>
      <c r="AH170">
        <f t="shared" si="89"/>
        <v>0.51307482590020048</v>
      </c>
      <c r="AI170">
        <f t="shared" si="90"/>
        <v>0.45461328743866203</v>
      </c>
      <c r="AJ170">
        <f t="shared" si="97"/>
        <v>0.58999790282327735</v>
      </c>
      <c r="AK170" s="35" t="s">
        <v>39</v>
      </c>
      <c r="AL170">
        <v>8.3333333333333329E-2</v>
      </c>
      <c r="AM170">
        <v>0.51854977338682051</v>
      </c>
      <c r="AN170">
        <v>0.87850467289719625</v>
      </c>
      <c r="AO170">
        <v>0.33333333333333326</v>
      </c>
      <c r="AP170">
        <f t="shared" si="91"/>
        <v>0.45343027823767085</v>
      </c>
      <c r="AQ170">
        <f t="shared" si="98"/>
        <v>0.32379283489096572</v>
      </c>
      <c r="AR170">
        <f t="shared" si="92"/>
        <v>0.45343027823767085</v>
      </c>
      <c r="AS170">
        <f t="shared" si="93"/>
        <v>0.45343027823767085</v>
      </c>
      <c r="AT170" s="37" t="s">
        <v>40</v>
      </c>
      <c r="AU170">
        <v>0.99867757690617509</v>
      </c>
      <c r="AV170">
        <v>1</v>
      </c>
      <c r="AW170">
        <v>1</v>
      </c>
      <c r="AX170">
        <v>0.60314284306068433</v>
      </c>
      <c r="AY170">
        <v>0.35712702721955314</v>
      </c>
      <c r="AZ170">
        <f t="shared" si="99"/>
        <v>0.79178948943728256</v>
      </c>
      <c r="BA170">
        <f t="shared" si="100"/>
        <v>0.79178948943728256</v>
      </c>
      <c r="BB170">
        <f t="shared" si="101"/>
        <v>0.79178948943728256</v>
      </c>
      <c r="BC170">
        <f t="shared" si="102"/>
        <v>0.79178948943728256</v>
      </c>
      <c r="BD170" s="6" t="s">
        <v>58</v>
      </c>
      <c r="BE170">
        <f t="shared" si="103"/>
        <v>0.48057587981952565</v>
      </c>
      <c r="BF170">
        <f t="shared" si="104"/>
        <v>0.41463305742674872</v>
      </c>
      <c r="BG170">
        <f t="shared" si="105"/>
        <v>0.48057587981952565</v>
      </c>
      <c r="BH170">
        <f t="shared" si="106"/>
        <v>0.48057587981952565</v>
      </c>
      <c r="BI170">
        <f t="shared" si="107"/>
        <v>0.41214084862444383</v>
      </c>
      <c r="BJ170">
        <f t="shared" si="108"/>
        <v>0.65243215766874152</v>
      </c>
      <c r="BK170">
        <f t="shared" si="109"/>
        <v>0.62320138843797235</v>
      </c>
      <c r="BL170">
        <f t="shared" si="110"/>
        <v>0.69089369613027996</v>
      </c>
      <c r="BM170">
        <f t="shared" si="111"/>
        <v>0.27010684460649281</v>
      </c>
      <c r="BN170">
        <f t="shared" si="112"/>
        <v>0.50927405293136607</v>
      </c>
      <c r="BO170">
        <f t="shared" si="113"/>
        <v>0.48116738442002127</v>
      </c>
      <c r="BP170">
        <f t="shared" si="114"/>
        <v>0.54885969211232899</v>
      </c>
      <c r="BQ170">
        <f t="shared" si="115"/>
        <v>0.62260988383747673</v>
      </c>
      <c r="BR170">
        <f t="shared" si="116"/>
        <v>0.55779116216412417</v>
      </c>
      <c r="BS170">
        <f t="shared" si="117"/>
        <v>0.62260988383747673</v>
      </c>
      <c r="BT170">
        <f t="shared" si="118"/>
        <v>0.62260988383747673</v>
      </c>
      <c r="BU170">
        <f t="shared" si="119"/>
        <v>0.44635836422198472</v>
      </c>
      <c r="BV170">
        <f t="shared" si="120"/>
        <v>0.53353260754774512</v>
      </c>
      <c r="BW170">
        <f t="shared" si="121"/>
        <v>0.551888634128749</v>
      </c>
      <c r="BX170">
        <f t="shared" si="122"/>
        <v>0.58573478797490286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f t="shared" si="123"/>
        <v>0</v>
      </c>
      <c r="CE170" s="22" t="s">
        <v>588</v>
      </c>
      <c r="CF170">
        <f t="shared" si="94"/>
        <v>0</v>
      </c>
      <c r="CG170">
        <f t="shared" si="95"/>
        <v>0</v>
      </c>
      <c r="CH170">
        <f t="shared" si="96"/>
        <v>0</v>
      </c>
    </row>
    <row r="171" spans="1:86" x14ac:dyDescent="0.25">
      <c r="A171" t="s">
        <v>141</v>
      </c>
      <c r="B171">
        <v>0.66900000000000004</v>
      </c>
      <c r="C171">
        <v>1731463</v>
      </c>
      <c r="D171">
        <v>0</v>
      </c>
      <c r="E171">
        <v>4163</v>
      </c>
      <c r="F171" s="32" t="s">
        <v>538</v>
      </c>
      <c r="G171">
        <v>0.50179211469534057</v>
      </c>
      <c r="H171">
        <v>0.59777424483306818</v>
      </c>
      <c r="I171">
        <v>0.47479674796747967</v>
      </c>
      <c r="J171">
        <v>0.58924731182795709</v>
      </c>
      <c r="K171">
        <v>0.82592903045543442</v>
      </c>
      <c r="L171">
        <v>0</v>
      </c>
      <c r="M171">
        <v>0</v>
      </c>
      <c r="N171">
        <v>0.55600000000000005</v>
      </c>
      <c r="O171">
        <f t="shared" si="84"/>
        <v>0.44319243122240998</v>
      </c>
      <c r="P171">
        <f t="shared" si="85"/>
        <v>0.44319243122240998</v>
      </c>
      <c r="Q171">
        <f t="shared" si="86"/>
        <v>0.44319243122240998</v>
      </c>
      <c r="R171">
        <f t="shared" si="87"/>
        <v>0.44319243122240998</v>
      </c>
      <c r="S171" s="19" t="s">
        <v>38</v>
      </c>
      <c r="T171">
        <v>0</v>
      </c>
      <c r="U171">
        <v>1</v>
      </c>
      <c r="V171">
        <v>5.036819871360107E-3</v>
      </c>
      <c r="W171">
        <v>0</v>
      </c>
      <c r="X171">
        <v>0.8366203946969194</v>
      </c>
      <c r="Y171">
        <v>0.66237386449872648</v>
      </c>
      <c r="Z171">
        <v>1</v>
      </c>
      <c r="AA171">
        <v>1</v>
      </c>
      <c r="AB171">
        <v>1</v>
      </c>
      <c r="AC171">
        <v>0.98131620941866082</v>
      </c>
      <c r="AD171">
        <v>0.32</v>
      </c>
      <c r="AE171">
        <v>9.432877634010714E-2</v>
      </c>
      <c r="AF171">
        <v>0.32791762227360277</v>
      </c>
      <c r="AG171">
        <f t="shared" si="88"/>
        <v>3.2867939883466923E-2</v>
      </c>
      <c r="AH171">
        <f t="shared" si="89"/>
        <v>0.4790456682384136</v>
      </c>
      <c r="AI171">
        <f t="shared" si="90"/>
        <v>0.4544302836230289</v>
      </c>
      <c r="AJ171">
        <f t="shared" si="97"/>
        <v>0.55596874516149053</v>
      </c>
      <c r="AK171" s="35" t="s">
        <v>39</v>
      </c>
      <c r="AL171">
        <v>0.22916666666666666</v>
      </c>
      <c r="AM171">
        <v>0.88598010686909978</v>
      </c>
      <c r="AN171">
        <v>0.27102803738317754</v>
      </c>
      <c r="AO171">
        <v>0.31182795698924726</v>
      </c>
      <c r="AP171">
        <f t="shared" si="91"/>
        <v>0.42450069197704782</v>
      </c>
      <c r="AQ171">
        <f t="shared" si="98"/>
        <v>0.20300566525977287</v>
      </c>
      <c r="AR171">
        <f t="shared" si="92"/>
        <v>0.42450069197704782</v>
      </c>
      <c r="AS171">
        <f t="shared" si="93"/>
        <v>0.42450069197704782</v>
      </c>
      <c r="AT171" s="37" t="s">
        <v>40</v>
      </c>
      <c r="AU171">
        <v>0.99866366286138619</v>
      </c>
      <c r="AV171">
        <v>1</v>
      </c>
      <c r="AW171">
        <v>0.99572331704907202</v>
      </c>
      <c r="AX171">
        <v>0.5934796290539055</v>
      </c>
      <c r="AY171">
        <v>0.35712702721955314</v>
      </c>
      <c r="AZ171">
        <f t="shared" si="99"/>
        <v>0.78899872723678333</v>
      </c>
      <c r="BA171">
        <f t="shared" si="100"/>
        <v>0.78899872723678333</v>
      </c>
      <c r="BB171">
        <f t="shared" si="101"/>
        <v>0.78899872723678333</v>
      </c>
      <c r="BC171">
        <f t="shared" si="102"/>
        <v>0.78899872723678333</v>
      </c>
      <c r="BD171" s="6" t="s">
        <v>58</v>
      </c>
      <c r="BE171">
        <f t="shared" si="103"/>
        <v>0.4338465615997289</v>
      </c>
      <c r="BF171">
        <f t="shared" si="104"/>
        <v>0.32309904824109142</v>
      </c>
      <c r="BG171">
        <f t="shared" si="105"/>
        <v>0.4338465615997289</v>
      </c>
      <c r="BH171">
        <f t="shared" si="106"/>
        <v>0.4338465615997289</v>
      </c>
      <c r="BI171">
        <f t="shared" si="107"/>
        <v>0.41093333356012512</v>
      </c>
      <c r="BJ171">
        <f t="shared" si="108"/>
        <v>0.63402219773759849</v>
      </c>
      <c r="BK171">
        <f t="shared" si="109"/>
        <v>0.62171450542990614</v>
      </c>
      <c r="BL171">
        <f t="shared" si="110"/>
        <v>0.67248373619913693</v>
      </c>
      <c r="BM171">
        <f t="shared" si="111"/>
        <v>0.23803018555293845</v>
      </c>
      <c r="BN171">
        <f t="shared" si="112"/>
        <v>0.46111904973041179</v>
      </c>
      <c r="BO171">
        <f t="shared" si="113"/>
        <v>0.44881135742271944</v>
      </c>
      <c r="BP171">
        <f t="shared" si="114"/>
        <v>0.49958058819195028</v>
      </c>
      <c r="BQ171">
        <f t="shared" si="115"/>
        <v>0.60674970960691554</v>
      </c>
      <c r="BR171">
        <f t="shared" si="116"/>
        <v>0.49600219624827813</v>
      </c>
      <c r="BS171">
        <f t="shared" si="117"/>
        <v>0.60674970960691554</v>
      </c>
      <c r="BT171">
        <f t="shared" si="118"/>
        <v>0.60674970960691554</v>
      </c>
      <c r="BU171">
        <f t="shared" si="119"/>
        <v>0.42238994757992698</v>
      </c>
      <c r="BV171">
        <f t="shared" si="120"/>
        <v>0.47856062298934499</v>
      </c>
      <c r="BW171">
        <f t="shared" si="121"/>
        <v>0.52778053351481757</v>
      </c>
      <c r="BX171">
        <f t="shared" si="122"/>
        <v>0.55316514889943291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f t="shared" si="123"/>
        <v>0</v>
      </c>
      <c r="CE171" s="22" t="s">
        <v>588</v>
      </c>
      <c r="CF171">
        <f t="shared" si="94"/>
        <v>0</v>
      </c>
      <c r="CG171">
        <f t="shared" si="95"/>
        <v>0</v>
      </c>
      <c r="CH171">
        <f t="shared" si="96"/>
        <v>0</v>
      </c>
    </row>
    <row r="172" spans="1:86" x14ac:dyDescent="0.25">
      <c r="A172" t="s">
        <v>140</v>
      </c>
      <c r="B172">
        <v>0.67300000000000004</v>
      </c>
      <c r="C172">
        <v>1744353</v>
      </c>
      <c r="D172">
        <v>1011032</v>
      </c>
      <c r="E172">
        <v>2127</v>
      </c>
      <c r="F172" s="32" t="s">
        <v>538</v>
      </c>
      <c r="G172">
        <v>0.34408602150537637</v>
      </c>
      <c r="H172">
        <v>0.41017488076311598</v>
      </c>
      <c r="I172">
        <v>0.41138211382113821</v>
      </c>
      <c r="J172">
        <v>0.62688172043010748</v>
      </c>
      <c r="K172">
        <v>0.50488963397597086</v>
      </c>
      <c r="L172">
        <v>0</v>
      </c>
      <c r="M172">
        <v>0</v>
      </c>
      <c r="N172">
        <v>0.54500000000000004</v>
      </c>
      <c r="O172">
        <f t="shared" si="84"/>
        <v>0.35530179631196357</v>
      </c>
      <c r="P172">
        <f t="shared" si="85"/>
        <v>0.35530179631196357</v>
      </c>
      <c r="Q172">
        <f t="shared" si="86"/>
        <v>0.35530179631196357</v>
      </c>
      <c r="R172">
        <f t="shared" si="87"/>
        <v>0.35530179631196357</v>
      </c>
      <c r="S172" s="19" t="s">
        <v>38</v>
      </c>
      <c r="T172">
        <v>0</v>
      </c>
      <c r="U172">
        <v>1</v>
      </c>
      <c r="V172">
        <v>0</v>
      </c>
      <c r="W172">
        <v>0</v>
      </c>
      <c r="X172">
        <v>0.8366203946969194</v>
      </c>
      <c r="Y172">
        <v>0.77147966428984682</v>
      </c>
      <c r="Z172">
        <v>1</v>
      </c>
      <c r="AA172">
        <v>1</v>
      </c>
      <c r="AB172">
        <v>1</v>
      </c>
      <c r="AC172">
        <v>0.97700805182990291</v>
      </c>
      <c r="AD172">
        <v>0.06</v>
      </c>
      <c r="AE172">
        <v>9.3377526778808007E-2</v>
      </c>
      <c r="AF172">
        <v>0.32791762227360277</v>
      </c>
      <c r="AG172">
        <f t="shared" si="88"/>
        <v>3.2407319157877749E-2</v>
      </c>
      <c r="AH172">
        <f t="shared" si="89"/>
        <v>0.46664640460531381</v>
      </c>
      <c r="AI172">
        <f t="shared" si="90"/>
        <v>0.46203101998992924</v>
      </c>
      <c r="AJ172">
        <f t="shared" si="97"/>
        <v>0.54356948152839069</v>
      </c>
      <c r="AK172" s="35" t="s">
        <v>39</v>
      </c>
      <c r="AL172">
        <v>0</v>
      </c>
      <c r="AM172">
        <v>0.73770924158458762</v>
      </c>
      <c r="AN172">
        <v>0.19314641744548286</v>
      </c>
      <c r="AO172">
        <v>0.23118279569892469</v>
      </c>
      <c r="AP172">
        <f t="shared" si="91"/>
        <v>0.29050961368224881</v>
      </c>
      <c r="AQ172">
        <f t="shared" si="98"/>
        <v>0.10608230328610188</v>
      </c>
      <c r="AR172">
        <f t="shared" si="92"/>
        <v>0.29050961368224881</v>
      </c>
      <c r="AS172">
        <f t="shared" si="93"/>
        <v>0.29050961368224881</v>
      </c>
      <c r="AT172" s="37" t="s">
        <v>40</v>
      </c>
      <c r="AU172">
        <v>0.64426389141810936</v>
      </c>
      <c r="AV172">
        <v>1</v>
      </c>
      <c r="AW172">
        <v>0.9972852641310721</v>
      </c>
      <c r="AX172">
        <v>0.46969191455804182</v>
      </c>
      <c r="AY172">
        <v>0.35712702721955314</v>
      </c>
      <c r="AZ172">
        <f t="shared" si="99"/>
        <v>0.69367361946535522</v>
      </c>
      <c r="BA172">
        <f t="shared" si="100"/>
        <v>0.69367361946535522</v>
      </c>
      <c r="BB172">
        <f t="shared" si="101"/>
        <v>0.69367361946535522</v>
      </c>
      <c r="BC172">
        <f t="shared" si="102"/>
        <v>0.69367361946535522</v>
      </c>
      <c r="BD172" s="6" t="s">
        <v>58</v>
      </c>
      <c r="BE172">
        <f t="shared" si="103"/>
        <v>0.32290570499710619</v>
      </c>
      <c r="BF172">
        <f t="shared" si="104"/>
        <v>0.23069204979903274</v>
      </c>
      <c r="BG172">
        <f t="shared" si="105"/>
        <v>0.32290570499710619</v>
      </c>
      <c r="BH172">
        <f t="shared" si="106"/>
        <v>0.32290570499710619</v>
      </c>
      <c r="BI172">
        <f t="shared" si="107"/>
        <v>0.36304046931161649</v>
      </c>
      <c r="BJ172">
        <f t="shared" si="108"/>
        <v>0.58016001203533452</v>
      </c>
      <c r="BK172">
        <f t="shared" si="109"/>
        <v>0.57785231972764217</v>
      </c>
      <c r="BL172">
        <f t="shared" si="110"/>
        <v>0.61862155049687295</v>
      </c>
      <c r="BM172">
        <f t="shared" si="111"/>
        <v>0.19385455773492066</v>
      </c>
      <c r="BN172">
        <f t="shared" si="112"/>
        <v>0.41097410045863869</v>
      </c>
      <c r="BO172">
        <f t="shared" si="113"/>
        <v>0.4086664081509464</v>
      </c>
      <c r="BP172">
        <f t="shared" si="114"/>
        <v>0.44943563892017713</v>
      </c>
      <c r="BQ172">
        <f t="shared" si="115"/>
        <v>0.49209161657380202</v>
      </c>
      <c r="BR172">
        <f t="shared" si="116"/>
        <v>0.39987796137572856</v>
      </c>
      <c r="BS172">
        <f t="shared" si="117"/>
        <v>0.49209161657380202</v>
      </c>
      <c r="BT172">
        <f t="shared" si="118"/>
        <v>0.49209161657380202</v>
      </c>
      <c r="BU172">
        <f t="shared" si="119"/>
        <v>0.34297308715436137</v>
      </c>
      <c r="BV172">
        <f t="shared" si="120"/>
        <v>0.40542603091718366</v>
      </c>
      <c r="BW172">
        <f t="shared" si="121"/>
        <v>0.45037901236237421</v>
      </c>
      <c r="BX172">
        <f t="shared" si="122"/>
        <v>0.47076362774698954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f t="shared" si="123"/>
        <v>0</v>
      </c>
      <c r="CE172" s="22" t="s">
        <v>588</v>
      </c>
      <c r="CF172">
        <f t="shared" si="94"/>
        <v>0</v>
      </c>
      <c r="CG172">
        <f t="shared" si="95"/>
        <v>0</v>
      </c>
      <c r="CH172">
        <f t="shared" si="96"/>
        <v>0</v>
      </c>
    </row>
    <row r="173" spans="1:86" x14ac:dyDescent="0.25">
      <c r="A173" t="s">
        <v>139</v>
      </c>
      <c r="B173">
        <v>0.68600000000000005</v>
      </c>
      <c r="C173">
        <v>1776179</v>
      </c>
      <c r="D173">
        <v>616196</v>
      </c>
      <c r="E173">
        <v>4306</v>
      </c>
      <c r="F173" s="32" t="s">
        <v>538</v>
      </c>
      <c r="G173">
        <v>0.37275985663082439</v>
      </c>
      <c r="H173">
        <v>0.54531001589825112</v>
      </c>
      <c r="I173">
        <v>0.14796747967479673</v>
      </c>
      <c r="J173">
        <v>0.39462365591397852</v>
      </c>
      <c r="K173">
        <v>0.36295054484492867</v>
      </c>
      <c r="L173">
        <v>0.11993311658151418</v>
      </c>
      <c r="M173">
        <v>0</v>
      </c>
      <c r="N173">
        <v>0.122</v>
      </c>
      <c r="O173">
        <f t="shared" si="84"/>
        <v>0.25819308369303667</v>
      </c>
      <c r="P173">
        <f t="shared" si="85"/>
        <v>0.25819308369303667</v>
      </c>
      <c r="Q173">
        <f t="shared" si="86"/>
        <v>0.25819308369303667</v>
      </c>
      <c r="R173">
        <f t="shared" si="87"/>
        <v>0.25819308369303667</v>
      </c>
      <c r="S173" s="19" t="s">
        <v>38</v>
      </c>
      <c r="T173">
        <v>0</v>
      </c>
      <c r="U173">
        <v>0.56627683712981625</v>
      </c>
      <c r="V173">
        <v>0</v>
      </c>
      <c r="W173">
        <v>0</v>
      </c>
      <c r="X173">
        <v>0.8366203946969194</v>
      </c>
      <c r="Y173">
        <v>0.73636083581910117</v>
      </c>
      <c r="Z173">
        <v>1</v>
      </c>
      <c r="AA173">
        <v>1</v>
      </c>
      <c r="AB173">
        <v>1</v>
      </c>
      <c r="AC173">
        <v>0.98794069798454864</v>
      </c>
      <c r="AD173">
        <v>0.15</v>
      </c>
      <c r="AE173">
        <v>9.3896097542927465E-2</v>
      </c>
      <c r="AF173">
        <v>0.32791762227360277</v>
      </c>
      <c r="AG173">
        <f t="shared" si="88"/>
        <v>3.2447209216656177E-2</v>
      </c>
      <c r="AH173">
        <f t="shared" si="89"/>
        <v>0.43838557580360893</v>
      </c>
      <c r="AI173">
        <f t="shared" si="90"/>
        <v>0.46021043448593074</v>
      </c>
      <c r="AJ173">
        <f t="shared" si="97"/>
        <v>0.51530865272668591</v>
      </c>
      <c r="AK173" s="35" t="s">
        <v>39</v>
      </c>
      <c r="AL173">
        <v>0.34027777777777779</v>
      </c>
      <c r="AM173">
        <v>0.89338759304110216</v>
      </c>
      <c r="AN173">
        <v>9.1900311526479747E-2</v>
      </c>
      <c r="AO173">
        <v>0.16935483870967741</v>
      </c>
      <c r="AP173">
        <f t="shared" si="91"/>
        <v>0.37373013026375929</v>
      </c>
      <c r="AQ173">
        <f t="shared" si="98"/>
        <v>0.15038323200348375</v>
      </c>
      <c r="AR173">
        <f t="shared" si="92"/>
        <v>0.37373013026375929</v>
      </c>
      <c r="AS173">
        <f t="shared" si="93"/>
        <v>0.37373013026375929</v>
      </c>
      <c r="AT173" s="37" t="s">
        <v>40</v>
      </c>
      <c r="AU173">
        <v>0.74091525190854679</v>
      </c>
      <c r="AV173">
        <v>1</v>
      </c>
      <c r="AW173">
        <v>1</v>
      </c>
      <c r="AX173">
        <v>0.60270683732815677</v>
      </c>
      <c r="AY173">
        <v>0.35712702721955314</v>
      </c>
      <c r="AZ173">
        <f t="shared" si="99"/>
        <v>0.74014982329125123</v>
      </c>
      <c r="BA173">
        <f t="shared" si="100"/>
        <v>0.74014982329125123</v>
      </c>
      <c r="BB173">
        <f t="shared" si="101"/>
        <v>0.74014982329125123</v>
      </c>
      <c r="BC173">
        <f t="shared" si="102"/>
        <v>0.74014982329125123</v>
      </c>
      <c r="BD173" s="6" t="s">
        <v>58</v>
      </c>
      <c r="BE173">
        <f t="shared" si="103"/>
        <v>0.31596160697839798</v>
      </c>
      <c r="BF173">
        <f t="shared" si="104"/>
        <v>0.20428815784826021</v>
      </c>
      <c r="BG173">
        <f t="shared" si="105"/>
        <v>0.31596160697839798</v>
      </c>
      <c r="BH173">
        <f t="shared" si="106"/>
        <v>0.31596160697839798</v>
      </c>
      <c r="BI173">
        <f t="shared" si="107"/>
        <v>0.38629851625395373</v>
      </c>
      <c r="BJ173">
        <f t="shared" si="108"/>
        <v>0.58926769954743008</v>
      </c>
      <c r="BK173">
        <f t="shared" si="109"/>
        <v>0.60018012888859096</v>
      </c>
      <c r="BL173">
        <f t="shared" si="110"/>
        <v>0.62772923800896852</v>
      </c>
      <c r="BM173">
        <f t="shared" si="111"/>
        <v>0.14532014645484642</v>
      </c>
      <c r="BN173">
        <f t="shared" si="112"/>
        <v>0.34828932974832283</v>
      </c>
      <c r="BO173">
        <f t="shared" si="113"/>
        <v>0.35920175908948371</v>
      </c>
      <c r="BP173">
        <f t="shared" si="114"/>
        <v>0.38675086820986126</v>
      </c>
      <c r="BQ173">
        <f t="shared" si="115"/>
        <v>0.55693997677750529</v>
      </c>
      <c r="BR173">
        <f t="shared" si="116"/>
        <v>0.44526652764736752</v>
      </c>
      <c r="BS173">
        <f t="shared" si="117"/>
        <v>0.55693997677750529</v>
      </c>
      <c r="BT173">
        <f t="shared" si="118"/>
        <v>0.55693997677750529</v>
      </c>
      <c r="BU173">
        <f t="shared" si="119"/>
        <v>0.35113006161617588</v>
      </c>
      <c r="BV173">
        <f t="shared" si="120"/>
        <v>0.39677792869784512</v>
      </c>
      <c r="BW173">
        <f t="shared" si="121"/>
        <v>0.4580708679334945</v>
      </c>
      <c r="BX173">
        <f t="shared" si="122"/>
        <v>0.47184542249368322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f t="shared" si="123"/>
        <v>0</v>
      </c>
      <c r="CE173" s="22" t="s">
        <v>588</v>
      </c>
      <c r="CF173">
        <f t="shared" si="94"/>
        <v>0</v>
      </c>
      <c r="CG173">
        <f t="shared" si="95"/>
        <v>0</v>
      </c>
      <c r="CH173">
        <f t="shared" si="96"/>
        <v>0</v>
      </c>
    </row>
    <row r="174" spans="1:86" x14ac:dyDescent="0.25">
      <c r="A174" t="s">
        <v>138</v>
      </c>
      <c r="B174">
        <v>0.70499999999999996</v>
      </c>
      <c r="C174">
        <v>1824979</v>
      </c>
      <c r="D174">
        <v>822833</v>
      </c>
      <c r="E174">
        <v>4721</v>
      </c>
      <c r="F174" s="32" t="s">
        <v>538</v>
      </c>
      <c r="G174">
        <v>0.1971326164874552</v>
      </c>
      <c r="H174">
        <v>0.67567567567567566</v>
      </c>
      <c r="I174">
        <v>9.7560975609756101E-2</v>
      </c>
      <c r="J174">
        <v>0.66666666666666663</v>
      </c>
      <c r="K174">
        <v>0.19837943559653537</v>
      </c>
      <c r="L174">
        <v>5.7299724634611318E-2</v>
      </c>
      <c r="M174">
        <v>0</v>
      </c>
      <c r="N174">
        <v>0.14099999999999999</v>
      </c>
      <c r="O174">
        <f t="shared" si="84"/>
        <v>0.25421438683383751</v>
      </c>
      <c r="P174">
        <f t="shared" si="85"/>
        <v>0.25421438683383751</v>
      </c>
      <c r="Q174">
        <f t="shared" si="86"/>
        <v>0.25421438683383751</v>
      </c>
      <c r="R174">
        <f t="shared" si="87"/>
        <v>0.25421438683383751</v>
      </c>
      <c r="S174" s="19" t="s">
        <v>38</v>
      </c>
      <c r="T174">
        <v>0</v>
      </c>
      <c r="U174">
        <v>0.25321350152277833</v>
      </c>
      <c r="V174">
        <v>0</v>
      </c>
      <c r="W174">
        <v>0</v>
      </c>
      <c r="X174">
        <v>0.8366203946969194</v>
      </c>
      <c r="Y174">
        <v>0.75634340413701906</v>
      </c>
      <c r="Z174">
        <v>1</v>
      </c>
      <c r="AA174">
        <v>1</v>
      </c>
      <c r="AB174">
        <v>1</v>
      </c>
      <c r="AC174">
        <v>0.97873742265581065</v>
      </c>
      <c r="AD174">
        <v>0.05</v>
      </c>
      <c r="AE174">
        <v>9.3723095425794586E-2</v>
      </c>
      <c r="AF174">
        <v>0.32791762227360277</v>
      </c>
      <c r="AG174">
        <f t="shared" si="88"/>
        <v>3.2433901361492108E-2</v>
      </c>
      <c r="AH174">
        <f t="shared" si="89"/>
        <v>0.40742734159322497</v>
      </c>
      <c r="AI174">
        <f t="shared" si="90"/>
        <v>0.46102630301454972</v>
      </c>
      <c r="AJ174">
        <f t="shared" si="97"/>
        <v>0.48435041851630178</v>
      </c>
      <c r="AK174" s="35" t="s">
        <v>39</v>
      </c>
      <c r="AL174">
        <v>0.3125</v>
      </c>
      <c r="AM174">
        <v>0.90959523950379606</v>
      </c>
      <c r="AN174">
        <v>7.7881619937694704E-3</v>
      </c>
      <c r="AO174">
        <v>7.5268817204301064E-2</v>
      </c>
      <c r="AP174">
        <f t="shared" si="91"/>
        <v>0.32628805467546662</v>
      </c>
      <c r="AQ174">
        <f t="shared" si="98"/>
        <v>9.8889244799517634E-2</v>
      </c>
      <c r="AR174">
        <f t="shared" si="92"/>
        <v>0.32628805467546662</v>
      </c>
      <c r="AS174">
        <f t="shared" si="93"/>
        <v>0.32628805467546662</v>
      </c>
      <c r="AT174" s="37" t="s">
        <v>40</v>
      </c>
      <c r="AU174">
        <v>0.68791648083711077</v>
      </c>
      <c r="AV174">
        <v>1</v>
      </c>
      <c r="AW174">
        <v>1</v>
      </c>
      <c r="AX174">
        <v>0.85630909773352848</v>
      </c>
      <c r="AY174">
        <v>0.35712702721955314</v>
      </c>
      <c r="AZ174">
        <f t="shared" si="99"/>
        <v>0.78027052115803852</v>
      </c>
      <c r="BA174">
        <f t="shared" si="100"/>
        <v>0.78027052115803852</v>
      </c>
      <c r="BB174">
        <f t="shared" si="101"/>
        <v>0.78027052115803852</v>
      </c>
      <c r="BC174">
        <f t="shared" si="102"/>
        <v>0.78027052115803852</v>
      </c>
      <c r="BD174" s="6" t="s">
        <v>58</v>
      </c>
      <c r="BE174">
        <f t="shared" si="103"/>
        <v>0.29025122075465204</v>
      </c>
      <c r="BF174">
        <f t="shared" si="104"/>
        <v>0.17655181581667756</v>
      </c>
      <c r="BG174">
        <f t="shared" si="105"/>
        <v>0.29025122075465204</v>
      </c>
      <c r="BH174">
        <f t="shared" si="106"/>
        <v>0.29025122075465204</v>
      </c>
      <c r="BI174">
        <f t="shared" si="107"/>
        <v>0.40635221125976534</v>
      </c>
      <c r="BJ174">
        <f t="shared" si="108"/>
        <v>0.59384893137563177</v>
      </c>
      <c r="BK174">
        <f t="shared" si="109"/>
        <v>0.62064841208629407</v>
      </c>
      <c r="BL174">
        <f t="shared" si="110"/>
        <v>0.63231046983717021</v>
      </c>
      <c r="BM174">
        <f t="shared" si="111"/>
        <v>0.14332414409766481</v>
      </c>
      <c r="BN174">
        <f t="shared" si="112"/>
        <v>0.33082086421353124</v>
      </c>
      <c r="BO174">
        <f t="shared" si="113"/>
        <v>0.35762034492419359</v>
      </c>
      <c r="BP174">
        <f t="shared" si="114"/>
        <v>0.36928240267506962</v>
      </c>
      <c r="BQ174">
        <f t="shared" si="115"/>
        <v>0.55327928791675252</v>
      </c>
      <c r="BR174">
        <f t="shared" si="116"/>
        <v>0.43957988297877809</v>
      </c>
      <c r="BS174">
        <f t="shared" si="117"/>
        <v>0.55327928791675252</v>
      </c>
      <c r="BT174">
        <f t="shared" si="118"/>
        <v>0.55327928791675252</v>
      </c>
      <c r="BU174">
        <f t="shared" si="119"/>
        <v>0.34830171600720872</v>
      </c>
      <c r="BV174">
        <f t="shared" si="120"/>
        <v>0.38520037359615467</v>
      </c>
      <c r="BW174">
        <f t="shared" si="121"/>
        <v>0.45544981642047305</v>
      </c>
      <c r="BX174">
        <f t="shared" si="122"/>
        <v>0.46128084529591112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f t="shared" si="123"/>
        <v>0</v>
      </c>
      <c r="CE174" s="22" t="s">
        <v>588</v>
      </c>
      <c r="CF174">
        <f t="shared" si="94"/>
        <v>0</v>
      </c>
      <c r="CG174">
        <f t="shared" si="95"/>
        <v>0</v>
      </c>
      <c r="CH174">
        <f t="shared" si="96"/>
        <v>0</v>
      </c>
    </row>
    <row r="175" spans="1:86" x14ac:dyDescent="0.25">
      <c r="A175" t="s">
        <v>137</v>
      </c>
      <c r="B175">
        <v>0.78100000000000003</v>
      </c>
      <c r="C175">
        <v>2024215</v>
      </c>
      <c r="D175">
        <v>1136960</v>
      </c>
      <c r="E175">
        <v>5144</v>
      </c>
      <c r="F175" s="32" t="s">
        <v>538</v>
      </c>
      <c r="G175">
        <v>0.46594982078853053</v>
      </c>
      <c r="H175">
        <v>0.37996820349761523</v>
      </c>
      <c r="I175">
        <v>0.35447154471544717</v>
      </c>
      <c r="J175">
        <v>0.66881720430107527</v>
      </c>
      <c r="K175">
        <v>0.40178820899692647</v>
      </c>
      <c r="L175">
        <v>6.9320373250388798E-2</v>
      </c>
      <c r="M175">
        <v>2.3381294964028777E-2</v>
      </c>
      <c r="N175">
        <v>0.308</v>
      </c>
      <c r="O175">
        <f t="shared" si="84"/>
        <v>0.33396208131425148</v>
      </c>
      <c r="P175">
        <f t="shared" si="85"/>
        <v>0.33103941944374787</v>
      </c>
      <c r="Q175">
        <f t="shared" si="86"/>
        <v>0.33396208131425148</v>
      </c>
      <c r="R175">
        <f t="shared" si="87"/>
        <v>0.33396208131425148</v>
      </c>
      <c r="S175" s="19" t="s">
        <v>38</v>
      </c>
      <c r="T175">
        <v>0</v>
      </c>
      <c r="U175">
        <v>0.25321350152277833</v>
      </c>
      <c r="V175">
        <v>9.0005834232545961E-2</v>
      </c>
      <c r="W175">
        <v>0</v>
      </c>
      <c r="X175">
        <v>0.8366203946969194</v>
      </c>
      <c r="Y175">
        <v>0.76821498072747219</v>
      </c>
      <c r="Z175">
        <v>1</v>
      </c>
      <c r="AA175">
        <v>0.98184345556570529</v>
      </c>
      <c r="AB175">
        <v>1</v>
      </c>
      <c r="AC175">
        <v>0.94992866280009192</v>
      </c>
      <c r="AD175">
        <v>0.05</v>
      </c>
      <c r="AE175">
        <v>9.4301210678980354E-2</v>
      </c>
      <c r="AF175">
        <v>0.36883886366536056</v>
      </c>
      <c r="AG175">
        <f t="shared" si="88"/>
        <v>4.254968527514514E-2</v>
      </c>
      <c r="AH175">
        <f t="shared" si="89"/>
        <v>0.41484360799152725</v>
      </c>
      <c r="AI175">
        <f t="shared" si="90"/>
        <v>0.46844256941285206</v>
      </c>
      <c r="AJ175">
        <f t="shared" si="97"/>
        <v>0.49176668491460418</v>
      </c>
      <c r="AK175" s="35" t="s">
        <v>39</v>
      </c>
      <c r="AL175">
        <v>0.25694444444444448</v>
      </c>
      <c r="AM175">
        <v>0.92915103660893905</v>
      </c>
      <c r="AN175">
        <v>0.20404984423676012</v>
      </c>
      <c r="AO175">
        <v>0.52688172043010739</v>
      </c>
      <c r="AP175">
        <f t="shared" si="91"/>
        <v>0.47925676143006279</v>
      </c>
      <c r="AQ175">
        <f t="shared" si="98"/>
        <v>0.246969002277828</v>
      </c>
      <c r="AR175">
        <f t="shared" si="92"/>
        <v>0.47925676143006279</v>
      </c>
      <c r="AS175">
        <f t="shared" si="93"/>
        <v>0.47925676143006279</v>
      </c>
      <c r="AT175" s="37" t="s">
        <v>40</v>
      </c>
      <c r="AU175">
        <v>0.62477441473231266</v>
      </c>
      <c r="AV175">
        <v>1</v>
      </c>
      <c r="AW175">
        <v>0.99883026770459571</v>
      </c>
      <c r="AX175">
        <v>0.94429837199250821</v>
      </c>
      <c r="AY175">
        <v>0.40423687897232141</v>
      </c>
      <c r="AZ175">
        <f t="shared" si="99"/>
        <v>0.79442798668034753</v>
      </c>
      <c r="BA175">
        <f t="shared" si="100"/>
        <v>0.79442798668034753</v>
      </c>
      <c r="BB175">
        <f t="shared" si="101"/>
        <v>0.79442798668034753</v>
      </c>
      <c r="BC175">
        <f t="shared" si="102"/>
        <v>0.79442798668034753</v>
      </c>
      <c r="BD175" s="6" t="s">
        <v>58</v>
      </c>
      <c r="BE175">
        <f t="shared" si="103"/>
        <v>0.40660942137215716</v>
      </c>
      <c r="BF175">
        <f t="shared" si="104"/>
        <v>0.28900421086078792</v>
      </c>
      <c r="BG175">
        <f t="shared" si="105"/>
        <v>0.40660942137215716</v>
      </c>
      <c r="BH175">
        <f t="shared" si="106"/>
        <v>0.40660942137215716</v>
      </c>
      <c r="BI175">
        <f t="shared" si="107"/>
        <v>0.41848883597774633</v>
      </c>
      <c r="BJ175">
        <f t="shared" si="108"/>
        <v>0.60463579733593742</v>
      </c>
      <c r="BK175">
        <f t="shared" si="109"/>
        <v>0.63143527804659982</v>
      </c>
      <c r="BL175">
        <f t="shared" si="110"/>
        <v>0.64309733579747586</v>
      </c>
      <c r="BM175">
        <f t="shared" si="111"/>
        <v>0.18825588329469831</v>
      </c>
      <c r="BN175">
        <f t="shared" si="112"/>
        <v>0.37294151371763756</v>
      </c>
      <c r="BO175">
        <f t="shared" si="113"/>
        <v>0.40120232536355177</v>
      </c>
      <c r="BP175">
        <f t="shared" si="114"/>
        <v>0.41286438311442786</v>
      </c>
      <c r="BQ175">
        <f t="shared" si="115"/>
        <v>0.63684237405520516</v>
      </c>
      <c r="BR175">
        <f t="shared" si="116"/>
        <v>0.52069849447908778</v>
      </c>
      <c r="BS175">
        <f t="shared" si="117"/>
        <v>0.63684237405520516</v>
      </c>
      <c r="BT175">
        <f t="shared" si="118"/>
        <v>0.63684237405520516</v>
      </c>
      <c r="BU175">
        <f t="shared" si="119"/>
        <v>0.41254912867495175</v>
      </c>
      <c r="BV175">
        <f t="shared" si="120"/>
        <v>0.44682000409836264</v>
      </c>
      <c r="BW175">
        <f t="shared" si="121"/>
        <v>0.51902234970937844</v>
      </c>
      <c r="BX175">
        <f t="shared" si="122"/>
        <v>0.52485337858481651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f t="shared" si="123"/>
        <v>0</v>
      </c>
      <c r="CE175" s="22" t="s">
        <v>588</v>
      </c>
      <c r="CF175">
        <f t="shared" si="94"/>
        <v>0</v>
      </c>
      <c r="CG175">
        <f t="shared" si="95"/>
        <v>0</v>
      </c>
      <c r="CH175">
        <f t="shared" si="96"/>
        <v>0</v>
      </c>
    </row>
    <row r="176" spans="1:86" x14ac:dyDescent="0.25">
      <c r="A176" t="s">
        <v>136</v>
      </c>
      <c r="B176">
        <v>6.7510000000000003</v>
      </c>
      <c r="C176">
        <v>17484565</v>
      </c>
      <c r="D176">
        <v>4923165</v>
      </c>
      <c r="E176">
        <v>1834</v>
      </c>
      <c r="F176" s="32" t="s">
        <v>538</v>
      </c>
      <c r="G176">
        <v>6.451612903225809E-2</v>
      </c>
      <c r="H176">
        <v>0.82193958664546896</v>
      </c>
      <c r="I176">
        <v>0</v>
      </c>
      <c r="J176">
        <v>0.65053763440860213</v>
      </c>
      <c r="K176">
        <v>0.58731489242805257</v>
      </c>
      <c r="L176">
        <v>0.18772519083969466</v>
      </c>
      <c r="M176">
        <v>5.3956834532374098E-2</v>
      </c>
      <c r="N176">
        <v>4.8000000000000001E-2</v>
      </c>
      <c r="O176">
        <f t="shared" si="84"/>
        <v>0.3017487834858063</v>
      </c>
      <c r="P176">
        <f t="shared" si="85"/>
        <v>0.29500417916925953</v>
      </c>
      <c r="Q176">
        <f t="shared" si="86"/>
        <v>0.3017487834858063</v>
      </c>
      <c r="R176">
        <f t="shared" si="87"/>
        <v>0.3017487834858063</v>
      </c>
      <c r="S176" s="19" t="s">
        <v>38</v>
      </c>
      <c r="T176">
        <v>0</v>
      </c>
      <c r="U176">
        <v>0.25321350152277833</v>
      </c>
      <c r="V176">
        <v>0.12432782020809559</v>
      </c>
      <c r="W176">
        <v>0</v>
      </c>
      <c r="X176">
        <v>0.8366203946969194</v>
      </c>
      <c r="Y176">
        <v>0.3572255073596261</v>
      </c>
      <c r="Z176">
        <v>1</v>
      </c>
      <c r="AA176">
        <v>0.83603288529296615</v>
      </c>
      <c r="AB176">
        <v>1</v>
      </c>
      <c r="AC176">
        <v>0.92849539586097896</v>
      </c>
      <c r="AD176">
        <v>0.13</v>
      </c>
      <c r="AE176">
        <v>9.4683437491178357E-2</v>
      </c>
      <c r="AF176">
        <v>0.47248941182328252</v>
      </c>
      <c r="AG176">
        <f t="shared" si="88"/>
        <v>5.3192359194042811E-2</v>
      </c>
      <c r="AH176">
        <f t="shared" si="89"/>
        <v>0.3871606426350635</v>
      </c>
      <c r="AI176">
        <f t="shared" si="90"/>
        <v>0.43460575790254202</v>
      </c>
      <c r="AJ176">
        <f t="shared" si="97"/>
        <v>0.46408371955814043</v>
      </c>
      <c r="AK176" s="35" t="s">
        <v>39</v>
      </c>
      <c r="AL176">
        <v>6.25E-2</v>
      </c>
      <c r="AM176">
        <v>0.90923870759829339</v>
      </c>
      <c r="AN176">
        <v>0</v>
      </c>
      <c r="AO176">
        <v>3.4946236559139782E-2</v>
      </c>
      <c r="AP176">
        <f t="shared" si="91"/>
        <v>0.25167123603935831</v>
      </c>
      <c r="AQ176">
        <f t="shared" si="98"/>
        <v>2.4361559139784945E-2</v>
      </c>
      <c r="AR176">
        <f t="shared" si="92"/>
        <v>0.25167123603935831</v>
      </c>
      <c r="AS176">
        <f t="shared" si="93"/>
        <v>0.25167123603935831</v>
      </c>
      <c r="AT176" s="37" t="s">
        <v>40</v>
      </c>
      <c r="AU176">
        <v>0.57231977440928006</v>
      </c>
      <c r="AV176">
        <v>1</v>
      </c>
      <c r="AW176">
        <v>0.96120080634986949</v>
      </c>
      <c r="AX176">
        <v>0.67660980899157552</v>
      </c>
      <c r="AY176">
        <v>0.50725801983489394</v>
      </c>
      <c r="AZ176">
        <f t="shared" si="99"/>
        <v>0.74347768191712382</v>
      </c>
      <c r="BA176">
        <f t="shared" si="100"/>
        <v>0.74347768191712382</v>
      </c>
      <c r="BB176">
        <f t="shared" si="101"/>
        <v>0.74347768191712382</v>
      </c>
      <c r="BC176">
        <f t="shared" si="102"/>
        <v>0.74347768191712382</v>
      </c>
      <c r="BD176" s="6" t="s">
        <v>58</v>
      </c>
      <c r="BE176">
        <f t="shared" si="103"/>
        <v>0.27671000976258231</v>
      </c>
      <c r="BF176">
        <f t="shared" si="104"/>
        <v>0.15968286915452223</v>
      </c>
      <c r="BG176">
        <f t="shared" si="105"/>
        <v>0.27671000976258231</v>
      </c>
      <c r="BH176">
        <f t="shared" si="106"/>
        <v>0.27671000976258231</v>
      </c>
      <c r="BI176">
        <f t="shared" si="107"/>
        <v>0.39833502055558334</v>
      </c>
      <c r="BJ176">
        <f t="shared" si="108"/>
        <v>0.56531916227609369</v>
      </c>
      <c r="BK176">
        <f t="shared" si="109"/>
        <v>0.58904171990983289</v>
      </c>
      <c r="BL176">
        <f t="shared" si="110"/>
        <v>0.60378070073763213</v>
      </c>
      <c r="BM176">
        <f t="shared" si="111"/>
        <v>0.17747057133992455</v>
      </c>
      <c r="BN176">
        <f t="shared" si="112"/>
        <v>0.34108241090216151</v>
      </c>
      <c r="BO176">
        <f t="shared" si="113"/>
        <v>0.36817727069417416</v>
      </c>
      <c r="BP176">
        <f t="shared" si="114"/>
        <v>0.38291625152197339</v>
      </c>
      <c r="BQ176">
        <f t="shared" si="115"/>
        <v>0.49757445897824104</v>
      </c>
      <c r="BR176">
        <f t="shared" si="116"/>
        <v>0.38391962052845441</v>
      </c>
      <c r="BS176">
        <f t="shared" si="117"/>
        <v>0.49757445897824104</v>
      </c>
      <c r="BT176">
        <f t="shared" si="118"/>
        <v>0.49757445897824104</v>
      </c>
      <c r="BU176">
        <f t="shared" si="119"/>
        <v>0.33752251515908283</v>
      </c>
      <c r="BV176">
        <f t="shared" si="120"/>
        <v>0.36250101571530796</v>
      </c>
      <c r="BW176">
        <f t="shared" si="121"/>
        <v>0.4328758648362076</v>
      </c>
      <c r="BX176">
        <f t="shared" si="122"/>
        <v>0.44024535525010722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f t="shared" si="123"/>
        <v>0</v>
      </c>
      <c r="CE176" s="22" t="s">
        <v>588</v>
      </c>
      <c r="CF176">
        <f t="shared" si="94"/>
        <v>0</v>
      </c>
      <c r="CG176">
        <f t="shared" si="95"/>
        <v>0</v>
      </c>
      <c r="CH176">
        <f t="shared" si="96"/>
        <v>0</v>
      </c>
    </row>
    <row r="177" spans="1:86" x14ac:dyDescent="0.25">
      <c r="A177" t="s">
        <v>135</v>
      </c>
      <c r="B177">
        <v>1.054</v>
      </c>
      <c r="C177">
        <v>2728872</v>
      </c>
      <c r="D177">
        <v>4252</v>
      </c>
      <c r="E177">
        <v>4796</v>
      </c>
      <c r="F177" s="32" t="s">
        <v>538</v>
      </c>
      <c r="G177">
        <v>0.61648745519713277</v>
      </c>
      <c r="H177">
        <v>0.30842607313195541</v>
      </c>
      <c r="I177">
        <v>0.62926829268292683</v>
      </c>
      <c r="J177">
        <v>0.80752688172043019</v>
      </c>
      <c r="K177">
        <v>0.62196144174350365</v>
      </c>
      <c r="L177">
        <v>7.1786488740617188E-2</v>
      </c>
      <c r="M177">
        <v>0</v>
      </c>
      <c r="N177">
        <v>0.73499999999999999</v>
      </c>
      <c r="O177">
        <f t="shared" si="84"/>
        <v>0.47380707915207076</v>
      </c>
      <c r="P177">
        <f t="shared" si="85"/>
        <v>0.47380707915207076</v>
      </c>
      <c r="Q177">
        <f t="shared" si="86"/>
        <v>0.47380707915207076</v>
      </c>
      <c r="R177">
        <f t="shared" si="87"/>
        <v>0.47380707915207076</v>
      </c>
      <c r="S177" s="19" t="s">
        <v>38</v>
      </c>
      <c r="T177">
        <v>0</v>
      </c>
      <c r="U177">
        <v>1</v>
      </c>
      <c r="V177">
        <v>0.31417365116370466</v>
      </c>
      <c r="W177">
        <v>0</v>
      </c>
      <c r="X177">
        <v>0.8366203946969194</v>
      </c>
      <c r="Y177">
        <v>0.66237386449872648</v>
      </c>
      <c r="Z177">
        <v>1</v>
      </c>
      <c r="AA177">
        <v>1</v>
      </c>
      <c r="AB177">
        <v>1</v>
      </c>
      <c r="AC177">
        <v>0.99185379054848555</v>
      </c>
      <c r="AD177">
        <v>0.84</v>
      </c>
      <c r="AE177">
        <v>9.4481079277263472E-2</v>
      </c>
      <c r="AF177">
        <v>0.35906755583493322</v>
      </c>
      <c r="AG177">
        <f t="shared" si="88"/>
        <v>5.9055560482761643E-2</v>
      </c>
      <c r="AH177">
        <f t="shared" si="89"/>
        <v>0.54604387200154103</v>
      </c>
      <c r="AI177">
        <f t="shared" si="90"/>
        <v>0.4814284873861564</v>
      </c>
      <c r="AJ177">
        <f t="shared" si="97"/>
        <v>0.62296694892461779</v>
      </c>
      <c r="AK177" s="35" t="s">
        <v>39</v>
      </c>
      <c r="AL177">
        <v>0.40277777777777773</v>
      </c>
      <c r="AM177">
        <v>0.88994167984155637</v>
      </c>
      <c r="AN177">
        <v>0.69937694704049835</v>
      </c>
      <c r="AO177">
        <v>0.2553763440860215</v>
      </c>
      <c r="AP177">
        <f t="shared" si="91"/>
        <v>0.56186818718646347</v>
      </c>
      <c r="AQ177">
        <f t="shared" si="98"/>
        <v>0.33938276722607441</v>
      </c>
      <c r="AR177">
        <f t="shared" si="92"/>
        <v>0.56186818718646347</v>
      </c>
      <c r="AS177">
        <f t="shared" si="93"/>
        <v>0.56186818718646347</v>
      </c>
      <c r="AT177" s="37" t="s">
        <v>40</v>
      </c>
      <c r="AU177">
        <v>0.98730517883800284</v>
      </c>
      <c r="AV177">
        <v>1</v>
      </c>
      <c r="AW177">
        <v>0.99047286402916346</v>
      </c>
      <c r="AX177">
        <v>0.66683285435891992</v>
      </c>
      <c r="AY177">
        <v>0.39264937511377762</v>
      </c>
      <c r="AZ177">
        <f t="shared" si="99"/>
        <v>0.80745205446797264</v>
      </c>
      <c r="BA177">
        <f t="shared" si="100"/>
        <v>0.80745205446797264</v>
      </c>
      <c r="BB177">
        <f t="shared" si="101"/>
        <v>0.80745205446797264</v>
      </c>
      <c r="BC177">
        <f t="shared" si="102"/>
        <v>0.80745205446797264</v>
      </c>
      <c r="BD177" s="6" t="s">
        <v>58</v>
      </c>
      <c r="BE177">
        <f t="shared" si="103"/>
        <v>0.51783763316926712</v>
      </c>
      <c r="BF177">
        <f t="shared" si="104"/>
        <v>0.40659492318907259</v>
      </c>
      <c r="BG177">
        <f t="shared" si="105"/>
        <v>0.51783763316926712</v>
      </c>
      <c r="BH177">
        <f t="shared" si="106"/>
        <v>0.51783763316926712</v>
      </c>
      <c r="BI177">
        <f t="shared" si="107"/>
        <v>0.43325380747536713</v>
      </c>
      <c r="BJ177">
        <f t="shared" si="108"/>
        <v>0.67674796323475683</v>
      </c>
      <c r="BK177">
        <f t="shared" si="109"/>
        <v>0.64444027092706446</v>
      </c>
      <c r="BL177">
        <f t="shared" si="110"/>
        <v>0.71520950169629516</v>
      </c>
      <c r="BM177">
        <f t="shared" si="111"/>
        <v>0.26643131981741619</v>
      </c>
      <c r="BN177">
        <f t="shared" si="112"/>
        <v>0.5099254755768059</v>
      </c>
      <c r="BO177">
        <f t="shared" si="113"/>
        <v>0.47761778326911358</v>
      </c>
      <c r="BP177">
        <f t="shared" si="114"/>
        <v>0.54838701403834422</v>
      </c>
      <c r="BQ177">
        <f t="shared" si="115"/>
        <v>0.68466012082721805</v>
      </c>
      <c r="BR177">
        <f t="shared" si="116"/>
        <v>0.57341741084702358</v>
      </c>
      <c r="BS177">
        <f t="shared" si="117"/>
        <v>0.68466012082721805</v>
      </c>
      <c r="BT177">
        <f t="shared" si="118"/>
        <v>0.68466012082721805</v>
      </c>
      <c r="BU177">
        <f t="shared" si="119"/>
        <v>0.47554572032231712</v>
      </c>
      <c r="BV177">
        <f t="shared" si="120"/>
        <v>0.54167144321191474</v>
      </c>
      <c r="BW177">
        <f t="shared" si="121"/>
        <v>0.58113895204816579</v>
      </c>
      <c r="BX177">
        <f t="shared" si="122"/>
        <v>0.61652356743278114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f t="shared" si="123"/>
        <v>0</v>
      </c>
      <c r="CE177" s="22" t="s">
        <v>588</v>
      </c>
      <c r="CF177">
        <f t="shared" si="94"/>
        <v>0</v>
      </c>
      <c r="CG177">
        <f t="shared" si="95"/>
        <v>0</v>
      </c>
      <c r="CH177">
        <f t="shared" si="96"/>
        <v>0</v>
      </c>
    </row>
    <row r="178" spans="1:86" x14ac:dyDescent="0.25">
      <c r="A178" t="s">
        <v>134</v>
      </c>
      <c r="B178">
        <v>0.41199999999999998</v>
      </c>
      <c r="C178">
        <v>1067316</v>
      </c>
      <c r="D178">
        <v>0</v>
      </c>
      <c r="E178">
        <v>4304</v>
      </c>
      <c r="F178" s="32" t="s">
        <v>538</v>
      </c>
      <c r="G178">
        <v>0.26164874551971329</v>
      </c>
      <c r="H178">
        <v>0.5246422893481717</v>
      </c>
      <c r="I178">
        <v>0.33821138211382112</v>
      </c>
      <c r="J178">
        <v>0.44086021505376344</v>
      </c>
      <c r="K178">
        <v>0.54344789047219899</v>
      </c>
      <c r="L178">
        <v>0</v>
      </c>
      <c r="M178">
        <v>0</v>
      </c>
      <c r="N178">
        <v>0.79</v>
      </c>
      <c r="O178">
        <f t="shared" si="84"/>
        <v>0.3623513153134586</v>
      </c>
      <c r="P178">
        <f t="shared" si="85"/>
        <v>0.3623513153134586</v>
      </c>
      <c r="Q178">
        <f t="shared" si="86"/>
        <v>0.3623513153134586</v>
      </c>
      <c r="R178">
        <f t="shared" si="87"/>
        <v>0.3623513153134586</v>
      </c>
      <c r="S178" s="19" t="s">
        <v>38</v>
      </c>
      <c r="T178">
        <v>0</v>
      </c>
      <c r="U178">
        <v>0.44737799112685606</v>
      </c>
      <c r="V178">
        <v>2.7350778364732629E-3</v>
      </c>
      <c r="W178">
        <v>0</v>
      </c>
      <c r="X178">
        <v>0.8366203946969194</v>
      </c>
      <c r="Y178">
        <v>0.66237386449872648</v>
      </c>
      <c r="Z178">
        <v>1</v>
      </c>
      <c r="AA178">
        <v>1</v>
      </c>
      <c r="AB178">
        <v>1</v>
      </c>
      <c r="AC178">
        <v>0.97747069081946836</v>
      </c>
      <c r="AD178">
        <v>0.99</v>
      </c>
      <c r="AE178">
        <v>9.4481079277263472E-2</v>
      </c>
      <c r="AF178">
        <v>0.33644106563269205</v>
      </c>
      <c r="AG178">
        <f t="shared" si="88"/>
        <v>3.3358247903571447E-2</v>
      </c>
      <c r="AH178">
        <f t="shared" si="89"/>
        <v>0.48826924337603078</v>
      </c>
      <c r="AI178">
        <f t="shared" si="90"/>
        <v>0.45462478252011873</v>
      </c>
      <c r="AJ178">
        <f t="shared" si="97"/>
        <v>0.56519232029910771</v>
      </c>
      <c r="AK178" s="35" t="s">
        <v>39</v>
      </c>
      <c r="AL178">
        <v>0.56944444444444442</v>
      </c>
      <c r="AM178">
        <v>0.86857957525781071</v>
      </c>
      <c r="AN178">
        <v>0.34423676012461057</v>
      </c>
      <c r="AO178">
        <v>0.271505376344086</v>
      </c>
      <c r="AP178">
        <f t="shared" si="91"/>
        <v>0.51344153904273793</v>
      </c>
      <c r="AQ178">
        <f t="shared" si="98"/>
        <v>0.29629664522828525</v>
      </c>
      <c r="AR178">
        <f t="shared" si="92"/>
        <v>0.51344153904273793</v>
      </c>
      <c r="AS178">
        <f t="shared" si="93"/>
        <v>0.51344153904273793</v>
      </c>
      <c r="AT178" s="37" t="s">
        <v>40</v>
      </c>
      <c r="AU178">
        <v>0.99864961796351159</v>
      </c>
      <c r="AV178">
        <v>1</v>
      </c>
      <c r="AW178">
        <v>1</v>
      </c>
      <c r="AX178">
        <v>0.65613649633376048</v>
      </c>
      <c r="AY178">
        <v>0.36500241406330391</v>
      </c>
      <c r="AZ178">
        <f t="shared" si="99"/>
        <v>0.80395770567211522</v>
      </c>
      <c r="BA178">
        <f t="shared" si="100"/>
        <v>0.80395770567211522</v>
      </c>
      <c r="BB178">
        <f t="shared" si="101"/>
        <v>0.80395770567211522</v>
      </c>
      <c r="BC178">
        <f t="shared" si="102"/>
        <v>0.80395770567211522</v>
      </c>
      <c r="BD178" s="6" t="s">
        <v>58</v>
      </c>
      <c r="BE178">
        <f t="shared" si="103"/>
        <v>0.43789642717809829</v>
      </c>
      <c r="BF178">
        <f t="shared" si="104"/>
        <v>0.32932398027087195</v>
      </c>
      <c r="BG178">
        <f t="shared" si="105"/>
        <v>0.43789642717809829</v>
      </c>
      <c r="BH178">
        <f t="shared" si="106"/>
        <v>0.43789642717809829</v>
      </c>
      <c r="BI178">
        <f t="shared" si="107"/>
        <v>0.41865797678784333</v>
      </c>
      <c r="BJ178">
        <f t="shared" si="108"/>
        <v>0.64611347452407297</v>
      </c>
      <c r="BK178">
        <f t="shared" si="109"/>
        <v>0.62929124409611692</v>
      </c>
      <c r="BL178">
        <f t="shared" si="110"/>
        <v>0.68457501298561141</v>
      </c>
      <c r="BM178">
        <f t="shared" si="111"/>
        <v>0.19785478160851502</v>
      </c>
      <c r="BN178">
        <f t="shared" si="112"/>
        <v>0.42531027934474469</v>
      </c>
      <c r="BO178">
        <f t="shared" si="113"/>
        <v>0.40848804891678869</v>
      </c>
      <c r="BP178">
        <f t="shared" si="114"/>
        <v>0.46377181780628318</v>
      </c>
      <c r="BQ178">
        <f t="shared" si="115"/>
        <v>0.65869962235742663</v>
      </c>
      <c r="BR178">
        <f t="shared" si="116"/>
        <v>0.55012717545020018</v>
      </c>
      <c r="BS178">
        <f t="shared" si="117"/>
        <v>0.65869962235742663</v>
      </c>
      <c r="BT178">
        <f t="shared" si="118"/>
        <v>0.65869962235742663</v>
      </c>
      <c r="BU178">
        <f t="shared" si="119"/>
        <v>0.42827720198297081</v>
      </c>
      <c r="BV178">
        <f t="shared" si="120"/>
        <v>0.48771872739747246</v>
      </c>
      <c r="BW178">
        <f t="shared" si="121"/>
        <v>0.53359383563710761</v>
      </c>
      <c r="BX178">
        <f t="shared" si="122"/>
        <v>0.56123572008185485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f t="shared" si="123"/>
        <v>0</v>
      </c>
      <c r="CE178" s="22" t="s">
        <v>588</v>
      </c>
      <c r="CF178">
        <f t="shared" si="94"/>
        <v>0</v>
      </c>
      <c r="CG178">
        <f t="shared" si="95"/>
        <v>0</v>
      </c>
      <c r="CH178">
        <f t="shared" si="96"/>
        <v>0</v>
      </c>
    </row>
    <row r="179" spans="1:86" x14ac:dyDescent="0.25">
      <c r="A179" t="s">
        <v>133</v>
      </c>
      <c r="B179">
        <v>0.754</v>
      </c>
      <c r="C179">
        <v>1957212</v>
      </c>
      <c r="D179">
        <v>0</v>
      </c>
      <c r="E179">
        <v>4135</v>
      </c>
      <c r="F179" s="32" t="s">
        <v>538</v>
      </c>
      <c r="G179">
        <v>0.39784946236559143</v>
      </c>
      <c r="H179">
        <v>0.60572337042925262</v>
      </c>
      <c r="I179">
        <v>0.3073170731707317</v>
      </c>
      <c r="J179">
        <v>0.76344086021505375</v>
      </c>
      <c r="K179">
        <v>0.49427214305671974</v>
      </c>
      <c r="L179">
        <v>0.10407738814993955</v>
      </c>
      <c r="M179">
        <v>8.9928057553956831E-3</v>
      </c>
      <c r="N179">
        <v>0.25900000000000001</v>
      </c>
      <c r="O179">
        <f t="shared" si="84"/>
        <v>0.36758413789283562</v>
      </c>
      <c r="P179">
        <f t="shared" si="85"/>
        <v>0.36646003717341114</v>
      </c>
      <c r="Q179">
        <f t="shared" si="86"/>
        <v>0.36758413789283562</v>
      </c>
      <c r="R179">
        <f t="shared" si="87"/>
        <v>0.36758413789283562</v>
      </c>
      <c r="S179" s="19" t="s">
        <v>38</v>
      </c>
      <c r="T179">
        <v>0</v>
      </c>
      <c r="U179">
        <v>0.25321350152277833</v>
      </c>
      <c r="V179">
        <v>5.9111869271511264E-3</v>
      </c>
      <c r="W179">
        <v>0</v>
      </c>
      <c r="X179">
        <v>0.8366203946969194</v>
      </c>
      <c r="Y179">
        <v>0.66237386449872648</v>
      </c>
      <c r="Z179">
        <v>1</v>
      </c>
      <c r="AA179">
        <v>1</v>
      </c>
      <c r="AB179">
        <v>1</v>
      </c>
      <c r="AC179">
        <v>0.97373620259107696</v>
      </c>
      <c r="AD179">
        <v>0.39</v>
      </c>
      <c r="AE179">
        <v>9.4481079277263472E-2</v>
      </c>
      <c r="AF179">
        <v>0.41128803886117582</v>
      </c>
      <c r="AG179">
        <f t="shared" si="88"/>
        <v>3.9360023466583884E-2</v>
      </c>
      <c r="AH179">
        <f t="shared" si="89"/>
        <v>0.43289417449039169</v>
      </c>
      <c r="AI179">
        <f t="shared" si="90"/>
        <v>0.4603392897578702</v>
      </c>
      <c r="AJ179">
        <f t="shared" si="97"/>
        <v>0.50981725141346856</v>
      </c>
      <c r="AK179" s="35" t="s">
        <v>39</v>
      </c>
      <c r="AL179">
        <v>0.59722222222222221</v>
      </c>
      <c r="AM179">
        <v>0.90817155362867408</v>
      </c>
      <c r="AN179">
        <v>0.12616822429906541</v>
      </c>
      <c r="AO179">
        <v>0.16935483870967741</v>
      </c>
      <c r="AP179">
        <f t="shared" si="91"/>
        <v>0.45022920971490976</v>
      </c>
      <c r="AQ179">
        <f t="shared" si="98"/>
        <v>0.22318632130774124</v>
      </c>
      <c r="AR179">
        <f t="shared" si="92"/>
        <v>0.45022920971490976</v>
      </c>
      <c r="AS179">
        <f t="shared" si="93"/>
        <v>0.45022920971490976</v>
      </c>
      <c r="AT179" s="37" t="s">
        <v>40</v>
      </c>
      <c r="AU179">
        <v>0.9986276564539468</v>
      </c>
      <c r="AV179">
        <v>1</v>
      </c>
      <c r="AW179">
        <v>0.99623567950601899</v>
      </c>
      <c r="AX179">
        <v>0.90606303884621509</v>
      </c>
      <c r="AY179">
        <v>0.45344815304369845</v>
      </c>
      <c r="AZ179">
        <f t="shared" si="99"/>
        <v>0.87087490556997582</v>
      </c>
      <c r="BA179">
        <f t="shared" si="100"/>
        <v>0.87087490556997582</v>
      </c>
      <c r="BB179">
        <f t="shared" si="101"/>
        <v>0.87087490556997582</v>
      </c>
      <c r="BC179">
        <f t="shared" si="102"/>
        <v>0.87087490556997582</v>
      </c>
      <c r="BD179" s="6" t="s">
        <v>58</v>
      </c>
      <c r="BE179">
        <f t="shared" si="103"/>
        <v>0.40890667380387269</v>
      </c>
      <c r="BF179">
        <f t="shared" si="104"/>
        <v>0.29482317924057622</v>
      </c>
      <c r="BG179">
        <f t="shared" si="105"/>
        <v>0.40890667380387269</v>
      </c>
      <c r="BH179">
        <f t="shared" si="106"/>
        <v>0.40890667380387269</v>
      </c>
      <c r="BI179">
        <f t="shared" si="107"/>
        <v>0.45511746451827984</v>
      </c>
      <c r="BJ179">
        <f t="shared" si="108"/>
        <v>0.65188454003018381</v>
      </c>
      <c r="BK179">
        <f t="shared" si="109"/>
        <v>0.66560709766392301</v>
      </c>
      <c r="BL179">
        <f t="shared" si="110"/>
        <v>0.69034607849172214</v>
      </c>
      <c r="BM179">
        <f t="shared" si="111"/>
        <v>0.20347208067970976</v>
      </c>
      <c r="BN179">
        <f t="shared" si="112"/>
        <v>0.39967710583190141</v>
      </c>
      <c r="BO179">
        <f t="shared" si="113"/>
        <v>0.41396171382535291</v>
      </c>
      <c r="BP179">
        <f t="shared" si="114"/>
        <v>0.43870069465315209</v>
      </c>
      <c r="BQ179">
        <f t="shared" si="115"/>
        <v>0.66055205764244285</v>
      </c>
      <c r="BR179">
        <f t="shared" si="116"/>
        <v>0.5470306134388585</v>
      </c>
      <c r="BS179">
        <f t="shared" si="117"/>
        <v>0.66055205764244285</v>
      </c>
      <c r="BT179">
        <f t="shared" si="118"/>
        <v>0.66055205764244285</v>
      </c>
      <c r="BU179">
        <f t="shared" si="119"/>
        <v>0.43201206916107626</v>
      </c>
      <c r="BV179">
        <f t="shared" si="120"/>
        <v>0.47335385963538001</v>
      </c>
      <c r="BW179">
        <f t="shared" si="121"/>
        <v>0.53725688573389785</v>
      </c>
      <c r="BX179">
        <f t="shared" si="122"/>
        <v>0.54962637614779741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f t="shared" si="123"/>
        <v>0</v>
      </c>
      <c r="CE179" s="22" t="s">
        <v>588</v>
      </c>
      <c r="CF179">
        <f t="shared" si="94"/>
        <v>0</v>
      </c>
      <c r="CG179">
        <f t="shared" si="95"/>
        <v>0</v>
      </c>
      <c r="CH179">
        <f t="shared" si="96"/>
        <v>0</v>
      </c>
    </row>
    <row r="180" spans="1:86" x14ac:dyDescent="0.25">
      <c r="A180" t="s">
        <v>132</v>
      </c>
      <c r="B180">
        <v>0.47399999999999998</v>
      </c>
      <c r="C180">
        <v>1226280</v>
      </c>
      <c r="D180">
        <v>246068</v>
      </c>
      <c r="E180">
        <v>5147</v>
      </c>
      <c r="F180" s="32" t="s">
        <v>538</v>
      </c>
      <c r="G180">
        <v>0.26523297491039427</v>
      </c>
      <c r="H180">
        <v>0.56597774244833055</v>
      </c>
      <c r="I180">
        <v>0.51707317073170733</v>
      </c>
      <c r="J180">
        <v>0.49032258064516132</v>
      </c>
      <c r="K180">
        <v>0.27298127968706332</v>
      </c>
      <c r="L180">
        <v>0.42523567126481449</v>
      </c>
      <c r="M180">
        <v>0</v>
      </c>
      <c r="N180">
        <v>0.89700000000000002</v>
      </c>
      <c r="O180">
        <f t="shared" si="84"/>
        <v>0.42922792746093397</v>
      </c>
      <c r="P180">
        <f t="shared" si="85"/>
        <v>0.42922792746093397</v>
      </c>
      <c r="Q180">
        <f t="shared" si="86"/>
        <v>0.42922792746093397</v>
      </c>
      <c r="R180">
        <f t="shared" si="87"/>
        <v>0.42922792746093397</v>
      </c>
      <c r="S180" s="19" t="s">
        <v>38</v>
      </c>
      <c r="T180">
        <v>0</v>
      </c>
      <c r="U180">
        <v>0.25321350152277833</v>
      </c>
      <c r="V180">
        <v>4.3178478654756741E-2</v>
      </c>
      <c r="W180">
        <v>0</v>
      </c>
      <c r="X180">
        <v>0.8366203946969194</v>
      </c>
      <c r="Y180">
        <v>0.50035689866332056</v>
      </c>
      <c r="Z180">
        <v>1</v>
      </c>
      <c r="AA180">
        <v>0.47801122275871066</v>
      </c>
      <c r="AB180">
        <v>1</v>
      </c>
      <c r="AC180">
        <v>0.9712753902639133</v>
      </c>
      <c r="AD180">
        <v>0.8</v>
      </c>
      <c r="AE180">
        <v>9.3766101601804999E-2</v>
      </c>
      <c r="AF180">
        <v>0.5146305107531064</v>
      </c>
      <c r="AG180">
        <f t="shared" si="88"/>
        <v>5.012116084689755E-2</v>
      </c>
      <c r="AH180">
        <f t="shared" si="89"/>
        <v>0.42238865376271623</v>
      </c>
      <c r="AI180">
        <f t="shared" si="90"/>
        <v>0.41829530749173327</v>
      </c>
      <c r="AJ180">
        <f t="shared" si="97"/>
        <v>0.49931173068579299</v>
      </c>
      <c r="AK180" s="35" t="s">
        <v>39</v>
      </c>
      <c r="AL180">
        <v>0.60416666666666663</v>
      </c>
      <c r="AM180">
        <v>0.90731220622060949</v>
      </c>
      <c r="AN180">
        <v>9.1900311526479747E-2</v>
      </c>
      <c r="AO180">
        <v>0.41666666666666663</v>
      </c>
      <c r="AP180">
        <f t="shared" si="91"/>
        <v>0.50501146277010567</v>
      </c>
      <c r="AQ180">
        <f t="shared" si="98"/>
        <v>0.27818341121495327</v>
      </c>
      <c r="AR180">
        <f t="shared" si="92"/>
        <v>0.50501146277010567</v>
      </c>
      <c r="AS180">
        <f t="shared" si="93"/>
        <v>0.50501146277010567</v>
      </c>
      <c r="AT180" s="37" t="s">
        <v>40</v>
      </c>
      <c r="AU180">
        <v>0.79415392030392806</v>
      </c>
      <c r="AV180">
        <v>1</v>
      </c>
      <c r="AW180">
        <v>1</v>
      </c>
      <c r="AX180">
        <v>0.93305226760894455</v>
      </c>
      <c r="AY180">
        <v>0.58443285342282514</v>
      </c>
      <c r="AZ180">
        <f t="shared" si="99"/>
        <v>0.86232780826713962</v>
      </c>
      <c r="BA180">
        <f t="shared" si="100"/>
        <v>0.86232780826713962</v>
      </c>
      <c r="BB180">
        <f t="shared" si="101"/>
        <v>0.86232780826713962</v>
      </c>
      <c r="BC180">
        <f t="shared" si="102"/>
        <v>0.86232780826713962</v>
      </c>
      <c r="BD180" s="6" t="s">
        <v>58</v>
      </c>
      <c r="BE180">
        <f t="shared" si="103"/>
        <v>0.46711969511551982</v>
      </c>
      <c r="BF180">
        <f t="shared" si="104"/>
        <v>0.35370566933794362</v>
      </c>
      <c r="BG180">
        <f t="shared" si="105"/>
        <v>0.46711969511551982</v>
      </c>
      <c r="BH180">
        <f t="shared" si="106"/>
        <v>0.46711969511551982</v>
      </c>
      <c r="BI180">
        <f t="shared" si="107"/>
        <v>0.45622448455701858</v>
      </c>
      <c r="BJ180">
        <f t="shared" si="108"/>
        <v>0.64235823101492795</v>
      </c>
      <c r="BK180">
        <f t="shared" si="109"/>
        <v>0.6403115578794365</v>
      </c>
      <c r="BL180">
        <f t="shared" si="110"/>
        <v>0.68081976947646627</v>
      </c>
      <c r="BM180">
        <f t="shared" si="111"/>
        <v>0.23967454415391576</v>
      </c>
      <c r="BN180">
        <f t="shared" si="112"/>
        <v>0.42580829061182512</v>
      </c>
      <c r="BO180">
        <f t="shared" si="113"/>
        <v>0.42376161747633362</v>
      </c>
      <c r="BP180">
        <f t="shared" si="114"/>
        <v>0.46426982907336345</v>
      </c>
      <c r="BQ180">
        <f t="shared" si="115"/>
        <v>0.6836696355186227</v>
      </c>
      <c r="BR180">
        <f t="shared" si="116"/>
        <v>0.5702556097410465</v>
      </c>
      <c r="BS180">
        <f t="shared" si="117"/>
        <v>0.6836696355186227</v>
      </c>
      <c r="BT180">
        <f t="shared" si="118"/>
        <v>0.6836696355186227</v>
      </c>
      <c r="BU180">
        <f t="shared" si="119"/>
        <v>0.46167208983626917</v>
      </c>
      <c r="BV180">
        <f t="shared" si="120"/>
        <v>0.49803195017643576</v>
      </c>
      <c r="BW180">
        <f t="shared" si="121"/>
        <v>0.55371562649747819</v>
      </c>
      <c r="BX180">
        <f t="shared" si="122"/>
        <v>0.57396973229599302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f t="shared" si="123"/>
        <v>0</v>
      </c>
      <c r="CE180" s="22" t="s">
        <v>588</v>
      </c>
      <c r="CF180">
        <f t="shared" si="94"/>
        <v>0</v>
      </c>
      <c r="CG180">
        <f t="shared" si="95"/>
        <v>0</v>
      </c>
      <c r="CH180">
        <f t="shared" si="96"/>
        <v>0</v>
      </c>
    </row>
    <row r="181" spans="1:86" x14ac:dyDescent="0.25">
      <c r="A181" t="s">
        <v>131</v>
      </c>
      <c r="B181">
        <v>1.472</v>
      </c>
      <c r="C181">
        <v>3810046</v>
      </c>
      <c r="D181">
        <v>178372</v>
      </c>
      <c r="E181">
        <v>4392</v>
      </c>
      <c r="F181" s="32" t="s">
        <v>538</v>
      </c>
      <c r="G181">
        <v>0.20788530465949825</v>
      </c>
      <c r="H181">
        <v>0.84260731319554838</v>
      </c>
      <c r="I181">
        <v>0.16585365853658535</v>
      </c>
      <c r="J181">
        <v>0.74086021505376354</v>
      </c>
      <c r="K181">
        <v>0.47834590667784288</v>
      </c>
      <c r="L181">
        <v>0.11758469945355193</v>
      </c>
      <c r="M181">
        <v>1.7985611510791366E-2</v>
      </c>
      <c r="N181">
        <v>0.20699999999999999</v>
      </c>
      <c r="O181">
        <f t="shared" si="84"/>
        <v>0.34726533863594766</v>
      </c>
      <c r="P181">
        <f t="shared" si="85"/>
        <v>0.34501713719709876</v>
      </c>
      <c r="Q181">
        <f t="shared" si="86"/>
        <v>0.34726533863594766</v>
      </c>
      <c r="R181">
        <f t="shared" si="87"/>
        <v>0.34726533863594766</v>
      </c>
      <c r="S181" s="19" t="s">
        <v>38</v>
      </c>
      <c r="T181">
        <v>0</v>
      </c>
      <c r="U181">
        <v>0.48774149277927592</v>
      </c>
      <c r="V181">
        <v>6.7619057080064202E-2</v>
      </c>
      <c r="W181">
        <v>0</v>
      </c>
      <c r="X181">
        <v>0.8366203946969194</v>
      </c>
      <c r="Y181">
        <v>0.66237386449872648</v>
      </c>
      <c r="Z181">
        <v>1</v>
      </c>
      <c r="AA181">
        <v>1</v>
      </c>
      <c r="AB181">
        <v>1</v>
      </c>
      <c r="AC181">
        <v>0.98350179784079905</v>
      </c>
      <c r="AD181">
        <v>0.94</v>
      </c>
      <c r="AE181">
        <v>9.4417368395929041E-2</v>
      </c>
      <c r="AF181">
        <v>0.5042088196944754</v>
      </c>
      <c r="AG181">
        <f t="shared" si="88"/>
        <v>5.1249634243882194E-2</v>
      </c>
      <c r="AH181">
        <f t="shared" si="89"/>
        <v>0.50588329192201464</v>
      </c>
      <c r="AI181">
        <f t="shared" si="90"/>
        <v>0.47298010016976255</v>
      </c>
      <c r="AJ181">
        <f t="shared" si="97"/>
        <v>0.58280636884509152</v>
      </c>
      <c r="AK181" s="35" t="s">
        <v>39</v>
      </c>
      <c r="AL181">
        <v>8.3333333333333329E-2</v>
      </c>
      <c r="AM181">
        <v>0.89088514572368016</v>
      </c>
      <c r="AN181">
        <v>9.0342679127725853E-2</v>
      </c>
      <c r="AO181">
        <v>0.18010752688172041</v>
      </c>
      <c r="AP181">
        <f t="shared" si="91"/>
        <v>0.31116717126661497</v>
      </c>
      <c r="AQ181">
        <f t="shared" si="98"/>
        <v>8.8445884835694905E-2</v>
      </c>
      <c r="AR181">
        <f t="shared" si="92"/>
        <v>0.31116717126661497</v>
      </c>
      <c r="AS181">
        <f t="shared" si="93"/>
        <v>0.31116717126661497</v>
      </c>
      <c r="AT181" s="37" t="s">
        <v>40</v>
      </c>
      <c r="AU181">
        <v>0.81980112511844927</v>
      </c>
      <c r="AV181">
        <v>1</v>
      </c>
      <c r="AW181">
        <v>0.99906389799007167</v>
      </c>
      <c r="AX181">
        <v>0.68665215841794369</v>
      </c>
      <c r="AY181">
        <v>0.5697822594049532</v>
      </c>
      <c r="AZ181">
        <f t="shared" si="99"/>
        <v>0.81505988818628361</v>
      </c>
      <c r="BA181">
        <f t="shared" si="100"/>
        <v>0.81505988818628361</v>
      </c>
      <c r="BB181">
        <f t="shared" si="101"/>
        <v>0.81505988818628361</v>
      </c>
      <c r="BC181">
        <f t="shared" si="102"/>
        <v>0.81505988818628361</v>
      </c>
      <c r="BD181" s="6" t="s">
        <v>58</v>
      </c>
      <c r="BE181">
        <f t="shared" si="103"/>
        <v>0.32921625495128132</v>
      </c>
      <c r="BF181">
        <f t="shared" si="104"/>
        <v>0.21673151101639682</v>
      </c>
      <c r="BG181">
        <f t="shared" si="105"/>
        <v>0.32921625495128132</v>
      </c>
      <c r="BH181">
        <f t="shared" si="106"/>
        <v>0.32921625495128132</v>
      </c>
      <c r="BI181">
        <f t="shared" si="107"/>
        <v>0.4331547612150829</v>
      </c>
      <c r="BJ181">
        <f t="shared" si="108"/>
        <v>0.66047159005414913</v>
      </c>
      <c r="BK181">
        <f t="shared" si="109"/>
        <v>0.64401999417802314</v>
      </c>
      <c r="BL181">
        <f t="shared" si="110"/>
        <v>0.69893312851568756</v>
      </c>
      <c r="BM181">
        <f t="shared" si="111"/>
        <v>0.19925748643991492</v>
      </c>
      <c r="BN181">
        <f t="shared" si="112"/>
        <v>0.42545021455955667</v>
      </c>
      <c r="BO181">
        <f t="shared" si="113"/>
        <v>0.41012271940285511</v>
      </c>
      <c r="BP181">
        <f t="shared" si="114"/>
        <v>0.46503585374051959</v>
      </c>
      <c r="BQ181">
        <f t="shared" si="115"/>
        <v>0.56311352972644935</v>
      </c>
      <c r="BR181">
        <f t="shared" si="116"/>
        <v>0.45175288651098927</v>
      </c>
      <c r="BS181">
        <f t="shared" si="117"/>
        <v>0.56311352972644935</v>
      </c>
      <c r="BT181">
        <f t="shared" si="118"/>
        <v>0.56311352972644935</v>
      </c>
      <c r="BU181">
        <f t="shared" si="119"/>
        <v>0.38118550808318208</v>
      </c>
      <c r="BV181">
        <f t="shared" si="120"/>
        <v>0.43860155053527294</v>
      </c>
      <c r="BW181">
        <f t="shared" si="121"/>
        <v>0.48661812456465225</v>
      </c>
      <c r="BX181">
        <f t="shared" si="122"/>
        <v>0.51407469173348441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f t="shared" si="123"/>
        <v>0</v>
      </c>
      <c r="CE181" s="22" t="s">
        <v>588</v>
      </c>
      <c r="CF181">
        <f t="shared" si="94"/>
        <v>0</v>
      </c>
      <c r="CG181">
        <f t="shared" si="95"/>
        <v>0</v>
      </c>
      <c r="CH181">
        <f t="shared" si="96"/>
        <v>0</v>
      </c>
    </row>
    <row r="182" spans="1:86" x14ac:dyDescent="0.25">
      <c r="A182" t="s">
        <v>130</v>
      </c>
      <c r="B182">
        <v>0.39500000000000002</v>
      </c>
      <c r="C182">
        <v>1021802</v>
      </c>
      <c r="D182">
        <v>130294</v>
      </c>
      <c r="E182">
        <v>907</v>
      </c>
      <c r="F182" s="32" t="s">
        <v>538</v>
      </c>
      <c r="G182">
        <v>0.9068100358422938</v>
      </c>
      <c r="H182">
        <v>0.50556438791732905</v>
      </c>
      <c r="I182">
        <v>0.71382113821138216</v>
      </c>
      <c r="J182">
        <v>0.46344086021505376</v>
      </c>
      <c r="K182">
        <v>0.52053646269907783</v>
      </c>
      <c r="L182">
        <v>2.71135611907387E-2</v>
      </c>
      <c r="M182">
        <v>7.7338129496402869E-2</v>
      </c>
      <c r="N182">
        <v>0.36399999999999999</v>
      </c>
      <c r="O182">
        <f t="shared" si="84"/>
        <v>0.44732807194653473</v>
      </c>
      <c r="P182">
        <f t="shared" si="85"/>
        <v>0.43766080575948435</v>
      </c>
      <c r="Q182">
        <f t="shared" si="86"/>
        <v>0.44732807194653473</v>
      </c>
      <c r="R182">
        <f t="shared" si="87"/>
        <v>0.44732807194653473</v>
      </c>
      <c r="S182" s="19" t="s">
        <v>38</v>
      </c>
      <c r="T182">
        <v>0</v>
      </c>
      <c r="U182">
        <v>1</v>
      </c>
      <c r="V182">
        <v>0</v>
      </c>
      <c r="W182">
        <v>0</v>
      </c>
      <c r="X182">
        <v>0.8366203946969194</v>
      </c>
      <c r="Y182">
        <v>0.63427654762530894</v>
      </c>
      <c r="Z182">
        <v>1</v>
      </c>
      <c r="AA182">
        <v>1</v>
      </c>
      <c r="AB182">
        <v>1</v>
      </c>
      <c r="AC182">
        <v>0.9796473191578835</v>
      </c>
      <c r="AD182">
        <v>0.22</v>
      </c>
      <c r="AE182">
        <v>9.3381113623041981E-2</v>
      </c>
      <c r="AF182">
        <v>0.32791762227360277</v>
      </c>
      <c r="AG182">
        <f t="shared" si="88"/>
        <v>3.2407595068972672E-2</v>
      </c>
      <c r="AH182">
        <f t="shared" si="89"/>
        <v>0.4686033074905197</v>
      </c>
      <c r="AI182">
        <f t="shared" si="90"/>
        <v>0.45168023056744278</v>
      </c>
      <c r="AJ182">
        <f t="shared" si="97"/>
        <v>0.54552638441359658</v>
      </c>
      <c r="AK182" s="35" t="s">
        <v>39</v>
      </c>
      <c r="AL182">
        <v>0.10416666666666666</v>
      </c>
      <c r="AM182">
        <v>0.1186719549931371</v>
      </c>
      <c r="AN182">
        <v>0.33333333333333331</v>
      </c>
      <c r="AO182">
        <v>0.41666666666666663</v>
      </c>
      <c r="AP182">
        <f t="shared" si="91"/>
        <v>0.24320965541495093</v>
      </c>
      <c r="AQ182">
        <f t="shared" si="98"/>
        <v>0.21354166666666666</v>
      </c>
      <c r="AR182">
        <f t="shared" si="92"/>
        <v>0.24320965541495093</v>
      </c>
      <c r="AS182">
        <f t="shared" si="93"/>
        <v>0.24320965541495093</v>
      </c>
      <c r="AT182" s="37" t="s">
        <v>40</v>
      </c>
      <c r="AU182">
        <v>0.87456096063612043</v>
      </c>
      <c r="AV182">
        <v>1</v>
      </c>
      <c r="AW182">
        <v>1</v>
      </c>
      <c r="AX182">
        <v>0.66944414956134035</v>
      </c>
      <c r="AY182">
        <v>0.35712702721955314</v>
      </c>
      <c r="AZ182">
        <f t="shared" si="99"/>
        <v>0.78022642748340287</v>
      </c>
      <c r="BA182">
        <f t="shared" si="100"/>
        <v>0.78022642748340287</v>
      </c>
      <c r="BB182">
        <f t="shared" si="101"/>
        <v>0.78022642748340287</v>
      </c>
      <c r="BC182">
        <f t="shared" si="102"/>
        <v>0.78022642748340287</v>
      </c>
      <c r="BD182" s="6" t="s">
        <v>58</v>
      </c>
      <c r="BE182">
        <f t="shared" si="103"/>
        <v>0.34526886368074283</v>
      </c>
      <c r="BF182">
        <f t="shared" si="104"/>
        <v>0.32560123621307552</v>
      </c>
      <c r="BG182">
        <f t="shared" si="105"/>
        <v>0.34526886368074283</v>
      </c>
      <c r="BH182">
        <f t="shared" si="106"/>
        <v>0.34526886368074283</v>
      </c>
      <c r="BI182">
        <f t="shared" si="107"/>
        <v>0.4063170112761878</v>
      </c>
      <c r="BJ182">
        <f t="shared" si="108"/>
        <v>0.62441486748696129</v>
      </c>
      <c r="BK182">
        <f t="shared" si="109"/>
        <v>0.61595332902542288</v>
      </c>
      <c r="BL182">
        <f t="shared" si="110"/>
        <v>0.66287640594849973</v>
      </c>
      <c r="BM182">
        <f t="shared" si="111"/>
        <v>0.2398678335077537</v>
      </c>
      <c r="BN182">
        <f t="shared" si="112"/>
        <v>0.453132056625002</v>
      </c>
      <c r="BO182">
        <f t="shared" si="113"/>
        <v>0.44950415125698873</v>
      </c>
      <c r="BP182">
        <f t="shared" si="114"/>
        <v>0.49642722818006568</v>
      </c>
      <c r="BQ182">
        <f t="shared" si="115"/>
        <v>0.51171804144917687</v>
      </c>
      <c r="BR182">
        <f t="shared" si="116"/>
        <v>0.49688404707503475</v>
      </c>
      <c r="BS182">
        <f t="shared" si="117"/>
        <v>0.51171804144917687</v>
      </c>
      <c r="BT182">
        <f t="shared" si="118"/>
        <v>0.51171804144917687</v>
      </c>
      <c r="BU182">
        <f t="shared" si="119"/>
        <v>0.37579293747846532</v>
      </c>
      <c r="BV182">
        <f t="shared" si="120"/>
        <v>0.47500805185001838</v>
      </c>
      <c r="BW182">
        <f t="shared" si="121"/>
        <v>0.48061109635308286</v>
      </c>
      <c r="BX182">
        <f t="shared" si="122"/>
        <v>0.50407263481462128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f t="shared" si="123"/>
        <v>0</v>
      </c>
      <c r="CE182" s="22" t="s">
        <v>588</v>
      </c>
      <c r="CF182">
        <f t="shared" si="94"/>
        <v>0</v>
      </c>
      <c r="CG182">
        <f t="shared" si="95"/>
        <v>0</v>
      </c>
      <c r="CH182">
        <f t="shared" si="96"/>
        <v>0</v>
      </c>
    </row>
    <row r="183" spans="1:86" x14ac:dyDescent="0.25">
      <c r="A183" t="s">
        <v>129</v>
      </c>
      <c r="B183">
        <v>0.441</v>
      </c>
      <c r="C183">
        <v>1141133</v>
      </c>
      <c r="D183">
        <v>738747</v>
      </c>
      <c r="E183">
        <v>1877</v>
      </c>
      <c r="F183" s="32" t="s">
        <v>538</v>
      </c>
      <c r="G183">
        <v>0.35125448028673839</v>
      </c>
      <c r="H183">
        <v>0.59141494435612085</v>
      </c>
      <c r="I183">
        <v>0.8081300813008131</v>
      </c>
      <c r="J183">
        <v>0.56989247311827962</v>
      </c>
      <c r="K183">
        <v>0.91394244202291131</v>
      </c>
      <c r="L183">
        <v>0</v>
      </c>
      <c r="M183">
        <v>6.8345323741007186E-2</v>
      </c>
      <c r="N183">
        <v>0.46799999999999997</v>
      </c>
      <c r="O183">
        <f t="shared" si="84"/>
        <v>0.4713724681032338</v>
      </c>
      <c r="P183">
        <f t="shared" si="85"/>
        <v>0.4628293026356079</v>
      </c>
      <c r="Q183">
        <f t="shared" si="86"/>
        <v>0.4713724681032338</v>
      </c>
      <c r="R183">
        <f t="shared" si="87"/>
        <v>0.4713724681032338</v>
      </c>
      <c r="S183" s="19" t="s">
        <v>38</v>
      </c>
      <c r="T183">
        <v>0</v>
      </c>
      <c r="U183">
        <v>0.93093304061302729</v>
      </c>
      <c r="V183">
        <v>4.649483117510224E-3</v>
      </c>
      <c r="W183">
        <v>0</v>
      </c>
      <c r="X183">
        <v>0.8366203946969194</v>
      </c>
      <c r="Y183">
        <v>0.82765927072454182</v>
      </c>
      <c r="Z183">
        <v>1</v>
      </c>
      <c r="AA183">
        <v>1</v>
      </c>
      <c r="AB183">
        <v>1</v>
      </c>
      <c r="AC183">
        <v>0.96854547675560143</v>
      </c>
      <c r="AD183">
        <v>0.06</v>
      </c>
      <c r="AE183">
        <v>9.3720464728355782E-2</v>
      </c>
      <c r="AF183">
        <v>0.32791762227360277</v>
      </c>
      <c r="AG183">
        <f t="shared" si="88"/>
        <v>3.2791351547651441E-2</v>
      </c>
      <c r="AH183">
        <f t="shared" si="89"/>
        <v>0.46538813483919672</v>
      </c>
      <c r="AI183">
        <f t="shared" si="90"/>
        <v>0.46608559325357929</v>
      </c>
      <c r="AJ183">
        <f t="shared" si="97"/>
        <v>0.5423112117622737</v>
      </c>
      <c r="AK183" s="35" t="s">
        <v>39</v>
      </c>
      <c r="AL183">
        <v>0.2361111111111111</v>
      </c>
      <c r="AM183">
        <v>0.69649008399887979</v>
      </c>
      <c r="AN183">
        <v>0.44392523364485981</v>
      </c>
      <c r="AO183">
        <v>0.40322580645161288</v>
      </c>
      <c r="AP183">
        <f t="shared" si="91"/>
        <v>0.44493805880161585</v>
      </c>
      <c r="AQ183">
        <f t="shared" si="98"/>
        <v>0.27081553780189593</v>
      </c>
      <c r="AR183">
        <f t="shared" si="92"/>
        <v>0.44493805880161585</v>
      </c>
      <c r="AS183">
        <f t="shared" si="93"/>
        <v>0.44493805880161585</v>
      </c>
      <c r="AT183" s="37" t="s">
        <v>40</v>
      </c>
      <c r="AU183">
        <v>0.57973805393109923</v>
      </c>
      <c r="AV183">
        <v>1</v>
      </c>
      <c r="AW183">
        <v>1</v>
      </c>
      <c r="AX183">
        <v>0.22732011920017581</v>
      </c>
      <c r="AY183">
        <v>0.35712702721955314</v>
      </c>
      <c r="AZ183">
        <f t="shared" si="99"/>
        <v>0.63283704007016561</v>
      </c>
      <c r="BA183">
        <f t="shared" si="100"/>
        <v>0.63283704007016561</v>
      </c>
      <c r="BB183">
        <f t="shared" si="101"/>
        <v>0.63283704007016561</v>
      </c>
      <c r="BC183">
        <f t="shared" si="102"/>
        <v>0.63283704007016561</v>
      </c>
      <c r="BD183" s="6" t="s">
        <v>58</v>
      </c>
      <c r="BE183">
        <f t="shared" si="103"/>
        <v>0.45815526345242485</v>
      </c>
      <c r="BF183">
        <f t="shared" si="104"/>
        <v>0.36682242021875189</v>
      </c>
      <c r="BG183">
        <f t="shared" si="105"/>
        <v>0.45815526345242485</v>
      </c>
      <c r="BH183">
        <f t="shared" si="106"/>
        <v>0.45815526345242485</v>
      </c>
      <c r="BI183">
        <f t="shared" si="107"/>
        <v>0.33281419580890853</v>
      </c>
      <c r="BJ183">
        <f t="shared" si="108"/>
        <v>0.54911258745468117</v>
      </c>
      <c r="BK183">
        <f t="shared" si="109"/>
        <v>0.54946131666187248</v>
      </c>
      <c r="BL183">
        <f t="shared" si="110"/>
        <v>0.58757412591621971</v>
      </c>
      <c r="BM183">
        <f t="shared" si="111"/>
        <v>0.2520819098254426</v>
      </c>
      <c r="BN183">
        <f t="shared" si="112"/>
        <v>0.46410871873740234</v>
      </c>
      <c r="BO183">
        <f t="shared" si="113"/>
        <v>0.46872903067840654</v>
      </c>
      <c r="BP183">
        <f t="shared" si="114"/>
        <v>0.50684183993275378</v>
      </c>
      <c r="BQ183">
        <f t="shared" si="115"/>
        <v>0.53888754943589068</v>
      </c>
      <c r="BR183">
        <f t="shared" si="116"/>
        <v>0.45182628893603077</v>
      </c>
      <c r="BS183">
        <f t="shared" si="117"/>
        <v>0.53888754943589068</v>
      </c>
      <c r="BT183">
        <f t="shared" si="118"/>
        <v>0.53888754943589068</v>
      </c>
      <c r="BU183">
        <f t="shared" si="119"/>
        <v>0.39548472963066672</v>
      </c>
      <c r="BV183">
        <f t="shared" si="120"/>
        <v>0.45796750383671653</v>
      </c>
      <c r="BW183">
        <f t="shared" si="121"/>
        <v>0.50380829005714867</v>
      </c>
      <c r="BX183">
        <f t="shared" si="122"/>
        <v>0.52286469468432228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f t="shared" si="123"/>
        <v>0</v>
      </c>
      <c r="CE183" s="22" t="s">
        <v>588</v>
      </c>
      <c r="CF183">
        <f t="shared" si="94"/>
        <v>0</v>
      </c>
      <c r="CG183">
        <f t="shared" si="95"/>
        <v>0</v>
      </c>
      <c r="CH183">
        <f t="shared" si="96"/>
        <v>0</v>
      </c>
    </row>
    <row r="184" spans="1:86" x14ac:dyDescent="0.25">
      <c r="A184" t="s">
        <v>128</v>
      </c>
      <c r="B184">
        <v>0.23300000000000001</v>
      </c>
      <c r="C184">
        <v>602953</v>
      </c>
      <c r="D184">
        <v>0</v>
      </c>
      <c r="E184">
        <v>1716</v>
      </c>
      <c r="F184" s="32" t="s">
        <v>538</v>
      </c>
      <c r="G184">
        <v>0.53046594982078854</v>
      </c>
      <c r="H184">
        <v>0.36724960254372019</v>
      </c>
      <c r="I184">
        <v>0.44715447154471544</v>
      </c>
      <c r="J184">
        <v>0.32903225806451608</v>
      </c>
      <c r="K184">
        <v>0.80804694048616932</v>
      </c>
      <c r="L184">
        <v>0.11464801864801864</v>
      </c>
      <c r="M184">
        <v>2.517985611510791E-2</v>
      </c>
      <c r="N184">
        <v>0.40700000000000003</v>
      </c>
      <c r="O184">
        <f t="shared" si="84"/>
        <v>0.37859713715287951</v>
      </c>
      <c r="P184">
        <f t="shared" si="85"/>
        <v>0.37544965513849105</v>
      </c>
      <c r="Q184">
        <f t="shared" si="86"/>
        <v>0.37859713715287951</v>
      </c>
      <c r="R184">
        <f t="shared" si="87"/>
        <v>0.37859713715287951</v>
      </c>
      <c r="S184" s="19" t="s">
        <v>38</v>
      </c>
      <c r="T184">
        <v>0</v>
      </c>
      <c r="U184">
        <v>1</v>
      </c>
      <c r="V184">
        <v>0</v>
      </c>
      <c r="W184">
        <v>0</v>
      </c>
      <c r="X184">
        <v>0.8366203946969194</v>
      </c>
      <c r="Y184">
        <v>0.73146944571759165</v>
      </c>
      <c r="Z184">
        <v>1</v>
      </c>
      <c r="AA184">
        <v>1</v>
      </c>
      <c r="AB184">
        <v>1</v>
      </c>
      <c r="AC184">
        <v>0.96832139999516154</v>
      </c>
      <c r="AD184">
        <v>0.01</v>
      </c>
      <c r="AE184">
        <v>9.6848710268243182E-2</v>
      </c>
      <c r="AF184">
        <v>0.32791762227360277</v>
      </c>
      <c r="AG184">
        <f t="shared" si="88"/>
        <v>3.2674333272449688E-2</v>
      </c>
      <c r="AH184">
        <f t="shared" si="89"/>
        <v>0.45932135176550137</v>
      </c>
      <c r="AI184">
        <f t="shared" si="90"/>
        <v>0.45855212099627063</v>
      </c>
      <c r="AJ184">
        <f t="shared" si="97"/>
        <v>0.53624442868857836</v>
      </c>
      <c r="AK184" s="35" t="s">
        <v>39</v>
      </c>
      <c r="AL184">
        <v>0.4513888888888889</v>
      </c>
      <c r="AM184">
        <v>0.61279491007396047</v>
      </c>
      <c r="AN184">
        <v>0.33333333333333331</v>
      </c>
      <c r="AO184">
        <v>0.44623655913978483</v>
      </c>
      <c r="AP184">
        <f t="shared" si="91"/>
        <v>0.46093842285899184</v>
      </c>
      <c r="AQ184">
        <f t="shared" si="98"/>
        <v>0.30773969534050177</v>
      </c>
      <c r="AR184">
        <f t="shared" si="92"/>
        <v>0.46093842285899184</v>
      </c>
      <c r="AS184">
        <f t="shared" si="93"/>
        <v>0.46093842285899184</v>
      </c>
      <c r="AT184" s="37" t="s">
        <v>40</v>
      </c>
      <c r="AU184">
        <v>0.99866962758121347</v>
      </c>
      <c r="AV184">
        <v>1</v>
      </c>
      <c r="AW184">
        <v>1</v>
      </c>
      <c r="AX184">
        <v>0.60197700164544765</v>
      </c>
      <c r="AY184">
        <v>0.35712702721955314</v>
      </c>
      <c r="AZ184">
        <f t="shared" si="99"/>
        <v>0.79155473128924281</v>
      </c>
      <c r="BA184">
        <f t="shared" si="100"/>
        <v>0.79155473128924281</v>
      </c>
      <c r="BB184">
        <f t="shared" si="101"/>
        <v>0.79155473128924281</v>
      </c>
      <c r="BC184">
        <f t="shared" si="102"/>
        <v>0.79155473128924281</v>
      </c>
      <c r="BD184" s="6" t="s">
        <v>58</v>
      </c>
      <c r="BE184">
        <f t="shared" si="103"/>
        <v>0.41976778000593568</v>
      </c>
      <c r="BF184">
        <f t="shared" si="104"/>
        <v>0.34159467523949638</v>
      </c>
      <c r="BG184">
        <f t="shared" si="105"/>
        <v>0.41976778000593568</v>
      </c>
      <c r="BH184">
        <f t="shared" si="106"/>
        <v>0.41976778000593568</v>
      </c>
      <c r="BI184">
        <f t="shared" si="107"/>
        <v>0.41211453228084627</v>
      </c>
      <c r="BJ184">
        <f t="shared" si="108"/>
        <v>0.62543804152737215</v>
      </c>
      <c r="BK184">
        <f t="shared" si="109"/>
        <v>0.62505342614275672</v>
      </c>
      <c r="BL184">
        <f t="shared" si="110"/>
        <v>0.66389957998891058</v>
      </c>
      <c r="BM184">
        <f t="shared" si="111"/>
        <v>0.20563573521266459</v>
      </c>
      <c r="BN184">
        <f t="shared" si="112"/>
        <v>0.41738550345199621</v>
      </c>
      <c r="BO184">
        <f t="shared" si="113"/>
        <v>0.4185746290745751</v>
      </c>
      <c r="BP184">
        <f t="shared" si="114"/>
        <v>0.45742078292072896</v>
      </c>
      <c r="BQ184">
        <f t="shared" si="115"/>
        <v>0.62624657707411735</v>
      </c>
      <c r="BR184">
        <f t="shared" si="116"/>
        <v>0.54964721331487232</v>
      </c>
      <c r="BS184">
        <f t="shared" si="117"/>
        <v>0.62624657707411735</v>
      </c>
      <c r="BT184">
        <f t="shared" si="118"/>
        <v>0.62624657707411735</v>
      </c>
      <c r="BU184">
        <f t="shared" si="119"/>
        <v>0.415941156143391</v>
      </c>
      <c r="BV184">
        <f t="shared" si="120"/>
        <v>0.48351635838343426</v>
      </c>
      <c r="BW184">
        <f t="shared" si="121"/>
        <v>0.52241060307434617</v>
      </c>
      <c r="BX184">
        <f t="shared" si="122"/>
        <v>0.54183367999742316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f t="shared" si="123"/>
        <v>0</v>
      </c>
      <c r="CE184" s="22" t="s">
        <v>588</v>
      </c>
      <c r="CF184">
        <f t="shared" si="94"/>
        <v>0</v>
      </c>
      <c r="CG184">
        <f t="shared" si="95"/>
        <v>0</v>
      </c>
      <c r="CH184">
        <f t="shared" si="96"/>
        <v>0</v>
      </c>
    </row>
    <row r="185" spans="1:86" x14ac:dyDescent="0.25">
      <c r="A185" t="s">
        <v>127</v>
      </c>
      <c r="B185">
        <v>0.36599999999999999</v>
      </c>
      <c r="C185">
        <v>947403</v>
      </c>
      <c r="D185">
        <v>0</v>
      </c>
      <c r="E185">
        <v>901</v>
      </c>
      <c r="F185" s="32" t="s">
        <v>538</v>
      </c>
      <c r="G185">
        <v>0.56630824372759858</v>
      </c>
      <c r="H185">
        <v>0.20508744038155799</v>
      </c>
      <c r="I185">
        <v>0.21951219512195122</v>
      </c>
      <c r="J185">
        <v>0.60215053763440862</v>
      </c>
      <c r="K185">
        <v>0.59374126851075715</v>
      </c>
      <c r="L185">
        <v>0.17741176470588235</v>
      </c>
      <c r="M185">
        <v>0</v>
      </c>
      <c r="N185">
        <v>0.55500000000000005</v>
      </c>
      <c r="O185">
        <f t="shared" si="84"/>
        <v>0.36490143126026953</v>
      </c>
      <c r="P185">
        <f t="shared" si="85"/>
        <v>0.36490143126026953</v>
      </c>
      <c r="Q185">
        <f t="shared" si="86"/>
        <v>0.36490143126026953</v>
      </c>
      <c r="R185">
        <f t="shared" si="87"/>
        <v>0.36490143126026953</v>
      </c>
      <c r="S185" s="19" t="s">
        <v>38</v>
      </c>
      <c r="T185">
        <v>0</v>
      </c>
      <c r="U185">
        <v>0.27018592194325097</v>
      </c>
      <c r="V185">
        <v>0</v>
      </c>
      <c r="W185">
        <v>0</v>
      </c>
      <c r="X185">
        <v>0.8366203946969194</v>
      </c>
      <c r="Y185">
        <v>0.73146944571759165</v>
      </c>
      <c r="Z185">
        <v>1</v>
      </c>
      <c r="AA185">
        <v>1</v>
      </c>
      <c r="AB185">
        <v>1</v>
      </c>
      <c r="AC185">
        <v>0.96646591599085241</v>
      </c>
      <c r="AD185">
        <v>0</v>
      </c>
      <c r="AE185">
        <v>9.1682017738598617E-2</v>
      </c>
      <c r="AF185">
        <v>0.32791762227360277</v>
      </c>
      <c r="AG185">
        <f t="shared" si="88"/>
        <v>3.2276895385553957E-2</v>
      </c>
      <c r="AH185">
        <f t="shared" si="89"/>
        <v>0.40187240910467814</v>
      </c>
      <c r="AI185">
        <f t="shared" si="90"/>
        <v>0.45801195357058189</v>
      </c>
      <c r="AJ185">
        <f t="shared" si="97"/>
        <v>0.47879548602775507</v>
      </c>
      <c r="AK185" s="35" t="s">
        <v>39</v>
      </c>
      <c r="AL185">
        <v>9.0277777777777776E-2</v>
      </c>
      <c r="AM185">
        <v>0.43950719847322883</v>
      </c>
      <c r="AN185">
        <v>0.25233644859813081</v>
      </c>
      <c r="AO185">
        <v>0.51344086021505364</v>
      </c>
      <c r="AP185">
        <f t="shared" si="91"/>
        <v>0.32389057126604781</v>
      </c>
      <c r="AQ185">
        <f t="shared" si="98"/>
        <v>0.21401377164774055</v>
      </c>
      <c r="AR185">
        <f t="shared" si="92"/>
        <v>0.32389057126604781</v>
      </c>
      <c r="AS185">
        <f t="shared" si="93"/>
        <v>0.32389057126604781</v>
      </c>
      <c r="AT185" s="37" t="s">
        <v>40</v>
      </c>
      <c r="AU185">
        <v>0.99864676100447192</v>
      </c>
      <c r="AV185">
        <v>1</v>
      </c>
      <c r="AW185">
        <v>1</v>
      </c>
      <c r="AX185">
        <v>0.63396655267328383</v>
      </c>
      <c r="AY185">
        <v>0.35712702721955314</v>
      </c>
      <c r="AZ185">
        <f t="shared" si="99"/>
        <v>0.79794806817946173</v>
      </c>
      <c r="BA185">
        <f t="shared" si="100"/>
        <v>0.79794806817946173</v>
      </c>
      <c r="BB185">
        <f t="shared" si="101"/>
        <v>0.79794806817946173</v>
      </c>
      <c r="BC185">
        <f t="shared" si="102"/>
        <v>0.79794806817946173</v>
      </c>
      <c r="BD185" s="6" t="s">
        <v>58</v>
      </c>
      <c r="BE185">
        <f t="shared" si="103"/>
        <v>0.34439600126315867</v>
      </c>
      <c r="BF185">
        <f t="shared" si="104"/>
        <v>0.28945760145400501</v>
      </c>
      <c r="BG185">
        <f t="shared" si="105"/>
        <v>0.34439600126315867</v>
      </c>
      <c r="BH185">
        <f t="shared" si="106"/>
        <v>0.34439600126315867</v>
      </c>
      <c r="BI185">
        <f t="shared" si="107"/>
        <v>0.41511248178250787</v>
      </c>
      <c r="BJ185">
        <f t="shared" si="108"/>
        <v>0.59991023864206994</v>
      </c>
      <c r="BK185">
        <f t="shared" si="109"/>
        <v>0.62798001087502175</v>
      </c>
      <c r="BL185">
        <f t="shared" si="110"/>
        <v>0.63837177710360837</v>
      </c>
      <c r="BM185">
        <f t="shared" si="111"/>
        <v>0.19858916332291174</v>
      </c>
      <c r="BN185">
        <f t="shared" si="112"/>
        <v>0.38338692018247383</v>
      </c>
      <c r="BO185">
        <f t="shared" si="113"/>
        <v>0.41145669241542571</v>
      </c>
      <c r="BP185">
        <f t="shared" si="114"/>
        <v>0.42184845864401233</v>
      </c>
      <c r="BQ185">
        <f t="shared" si="115"/>
        <v>0.56091931972275477</v>
      </c>
      <c r="BR185">
        <f t="shared" si="116"/>
        <v>0.50598091991360117</v>
      </c>
      <c r="BS185">
        <f t="shared" si="117"/>
        <v>0.56091931972275477</v>
      </c>
      <c r="BT185">
        <f t="shared" si="118"/>
        <v>0.56091931972275477</v>
      </c>
      <c r="BU185">
        <f t="shared" si="119"/>
        <v>0.37975424152283327</v>
      </c>
      <c r="BV185">
        <f t="shared" si="120"/>
        <v>0.44468392004803747</v>
      </c>
      <c r="BW185">
        <f t="shared" si="121"/>
        <v>0.48618800606909018</v>
      </c>
      <c r="BX185">
        <f t="shared" si="122"/>
        <v>0.49138388918338349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f t="shared" si="123"/>
        <v>0</v>
      </c>
      <c r="CE185" s="22" t="s">
        <v>588</v>
      </c>
      <c r="CF185">
        <f t="shared" si="94"/>
        <v>0</v>
      </c>
      <c r="CG185">
        <f t="shared" si="95"/>
        <v>0</v>
      </c>
      <c r="CH185">
        <f t="shared" si="96"/>
        <v>0</v>
      </c>
    </row>
    <row r="186" spans="1:86" x14ac:dyDescent="0.25">
      <c r="A186" t="s">
        <v>126</v>
      </c>
      <c r="B186">
        <v>0.32900000000000001</v>
      </c>
      <c r="C186">
        <v>851301</v>
      </c>
      <c r="D186">
        <v>0</v>
      </c>
      <c r="E186">
        <v>555</v>
      </c>
      <c r="F186" s="32" t="s">
        <v>538</v>
      </c>
      <c r="G186">
        <v>0.30107526881720431</v>
      </c>
      <c r="H186">
        <v>0.60413354531001584</v>
      </c>
      <c r="I186">
        <v>0.51544715447154466</v>
      </c>
      <c r="J186">
        <v>0.71182795698924739</v>
      </c>
      <c r="K186">
        <v>0.69376920927633412</v>
      </c>
      <c r="L186">
        <v>0</v>
      </c>
      <c r="M186">
        <v>0</v>
      </c>
      <c r="N186">
        <v>0.436</v>
      </c>
      <c r="O186">
        <f t="shared" si="84"/>
        <v>0.40778164185804328</v>
      </c>
      <c r="P186">
        <f t="shared" si="85"/>
        <v>0.40778164185804328</v>
      </c>
      <c r="Q186">
        <f t="shared" si="86"/>
        <v>0.40778164185804328</v>
      </c>
      <c r="R186">
        <f t="shared" si="87"/>
        <v>0.40778164185804328</v>
      </c>
      <c r="S186" s="19" t="s">
        <v>38</v>
      </c>
      <c r="T186">
        <v>0</v>
      </c>
      <c r="U186">
        <v>0.67328090691621556</v>
      </c>
      <c r="V186">
        <v>0</v>
      </c>
      <c r="W186">
        <v>0</v>
      </c>
      <c r="X186">
        <v>0.8366203946969194</v>
      </c>
      <c r="Y186">
        <v>0.73146944571759165</v>
      </c>
      <c r="Z186">
        <v>1</v>
      </c>
      <c r="AA186">
        <v>1</v>
      </c>
      <c r="AB186">
        <v>1</v>
      </c>
      <c r="AC186">
        <v>0.97133422814702786</v>
      </c>
      <c r="AD186">
        <v>0.01</v>
      </c>
      <c r="AE186">
        <v>9.1621168575429582E-2</v>
      </c>
      <c r="AF186">
        <v>0.32791762227360277</v>
      </c>
      <c r="AG186">
        <f t="shared" si="88"/>
        <v>3.2272214680694793E-2</v>
      </c>
      <c r="AH186">
        <f t="shared" si="89"/>
        <v>0.43401875125590672</v>
      </c>
      <c r="AI186">
        <f t="shared" si="90"/>
        <v>0.45838175841619783</v>
      </c>
      <c r="AJ186">
        <f t="shared" si="97"/>
        <v>0.5109418281789837</v>
      </c>
      <c r="AK186" s="35" t="s">
        <v>39</v>
      </c>
      <c r="AL186">
        <v>0</v>
      </c>
      <c r="AM186">
        <v>0.34293826734538191</v>
      </c>
      <c r="AN186">
        <v>0.52959501557632394</v>
      </c>
      <c r="AO186">
        <v>0.20161290322580647</v>
      </c>
      <c r="AP186">
        <f t="shared" si="91"/>
        <v>0.26853654653687808</v>
      </c>
      <c r="AQ186">
        <f t="shared" si="98"/>
        <v>0.18280197970053261</v>
      </c>
      <c r="AR186">
        <f t="shared" si="92"/>
        <v>0.26853654653687808</v>
      </c>
      <c r="AS186">
        <f t="shared" si="93"/>
        <v>0.26853654653687808</v>
      </c>
      <c r="AT186" s="37" t="s">
        <v>40</v>
      </c>
      <c r="AU186">
        <v>0.99865599705144381</v>
      </c>
      <c r="AV186">
        <v>1</v>
      </c>
      <c r="AW186">
        <v>1</v>
      </c>
      <c r="AX186">
        <v>0.64268192813108982</v>
      </c>
      <c r="AY186">
        <v>0.35712702721955314</v>
      </c>
      <c r="AZ186">
        <f t="shared" si="99"/>
        <v>0.79969299048041731</v>
      </c>
      <c r="BA186">
        <f t="shared" si="100"/>
        <v>0.79969299048041731</v>
      </c>
      <c r="BB186">
        <f t="shared" si="101"/>
        <v>0.79969299048041731</v>
      </c>
      <c r="BC186">
        <f t="shared" si="102"/>
        <v>0.79969299048041731</v>
      </c>
      <c r="BD186" s="6" t="s">
        <v>58</v>
      </c>
      <c r="BE186">
        <f t="shared" si="103"/>
        <v>0.33815909419746071</v>
      </c>
      <c r="BF186">
        <f t="shared" si="104"/>
        <v>0.29529181077928796</v>
      </c>
      <c r="BG186">
        <f t="shared" si="105"/>
        <v>0.33815909419746071</v>
      </c>
      <c r="BH186">
        <f t="shared" si="106"/>
        <v>0.33815909419746071</v>
      </c>
      <c r="BI186">
        <f t="shared" si="107"/>
        <v>0.41598260258055603</v>
      </c>
      <c r="BJ186">
        <f t="shared" si="108"/>
        <v>0.61685587086816196</v>
      </c>
      <c r="BK186">
        <f t="shared" si="109"/>
        <v>0.62903737444830754</v>
      </c>
      <c r="BL186">
        <f t="shared" si="110"/>
        <v>0.65531740932970051</v>
      </c>
      <c r="BM186">
        <f t="shared" si="111"/>
        <v>0.22002692826936904</v>
      </c>
      <c r="BN186">
        <f t="shared" si="112"/>
        <v>0.42090019655697497</v>
      </c>
      <c r="BO186">
        <f t="shared" si="113"/>
        <v>0.43308170013712055</v>
      </c>
      <c r="BP186">
        <f t="shared" si="114"/>
        <v>0.45936173501851352</v>
      </c>
      <c r="BQ186">
        <f t="shared" si="115"/>
        <v>0.5341147685086477</v>
      </c>
      <c r="BR186">
        <f t="shared" si="116"/>
        <v>0.49124748509047494</v>
      </c>
      <c r="BS186">
        <f t="shared" si="117"/>
        <v>0.5341147685086477</v>
      </c>
      <c r="BT186">
        <f t="shared" si="118"/>
        <v>0.5341147685086477</v>
      </c>
      <c r="BU186">
        <f t="shared" si="119"/>
        <v>0.3770708483890084</v>
      </c>
      <c r="BV186">
        <f t="shared" si="120"/>
        <v>0.45607384082372493</v>
      </c>
      <c r="BW186">
        <f t="shared" si="121"/>
        <v>0.48359823432288412</v>
      </c>
      <c r="BX186">
        <f t="shared" si="122"/>
        <v>0.49673825176358061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f t="shared" si="123"/>
        <v>0</v>
      </c>
      <c r="CE186" s="22" t="s">
        <v>588</v>
      </c>
      <c r="CF186">
        <f t="shared" si="94"/>
        <v>0</v>
      </c>
      <c r="CG186">
        <f t="shared" si="95"/>
        <v>0</v>
      </c>
      <c r="CH186">
        <f t="shared" si="96"/>
        <v>0</v>
      </c>
    </row>
    <row r="187" spans="1:86" x14ac:dyDescent="0.25">
      <c r="A187" t="s">
        <v>125</v>
      </c>
      <c r="B187">
        <v>0.27100000000000002</v>
      </c>
      <c r="C187">
        <v>702714</v>
      </c>
      <c r="D187">
        <v>0</v>
      </c>
      <c r="E187">
        <v>700</v>
      </c>
      <c r="F187" s="32" t="s">
        <v>538</v>
      </c>
      <c r="G187">
        <v>0.63440860215053774</v>
      </c>
      <c r="H187">
        <v>0.45786963434022249</v>
      </c>
      <c r="I187">
        <v>0.63089430894308951</v>
      </c>
      <c r="J187">
        <v>0.83763440860215055</v>
      </c>
      <c r="K187">
        <v>0.64375523889354547</v>
      </c>
      <c r="L187">
        <v>0</v>
      </c>
      <c r="M187">
        <v>0</v>
      </c>
      <c r="N187">
        <v>0.48299999999999998</v>
      </c>
      <c r="O187">
        <f t="shared" si="84"/>
        <v>0.46094527411619318</v>
      </c>
      <c r="P187">
        <f t="shared" si="85"/>
        <v>0.46094527411619318</v>
      </c>
      <c r="Q187">
        <f t="shared" si="86"/>
        <v>0.46094527411619318</v>
      </c>
      <c r="R187">
        <f t="shared" si="87"/>
        <v>0.46094527411619318</v>
      </c>
      <c r="S187" s="19" t="s">
        <v>38</v>
      </c>
      <c r="T187">
        <v>0</v>
      </c>
      <c r="U187">
        <v>0.85064270030455569</v>
      </c>
      <c r="V187">
        <v>0</v>
      </c>
      <c r="W187">
        <v>0</v>
      </c>
      <c r="X187">
        <v>0.8366203946969194</v>
      </c>
      <c r="Y187">
        <v>0.73146944571759165</v>
      </c>
      <c r="Z187">
        <v>1</v>
      </c>
      <c r="AA187">
        <v>1</v>
      </c>
      <c r="AB187">
        <v>1</v>
      </c>
      <c r="AC187">
        <v>0.98088007734344274</v>
      </c>
      <c r="AD187">
        <v>0</v>
      </c>
      <c r="AE187">
        <v>9.331294673772228E-2</v>
      </c>
      <c r="AF187">
        <v>0.32791762227360277</v>
      </c>
      <c r="AG187">
        <f t="shared" si="88"/>
        <v>3.240235146240962E-2</v>
      </c>
      <c r="AH187">
        <f t="shared" si="89"/>
        <v>0.44775716823644873</v>
      </c>
      <c r="AI187">
        <f t="shared" si="90"/>
        <v>0.45924619128994448</v>
      </c>
      <c r="AJ187">
        <f t="shared" si="97"/>
        <v>0.52468024515952572</v>
      </c>
      <c r="AK187" s="35" t="s">
        <v>39</v>
      </c>
      <c r="AL187">
        <v>0.43055555555555558</v>
      </c>
      <c r="AM187">
        <v>0</v>
      </c>
      <c r="AN187">
        <v>0.49532710280373832</v>
      </c>
      <c r="AO187">
        <v>0.31720430107526876</v>
      </c>
      <c r="AP187">
        <f t="shared" si="91"/>
        <v>0.31077173985864065</v>
      </c>
      <c r="AQ187">
        <f t="shared" si="98"/>
        <v>0.31077173985864065</v>
      </c>
      <c r="AR187">
        <f t="shared" si="92"/>
        <v>0.31077173985864065</v>
      </c>
      <c r="AS187">
        <f t="shared" si="93"/>
        <v>0.31077173985864065</v>
      </c>
      <c r="AT187" s="37" t="s">
        <v>40</v>
      </c>
      <c r="AU187">
        <v>0.99865846145122616</v>
      </c>
      <c r="AV187">
        <v>1</v>
      </c>
      <c r="AW187">
        <v>1</v>
      </c>
      <c r="AX187">
        <v>0.64640693362855339</v>
      </c>
      <c r="AY187">
        <v>0.35712702721955314</v>
      </c>
      <c r="AZ187">
        <f t="shared" si="99"/>
        <v>0.80043848445986665</v>
      </c>
      <c r="BA187">
        <f t="shared" si="100"/>
        <v>0.80043848445986665</v>
      </c>
      <c r="BB187">
        <f t="shared" si="101"/>
        <v>0.80043848445986665</v>
      </c>
      <c r="BC187">
        <f t="shared" si="102"/>
        <v>0.80043848445986665</v>
      </c>
      <c r="BD187" s="6" t="s">
        <v>58</v>
      </c>
      <c r="BE187">
        <f t="shared" si="103"/>
        <v>0.38585850698741692</v>
      </c>
      <c r="BF187">
        <f t="shared" si="104"/>
        <v>0.38585850698741692</v>
      </c>
      <c r="BG187">
        <f t="shared" si="105"/>
        <v>0.38585850698741692</v>
      </c>
      <c r="BH187">
        <f t="shared" si="106"/>
        <v>0.38585850698741692</v>
      </c>
      <c r="BI187">
        <f t="shared" si="107"/>
        <v>0.41642041796113816</v>
      </c>
      <c r="BJ187">
        <f t="shared" si="108"/>
        <v>0.62409782634815769</v>
      </c>
      <c r="BK187">
        <f t="shared" si="109"/>
        <v>0.62984233787490562</v>
      </c>
      <c r="BL187">
        <f t="shared" si="110"/>
        <v>0.66255936480969613</v>
      </c>
      <c r="BM187">
        <f t="shared" si="111"/>
        <v>0.24667381278930139</v>
      </c>
      <c r="BN187">
        <f t="shared" si="112"/>
        <v>0.45435122117632099</v>
      </c>
      <c r="BO187">
        <f t="shared" si="113"/>
        <v>0.4600957327030688</v>
      </c>
      <c r="BP187">
        <f t="shared" si="114"/>
        <v>0.49281275963785942</v>
      </c>
      <c r="BQ187">
        <f t="shared" si="115"/>
        <v>0.55560511215925368</v>
      </c>
      <c r="BR187">
        <f t="shared" si="116"/>
        <v>0.55560511215925368</v>
      </c>
      <c r="BS187">
        <f t="shared" si="117"/>
        <v>0.55560511215925368</v>
      </c>
      <c r="BT187">
        <f t="shared" si="118"/>
        <v>0.55560511215925368</v>
      </c>
      <c r="BU187">
        <f t="shared" si="119"/>
        <v>0.40113946247427756</v>
      </c>
      <c r="BV187">
        <f t="shared" si="120"/>
        <v>0.50497816666778728</v>
      </c>
      <c r="BW187">
        <f t="shared" si="121"/>
        <v>0.5078504224311613</v>
      </c>
      <c r="BX187">
        <f t="shared" si="122"/>
        <v>0.52420893589855655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f t="shared" si="123"/>
        <v>0</v>
      </c>
      <c r="CE187" s="22" t="s">
        <v>588</v>
      </c>
      <c r="CF187">
        <f t="shared" si="94"/>
        <v>0</v>
      </c>
      <c r="CG187">
        <f t="shared" si="95"/>
        <v>0</v>
      </c>
      <c r="CH187">
        <f t="shared" si="96"/>
        <v>0</v>
      </c>
    </row>
    <row r="188" spans="1:86" x14ac:dyDescent="0.25">
      <c r="A188" t="s">
        <v>124</v>
      </c>
      <c r="B188">
        <v>0.221</v>
      </c>
      <c r="C188">
        <v>572341</v>
      </c>
      <c r="D188">
        <v>0</v>
      </c>
      <c r="E188">
        <v>1315</v>
      </c>
      <c r="F188" s="32" t="s">
        <v>538</v>
      </c>
      <c r="G188">
        <v>0.58064516129032273</v>
      </c>
      <c r="H188">
        <v>0.47217806041335453</v>
      </c>
      <c r="I188">
        <v>0.73495934959349596</v>
      </c>
      <c r="J188">
        <v>0.49032258064516132</v>
      </c>
      <c r="K188">
        <v>0.87510477787091379</v>
      </c>
      <c r="L188">
        <v>0</v>
      </c>
      <c r="M188">
        <v>0</v>
      </c>
      <c r="N188">
        <v>0.61899999999999999</v>
      </c>
      <c r="O188">
        <f t="shared" si="84"/>
        <v>0.47152624122665598</v>
      </c>
      <c r="P188">
        <f t="shared" si="85"/>
        <v>0.47152624122665598</v>
      </c>
      <c r="Q188">
        <f t="shared" si="86"/>
        <v>0.47152624122665598</v>
      </c>
      <c r="R188">
        <f t="shared" si="87"/>
        <v>0.47152624122665598</v>
      </c>
      <c r="S188" s="19" t="s">
        <v>38</v>
      </c>
      <c r="T188">
        <v>0</v>
      </c>
      <c r="U188">
        <v>0.98590968869982332</v>
      </c>
      <c r="V188">
        <v>0</v>
      </c>
      <c r="W188">
        <v>0</v>
      </c>
      <c r="X188">
        <v>0.8366203946969194</v>
      </c>
      <c r="Y188">
        <v>0.73146944571759165</v>
      </c>
      <c r="Z188">
        <v>1</v>
      </c>
      <c r="AA188">
        <v>1</v>
      </c>
      <c r="AB188">
        <v>1</v>
      </c>
      <c r="AC188">
        <v>0.96883951683644531</v>
      </c>
      <c r="AD188">
        <v>0</v>
      </c>
      <c r="AE188">
        <v>9.7039946747024333E-2</v>
      </c>
      <c r="AF188">
        <v>0.32791762227360277</v>
      </c>
      <c r="AG188">
        <f t="shared" si="88"/>
        <v>3.2689043770817466E-2</v>
      </c>
      <c r="AH188">
        <f t="shared" si="89"/>
        <v>0.45752281653626209</v>
      </c>
      <c r="AI188">
        <f t="shared" si="90"/>
        <v>0.45860668663627568</v>
      </c>
      <c r="AJ188">
        <f t="shared" si="97"/>
        <v>0.53444589345933902</v>
      </c>
      <c r="AK188" s="35" t="s">
        <v>39</v>
      </c>
      <c r="AL188">
        <v>0.38194444444444442</v>
      </c>
      <c r="AM188">
        <v>0.41219783452796765</v>
      </c>
      <c r="AN188">
        <v>0.43146417445482865</v>
      </c>
      <c r="AO188">
        <v>0.34946236559139782</v>
      </c>
      <c r="AP188">
        <f t="shared" si="91"/>
        <v>0.39376720475465959</v>
      </c>
      <c r="AQ188">
        <f t="shared" si="98"/>
        <v>0.29071774612266771</v>
      </c>
      <c r="AR188">
        <f t="shared" si="92"/>
        <v>0.39376720475465959</v>
      </c>
      <c r="AS188">
        <f t="shared" si="93"/>
        <v>0.39376720475465959</v>
      </c>
      <c r="AT188" s="37" t="s">
        <v>40</v>
      </c>
      <c r="AU188">
        <v>0.97856059424748021</v>
      </c>
      <c r="AV188">
        <v>1</v>
      </c>
      <c r="AW188">
        <v>1</v>
      </c>
      <c r="AX188">
        <v>0.62521326367351882</v>
      </c>
      <c r="AY188">
        <v>0.35712702721955314</v>
      </c>
      <c r="AZ188">
        <f t="shared" si="99"/>
        <v>0.7921801770281105</v>
      </c>
      <c r="BA188">
        <f t="shared" si="100"/>
        <v>0.7921801770281105</v>
      </c>
      <c r="BB188">
        <f t="shared" si="101"/>
        <v>0.7921801770281105</v>
      </c>
      <c r="BC188">
        <f t="shared" si="102"/>
        <v>0.7921801770281105</v>
      </c>
      <c r="BD188" s="6" t="s">
        <v>58</v>
      </c>
      <c r="BE188">
        <f t="shared" si="103"/>
        <v>0.43264672299065776</v>
      </c>
      <c r="BF188">
        <f t="shared" si="104"/>
        <v>0.38112199367466182</v>
      </c>
      <c r="BG188">
        <f t="shared" si="105"/>
        <v>0.43264672299065776</v>
      </c>
      <c r="BH188">
        <f t="shared" si="106"/>
        <v>0.43264672299065776</v>
      </c>
      <c r="BI188">
        <f t="shared" si="107"/>
        <v>0.412434610399464</v>
      </c>
      <c r="BJ188">
        <f t="shared" si="108"/>
        <v>0.62485149678218632</v>
      </c>
      <c r="BK188">
        <f t="shared" si="109"/>
        <v>0.62539343183219309</v>
      </c>
      <c r="BL188">
        <f t="shared" si="110"/>
        <v>0.66331303524372476</v>
      </c>
      <c r="BM188">
        <f t="shared" si="111"/>
        <v>0.25210764249873674</v>
      </c>
      <c r="BN188">
        <f t="shared" si="112"/>
        <v>0.46452452888145901</v>
      </c>
      <c r="BO188">
        <f t="shared" si="113"/>
        <v>0.46506646393146583</v>
      </c>
      <c r="BP188">
        <f t="shared" si="114"/>
        <v>0.50298606734299756</v>
      </c>
      <c r="BQ188">
        <f t="shared" si="115"/>
        <v>0.59297369089138507</v>
      </c>
      <c r="BR188">
        <f t="shared" si="116"/>
        <v>0.54144896157538913</v>
      </c>
      <c r="BS188">
        <f t="shared" si="117"/>
        <v>0.59297369089138507</v>
      </c>
      <c r="BT188">
        <f t="shared" si="118"/>
        <v>0.59297369089138507</v>
      </c>
      <c r="BU188">
        <f t="shared" si="119"/>
        <v>0.42254066669506085</v>
      </c>
      <c r="BV188">
        <f t="shared" si="120"/>
        <v>0.50298674522842401</v>
      </c>
      <c r="BW188">
        <f t="shared" si="121"/>
        <v>0.52902007741142543</v>
      </c>
      <c r="BX188">
        <f t="shared" si="122"/>
        <v>0.54797987911719126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f t="shared" si="123"/>
        <v>0</v>
      </c>
      <c r="CE188" s="22" t="s">
        <v>588</v>
      </c>
      <c r="CF188">
        <f t="shared" si="94"/>
        <v>0</v>
      </c>
      <c r="CG188">
        <f t="shared" si="95"/>
        <v>0</v>
      </c>
      <c r="CH188">
        <f t="shared" si="96"/>
        <v>0</v>
      </c>
    </row>
    <row r="189" spans="1:86" x14ac:dyDescent="0.25">
      <c r="A189" t="s">
        <v>123</v>
      </c>
      <c r="B189">
        <v>0.63100000000000001</v>
      </c>
      <c r="C189">
        <v>1634051</v>
      </c>
      <c r="D189">
        <v>712315</v>
      </c>
      <c r="E189">
        <v>1808</v>
      </c>
      <c r="F189" s="32" t="s">
        <v>538</v>
      </c>
      <c r="G189">
        <v>0.45161290322580644</v>
      </c>
      <c r="H189">
        <v>0.63116057233704292</v>
      </c>
      <c r="I189">
        <v>0.33008130081300813</v>
      </c>
      <c r="J189">
        <v>0.21505376344086022</v>
      </c>
      <c r="K189">
        <v>0.68343112601285261</v>
      </c>
      <c r="L189">
        <v>8.1610619469026563E-2</v>
      </c>
      <c r="M189">
        <v>1.618705035971223E-2</v>
      </c>
      <c r="N189">
        <v>0.56700000000000006</v>
      </c>
      <c r="O189">
        <f t="shared" si="84"/>
        <v>0.3720171669572887</v>
      </c>
      <c r="P189">
        <f t="shared" si="85"/>
        <v>0.36999378566232466</v>
      </c>
      <c r="Q189">
        <f t="shared" si="86"/>
        <v>0.3720171669572887</v>
      </c>
      <c r="R189">
        <f t="shared" si="87"/>
        <v>0.3720171669572887</v>
      </c>
      <c r="S189" s="19" t="s">
        <v>38</v>
      </c>
      <c r="T189">
        <v>0</v>
      </c>
      <c r="U189">
        <v>1</v>
      </c>
      <c r="V189">
        <v>0</v>
      </c>
      <c r="W189">
        <v>0</v>
      </c>
      <c r="X189">
        <v>0.8366203946969194</v>
      </c>
      <c r="Y189">
        <v>0.78495916327926007</v>
      </c>
      <c r="Z189">
        <v>1</v>
      </c>
      <c r="AA189">
        <v>0.47801122275871066</v>
      </c>
      <c r="AB189">
        <v>1</v>
      </c>
      <c r="AC189">
        <v>0.98770153841650832</v>
      </c>
      <c r="AD189">
        <v>0.06</v>
      </c>
      <c r="AE189">
        <v>9.4456739611137888E-2</v>
      </c>
      <c r="AF189">
        <v>0.32791762227360277</v>
      </c>
      <c r="AG189">
        <f t="shared" si="88"/>
        <v>3.2490335529595432E-2</v>
      </c>
      <c r="AH189">
        <f t="shared" si="89"/>
        <v>0.42843589854124142</v>
      </c>
      <c r="AI189">
        <f t="shared" si="90"/>
        <v>0.42382051392585685</v>
      </c>
      <c r="AJ189">
        <f t="shared" si="97"/>
        <v>0.50535897546431829</v>
      </c>
      <c r="AK189" s="35" t="s">
        <v>39</v>
      </c>
      <c r="AL189">
        <v>0.1875</v>
      </c>
      <c r="AM189">
        <v>0.67614871766718943</v>
      </c>
      <c r="AN189">
        <v>0.32554517133956384</v>
      </c>
      <c r="AO189">
        <v>0.45161290322580644</v>
      </c>
      <c r="AP189">
        <f t="shared" si="91"/>
        <v>0.41020169805813994</v>
      </c>
      <c r="AQ189">
        <f t="shared" si="98"/>
        <v>0.24116451864134258</v>
      </c>
      <c r="AR189">
        <f t="shared" si="92"/>
        <v>0.41020169805813994</v>
      </c>
      <c r="AS189">
        <f t="shared" si="93"/>
        <v>0.41020169805813994</v>
      </c>
      <c r="AT189" s="37" t="s">
        <v>40</v>
      </c>
      <c r="AU189">
        <v>0.66797338012058116</v>
      </c>
      <c r="AV189">
        <v>1</v>
      </c>
      <c r="AW189">
        <v>1</v>
      </c>
      <c r="AX189">
        <v>0.66995598237778564</v>
      </c>
      <c r="AY189">
        <v>0.35712702721955314</v>
      </c>
      <c r="AZ189">
        <f t="shared" si="99"/>
        <v>0.73901127794358401</v>
      </c>
      <c r="BA189">
        <f t="shared" si="100"/>
        <v>0.73901127794358401</v>
      </c>
      <c r="BB189">
        <f t="shared" si="101"/>
        <v>0.73901127794358401</v>
      </c>
      <c r="BC189">
        <f t="shared" si="102"/>
        <v>0.73901127794358401</v>
      </c>
      <c r="BD189" s="6" t="s">
        <v>58</v>
      </c>
      <c r="BE189">
        <f t="shared" si="103"/>
        <v>0.39110943250771435</v>
      </c>
      <c r="BF189">
        <f t="shared" si="104"/>
        <v>0.30557915215183362</v>
      </c>
      <c r="BG189">
        <f t="shared" si="105"/>
        <v>0.39110943250771435</v>
      </c>
      <c r="BH189">
        <f t="shared" si="106"/>
        <v>0.39110943250771435</v>
      </c>
      <c r="BI189">
        <f t="shared" si="107"/>
        <v>0.38575080673658974</v>
      </c>
      <c r="BJ189">
        <f t="shared" si="108"/>
        <v>0.58372358824241277</v>
      </c>
      <c r="BK189">
        <f t="shared" si="109"/>
        <v>0.58141589593472043</v>
      </c>
      <c r="BL189">
        <f t="shared" si="110"/>
        <v>0.6221851267039511</v>
      </c>
      <c r="BM189">
        <f t="shared" si="111"/>
        <v>0.20225375124344208</v>
      </c>
      <c r="BN189">
        <f t="shared" si="112"/>
        <v>0.39921484210178304</v>
      </c>
      <c r="BO189">
        <f t="shared" si="113"/>
        <v>0.39791884044157277</v>
      </c>
      <c r="BP189">
        <f t="shared" si="114"/>
        <v>0.4386880712108035</v>
      </c>
      <c r="BQ189">
        <f t="shared" si="115"/>
        <v>0.574606488000862</v>
      </c>
      <c r="BR189">
        <f t="shared" si="116"/>
        <v>0.4900878982924633</v>
      </c>
      <c r="BS189">
        <f t="shared" si="117"/>
        <v>0.574606488000862</v>
      </c>
      <c r="BT189">
        <f t="shared" si="118"/>
        <v>0.574606488000862</v>
      </c>
      <c r="BU189">
        <f t="shared" si="119"/>
        <v>0.38843011962215201</v>
      </c>
      <c r="BV189">
        <f t="shared" si="120"/>
        <v>0.4446513701971232</v>
      </c>
      <c r="BW189">
        <f t="shared" si="121"/>
        <v>0.48626266422121739</v>
      </c>
      <c r="BX189">
        <f t="shared" si="122"/>
        <v>0.50664727960583278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f t="shared" si="123"/>
        <v>0</v>
      </c>
      <c r="CE189" s="22" t="s">
        <v>588</v>
      </c>
      <c r="CF189">
        <f t="shared" si="94"/>
        <v>0</v>
      </c>
      <c r="CG189">
        <f t="shared" si="95"/>
        <v>0</v>
      </c>
      <c r="CH189">
        <f t="shared" si="96"/>
        <v>0</v>
      </c>
    </row>
    <row r="190" spans="1:86" x14ac:dyDescent="0.25">
      <c r="A190" t="s">
        <v>122</v>
      </c>
      <c r="B190">
        <v>0.28299999999999997</v>
      </c>
      <c r="C190">
        <v>732101</v>
      </c>
      <c r="D190">
        <v>367631</v>
      </c>
      <c r="E190">
        <v>1701</v>
      </c>
      <c r="F190" s="32" t="s">
        <v>538</v>
      </c>
      <c r="G190">
        <v>0.22580645161290328</v>
      </c>
      <c r="H190">
        <v>0.669316375198728</v>
      </c>
      <c r="I190">
        <v>0.21463414634146341</v>
      </c>
      <c r="J190">
        <v>0.2193548387096774</v>
      </c>
      <c r="K190">
        <v>0.55322715842414072</v>
      </c>
      <c r="L190">
        <v>0</v>
      </c>
      <c r="M190">
        <v>0</v>
      </c>
      <c r="N190">
        <v>0.46399999999999997</v>
      </c>
      <c r="O190">
        <f t="shared" si="84"/>
        <v>0.29329237128586411</v>
      </c>
      <c r="P190">
        <f t="shared" si="85"/>
        <v>0.29329237128586411</v>
      </c>
      <c r="Q190">
        <f t="shared" si="86"/>
        <v>0.29329237128586411</v>
      </c>
      <c r="R190">
        <f t="shared" si="87"/>
        <v>0.29329237128586411</v>
      </c>
      <c r="S190" s="19" t="s">
        <v>38</v>
      </c>
      <c r="T190">
        <v>0</v>
      </c>
      <c r="U190">
        <v>1</v>
      </c>
      <c r="V190">
        <v>0</v>
      </c>
      <c r="W190">
        <v>0</v>
      </c>
      <c r="X190">
        <v>0.8366203946969194</v>
      </c>
      <c r="Y190">
        <v>0.93451097369469016</v>
      </c>
      <c r="Z190">
        <v>1</v>
      </c>
      <c r="AA190">
        <v>1</v>
      </c>
      <c r="AB190">
        <v>1</v>
      </c>
      <c r="AC190">
        <v>0.98874568683969788</v>
      </c>
      <c r="AD190">
        <v>0</v>
      </c>
      <c r="AE190">
        <v>9.0126800821382608E-2</v>
      </c>
      <c r="AF190">
        <v>0.32791762227360277</v>
      </c>
      <c r="AG190">
        <f t="shared" si="88"/>
        <v>3.2157263314998873E-2</v>
      </c>
      <c r="AH190">
        <f t="shared" si="89"/>
        <v>0.47522472910202246</v>
      </c>
      <c r="AI190">
        <f t="shared" si="90"/>
        <v>0.47522472910202246</v>
      </c>
      <c r="AJ190">
        <f t="shared" si="97"/>
        <v>0.55214780602509939</v>
      </c>
      <c r="AK190" s="35" t="s">
        <v>39</v>
      </c>
      <c r="AL190">
        <v>0.25694444444444448</v>
      </c>
      <c r="AM190">
        <v>0.61555170259595826</v>
      </c>
      <c r="AN190">
        <v>0.20716510903426791</v>
      </c>
      <c r="AO190">
        <v>0.33870967741935482</v>
      </c>
      <c r="AP190">
        <f t="shared" si="91"/>
        <v>0.35459273337350633</v>
      </c>
      <c r="AQ190">
        <f t="shared" si="98"/>
        <v>0.20070480772451682</v>
      </c>
      <c r="AR190">
        <f t="shared" si="92"/>
        <v>0.35459273337350633</v>
      </c>
      <c r="AS190">
        <f t="shared" si="93"/>
        <v>0.35459273337350633</v>
      </c>
      <c r="AT190" s="37" t="s">
        <v>40</v>
      </c>
      <c r="AU190">
        <v>0.6378531806568607</v>
      </c>
      <c r="AV190">
        <v>1</v>
      </c>
      <c r="AW190">
        <v>1</v>
      </c>
      <c r="AX190">
        <v>0.66263866877971478</v>
      </c>
      <c r="AY190">
        <v>0.35712702721955314</v>
      </c>
      <c r="AZ190">
        <f t="shared" si="99"/>
        <v>0.7315237753312257</v>
      </c>
      <c r="BA190">
        <f t="shared" si="100"/>
        <v>0.7315237753312257</v>
      </c>
      <c r="BB190">
        <f t="shared" si="101"/>
        <v>0.7315237753312257</v>
      </c>
      <c r="BC190">
        <f t="shared" si="102"/>
        <v>0.7315237753312257</v>
      </c>
      <c r="BD190" s="6" t="s">
        <v>58</v>
      </c>
      <c r="BE190">
        <f t="shared" si="103"/>
        <v>0.32394255232968522</v>
      </c>
      <c r="BF190">
        <f t="shared" si="104"/>
        <v>0.24699858950519046</v>
      </c>
      <c r="BG190">
        <f t="shared" si="105"/>
        <v>0.32394255232968522</v>
      </c>
      <c r="BH190">
        <f t="shared" si="106"/>
        <v>0.32394255232968522</v>
      </c>
      <c r="BI190">
        <f t="shared" si="107"/>
        <v>0.3818405193231123</v>
      </c>
      <c r="BJ190">
        <f t="shared" si="108"/>
        <v>0.60337425221662411</v>
      </c>
      <c r="BK190">
        <f t="shared" si="109"/>
        <v>0.60337425221662411</v>
      </c>
      <c r="BL190">
        <f t="shared" si="110"/>
        <v>0.64183579067816254</v>
      </c>
      <c r="BM190">
        <f t="shared" si="111"/>
        <v>0.16272481730043148</v>
      </c>
      <c r="BN190">
        <f t="shared" si="112"/>
        <v>0.38425855019394328</v>
      </c>
      <c r="BO190">
        <f t="shared" si="113"/>
        <v>0.38425855019394328</v>
      </c>
      <c r="BP190">
        <f t="shared" si="114"/>
        <v>0.42272008865548172</v>
      </c>
      <c r="BQ190">
        <f t="shared" si="115"/>
        <v>0.54305825435236599</v>
      </c>
      <c r="BR190">
        <f t="shared" si="116"/>
        <v>0.46611429152787126</v>
      </c>
      <c r="BS190">
        <f t="shared" si="117"/>
        <v>0.54305825435236599</v>
      </c>
      <c r="BT190">
        <f t="shared" si="118"/>
        <v>0.54305825435236599</v>
      </c>
      <c r="BU190">
        <f t="shared" si="119"/>
        <v>0.35289153582639876</v>
      </c>
      <c r="BV190">
        <f t="shared" si="120"/>
        <v>0.4251864208609073</v>
      </c>
      <c r="BW190">
        <f t="shared" si="121"/>
        <v>0.46365840227315469</v>
      </c>
      <c r="BX190">
        <f t="shared" si="122"/>
        <v>0.48288917150392385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f t="shared" si="123"/>
        <v>0</v>
      </c>
      <c r="CE190" s="22" t="s">
        <v>588</v>
      </c>
      <c r="CF190">
        <f t="shared" si="94"/>
        <v>0</v>
      </c>
      <c r="CG190">
        <f t="shared" si="95"/>
        <v>0</v>
      </c>
      <c r="CH190">
        <f t="shared" si="96"/>
        <v>0</v>
      </c>
    </row>
    <row r="191" spans="1:86" x14ac:dyDescent="0.25">
      <c r="A191" t="s">
        <v>121</v>
      </c>
      <c r="B191">
        <v>0.22500000000000001</v>
      </c>
      <c r="C191">
        <v>582519</v>
      </c>
      <c r="D191">
        <v>0</v>
      </c>
      <c r="E191">
        <v>1844</v>
      </c>
      <c r="F191" s="32" t="s">
        <v>538</v>
      </c>
      <c r="G191">
        <v>0.63440860215053774</v>
      </c>
      <c r="H191">
        <v>0.51987281399046104</v>
      </c>
      <c r="I191">
        <v>0.47154471544715448</v>
      </c>
      <c r="J191">
        <v>0.53010752688172047</v>
      </c>
      <c r="K191">
        <v>0.68231349538977359</v>
      </c>
      <c r="L191">
        <v>6.6681127982646429E-2</v>
      </c>
      <c r="M191">
        <v>7.1942446043165471E-3</v>
      </c>
      <c r="N191">
        <v>0.60799999999999998</v>
      </c>
      <c r="O191">
        <f t="shared" si="84"/>
        <v>0.44001531580582631</v>
      </c>
      <c r="P191">
        <f t="shared" si="85"/>
        <v>0.43911603523028675</v>
      </c>
      <c r="Q191">
        <f t="shared" si="86"/>
        <v>0.44001531580582631</v>
      </c>
      <c r="R191">
        <f t="shared" si="87"/>
        <v>0.44001531580582631</v>
      </c>
      <c r="S191" s="19" t="s">
        <v>38</v>
      </c>
      <c r="T191">
        <v>0</v>
      </c>
      <c r="U191">
        <v>1</v>
      </c>
      <c r="V191">
        <v>0</v>
      </c>
      <c r="W191">
        <v>0</v>
      </c>
      <c r="X191">
        <v>0.8366203946969194</v>
      </c>
      <c r="Y191">
        <v>0.92365749750170933</v>
      </c>
      <c r="Z191">
        <v>1</v>
      </c>
      <c r="AA191">
        <v>1</v>
      </c>
      <c r="AB191">
        <v>1</v>
      </c>
      <c r="AC191">
        <v>0.98958464934563017</v>
      </c>
      <c r="AD191">
        <v>0</v>
      </c>
      <c r="AE191">
        <v>9.4086608835581911E-2</v>
      </c>
      <c r="AF191">
        <v>0.32791762227360277</v>
      </c>
      <c r="AG191">
        <f t="shared" si="88"/>
        <v>3.2461863931475744E-2</v>
      </c>
      <c r="AH191">
        <f t="shared" si="89"/>
        <v>0.47475898251180337</v>
      </c>
      <c r="AI191">
        <f t="shared" si="90"/>
        <v>0.47475898251180332</v>
      </c>
      <c r="AJ191">
        <f t="shared" si="97"/>
        <v>0.55168205943488036</v>
      </c>
      <c r="AK191" s="35" t="s">
        <v>39</v>
      </c>
      <c r="AL191">
        <v>0.28472222222222221</v>
      </c>
      <c r="AM191">
        <v>0.65525135642310417</v>
      </c>
      <c r="AN191">
        <v>0.47040498442367595</v>
      </c>
      <c r="AO191">
        <v>0.49731182795698919</v>
      </c>
      <c r="AP191">
        <f t="shared" si="91"/>
        <v>0.47692259775649787</v>
      </c>
      <c r="AQ191">
        <f t="shared" si="98"/>
        <v>0.31310975865072183</v>
      </c>
      <c r="AR191">
        <f t="shared" si="92"/>
        <v>0.47692259775649787</v>
      </c>
      <c r="AS191">
        <f t="shared" si="93"/>
        <v>0.47692259775649787</v>
      </c>
      <c r="AT191" s="37" t="s">
        <v>40</v>
      </c>
      <c r="AU191">
        <v>0.99870239537477956</v>
      </c>
      <c r="AV191">
        <v>1</v>
      </c>
      <c r="AW191">
        <v>1</v>
      </c>
      <c r="AX191">
        <v>0.69746225706897991</v>
      </c>
      <c r="AY191">
        <v>0.35712702721955314</v>
      </c>
      <c r="AZ191">
        <f t="shared" si="99"/>
        <v>0.81065833593266257</v>
      </c>
      <c r="BA191">
        <f t="shared" si="100"/>
        <v>0.81065833593266257</v>
      </c>
      <c r="BB191">
        <f t="shared" si="101"/>
        <v>0.81065833593266257</v>
      </c>
      <c r="BC191">
        <f t="shared" si="102"/>
        <v>0.81065833593266257</v>
      </c>
      <c r="BD191" s="6" t="s">
        <v>58</v>
      </c>
      <c r="BE191">
        <f t="shared" si="103"/>
        <v>0.45846895678116206</v>
      </c>
      <c r="BF191">
        <f t="shared" si="104"/>
        <v>0.37611289694050432</v>
      </c>
      <c r="BG191">
        <f t="shared" si="105"/>
        <v>0.45846895678116206</v>
      </c>
      <c r="BH191">
        <f t="shared" si="106"/>
        <v>0.45846895678116206</v>
      </c>
      <c r="BI191">
        <f t="shared" si="107"/>
        <v>0.42156009993206917</v>
      </c>
      <c r="BJ191">
        <f t="shared" si="108"/>
        <v>0.64270865922223297</v>
      </c>
      <c r="BK191">
        <f t="shared" si="109"/>
        <v>0.64270865922223297</v>
      </c>
      <c r="BL191">
        <f t="shared" si="110"/>
        <v>0.68117019768377141</v>
      </c>
      <c r="BM191">
        <f t="shared" si="111"/>
        <v>0.23623858986865104</v>
      </c>
      <c r="BN191">
        <f t="shared" si="112"/>
        <v>0.45693750887104506</v>
      </c>
      <c r="BO191">
        <f t="shared" si="113"/>
        <v>0.45738714915881484</v>
      </c>
      <c r="BP191">
        <f t="shared" si="114"/>
        <v>0.49584868762035333</v>
      </c>
      <c r="BQ191">
        <f t="shared" si="115"/>
        <v>0.64379046684458019</v>
      </c>
      <c r="BR191">
        <f t="shared" si="116"/>
        <v>0.56188404729169217</v>
      </c>
      <c r="BS191">
        <f t="shared" si="117"/>
        <v>0.64379046684458019</v>
      </c>
      <c r="BT191">
        <f t="shared" si="118"/>
        <v>0.64379046684458019</v>
      </c>
      <c r="BU191">
        <f t="shared" si="119"/>
        <v>0.44001452835661559</v>
      </c>
      <c r="BV191">
        <f t="shared" si="120"/>
        <v>0.50941077808136859</v>
      </c>
      <c r="BW191">
        <f t="shared" si="121"/>
        <v>0.55058880800169752</v>
      </c>
      <c r="BX191">
        <f t="shared" si="122"/>
        <v>0.56981957723246679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f t="shared" si="123"/>
        <v>0</v>
      </c>
      <c r="CE191" s="22" t="s">
        <v>588</v>
      </c>
      <c r="CF191">
        <f t="shared" si="94"/>
        <v>0</v>
      </c>
      <c r="CG191">
        <f t="shared" si="95"/>
        <v>0</v>
      </c>
      <c r="CH191">
        <f t="shared" si="96"/>
        <v>0</v>
      </c>
    </row>
    <row r="192" spans="1:86" x14ac:dyDescent="0.25">
      <c r="A192" t="s">
        <v>120</v>
      </c>
      <c r="B192">
        <v>0.115</v>
      </c>
      <c r="C192">
        <v>296707</v>
      </c>
      <c r="D192">
        <v>0</v>
      </c>
      <c r="E192">
        <v>1128</v>
      </c>
      <c r="F192" s="32" t="s">
        <v>538</v>
      </c>
      <c r="G192">
        <v>0.67383512544802859</v>
      </c>
      <c r="H192">
        <v>0.44833068362480127</v>
      </c>
      <c r="I192">
        <v>0.60162601626016265</v>
      </c>
      <c r="J192">
        <v>0.47956989247311832</v>
      </c>
      <c r="K192">
        <v>0.54596255937412674</v>
      </c>
      <c r="L192">
        <v>2.1801418439716315E-2</v>
      </c>
      <c r="M192">
        <v>2.6978417266187049E-2</v>
      </c>
      <c r="N192">
        <v>0.67799999999999994</v>
      </c>
      <c r="O192">
        <f t="shared" si="84"/>
        <v>0.43451301411076759</v>
      </c>
      <c r="P192">
        <f t="shared" si="85"/>
        <v>0.4311407119524942</v>
      </c>
      <c r="Q192">
        <f t="shared" si="86"/>
        <v>0.43451301411076759</v>
      </c>
      <c r="R192">
        <f t="shared" si="87"/>
        <v>0.43451301411076759</v>
      </c>
      <c r="S192" s="19" t="s">
        <v>38</v>
      </c>
      <c r="T192">
        <v>0</v>
      </c>
      <c r="U192">
        <v>1</v>
      </c>
      <c r="V192">
        <v>0</v>
      </c>
      <c r="W192">
        <v>0</v>
      </c>
      <c r="X192">
        <v>0.8366203946969194</v>
      </c>
      <c r="Y192">
        <v>0.92365749750170933</v>
      </c>
      <c r="Z192">
        <v>1</v>
      </c>
      <c r="AA192">
        <v>1</v>
      </c>
      <c r="AB192">
        <v>1</v>
      </c>
      <c r="AC192">
        <v>0.97801755459603013</v>
      </c>
      <c r="AD192">
        <v>0</v>
      </c>
      <c r="AE192">
        <v>9.2765132856163154E-2</v>
      </c>
      <c r="AF192">
        <v>0.32791762227360277</v>
      </c>
      <c r="AG192">
        <f t="shared" si="88"/>
        <v>3.2360211933058922E-2</v>
      </c>
      <c r="AH192">
        <f t="shared" si="89"/>
        <v>0.47376755399418652</v>
      </c>
      <c r="AI192">
        <f t="shared" si="90"/>
        <v>0.47376755399418646</v>
      </c>
      <c r="AJ192">
        <f t="shared" si="97"/>
        <v>0.55069063091726345</v>
      </c>
      <c r="AK192" s="35" t="s">
        <v>39</v>
      </c>
      <c r="AL192">
        <v>0.25</v>
      </c>
      <c r="AM192">
        <v>0.37517995943213911</v>
      </c>
      <c r="AN192">
        <v>0.52336448598130836</v>
      </c>
      <c r="AO192">
        <v>0.45430107526881713</v>
      </c>
      <c r="AP192">
        <f t="shared" si="91"/>
        <v>0.40071138017056618</v>
      </c>
      <c r="AQ192">
        <f t="shared" si="98"/>
        <v>0.30691639031253137</v>
      </c>
      <c r="AR192">
        <f t="shared" si="92"/>
        <v>0.40071138017056618</v>
      </c>
      <c r="AS192">
        <f t="shared" si="93"/>
        <v>0.40071138017056618</v>
      </c>
      <c r="AT192" s="37" t="s">
        <v>40</v>
      </c>
      <c r="AU192">
        <v>0.9986898334785439</v>
      </c>
      <c r="AV192">
        <v>1</v>
      </c>
      <c r="AW192">
        <v>1</v>
      </c>
      <c r="AX192">
        <v>0.68707394657223664</v>
      </c>
      <c r="AY192">
        <v>0.35712702721955314</v>
      </c>
      <c r="AZ192">
        <f t="shared" si="99"/>
        <v>0.80857816145406658</v>
      </c>
      <c r="BA192">
        <f t="shared" si="100"/>
        <v>0.80857816145406658</v>
      </c>
      <c r="BB192">
        <f t="shared" si="101"/>
        <v>0.80857816145406658</v>
      </c>
      <c r="BC192">
        <f t="shared" si="102"/>
        <v>0.80857816145406658</v>
      </c>
      <c r="BD192" s="6" t="s">
        <v>58</v>
      </c>
      <c r="BE192">
        <f t="shared" si="103"/>
        <v>0.41761219714066689</v>
      </c>
      <c r="BF192">
        <f t="shared" si="104"/>
        <v>0.36902855113251276</v>
      </c>
      <c r="BG192">
        <f t="shared" si="105"/>
        <v>0.41761219714066689</v>
      </c>
      <c r="BH192">
        <f t="shared" si="106"/>
        <v>0.41761219714066689</v>
      </c>
      <c r="BI192">
        <f t="shared" si="107"/>
        <v>0.42046918669356276</v>
      </c>
      <c r="BJ192">
        <f t="shared" si="108"/>
        <v>0.64117285772412658</v>
      </c>
      <c r="BK192">
        <f t="shared" si="109"/>
        <v>0.64117285772412647</v>
      </c>
      <c r="BL192">
        <f t="shared" si="110"/>
        <v>0.67963439618566501</v>
      </c>
      <c r="BM192">
        <f t="shared" si="111"/>
        <v>0.23343661302191326</v>
      </c>
      <c r="BN192">
        <f t="shared" si="112"/>
        <v>0.45245413297334036</v>
      </c>
      <c r="BO192">
        <f t="shared" si="113"/>
        <v>0.45414028405247703</v>
      </c>
      <c r="BP192">
        <f t="shared" si="114"/>
        <v>0.49260182251401552</v>
      </c>
      <c r="BQ192">
        <f t="shared" si="115"/>
        <v>0.60464477081231638</v>
      </c>
      <c r="BR192">
        <f t="shared" si="116"/>
        <v>0.55774727588329898</v>
      </c>
      <c r="BS192">
        <f t="shared" si="117"/>
        <v>0.60464477081231638</v>
      </c>
      <c r="BT192">
        <f t="shared" si="118"/>
        <v>0.60464477081231638</v>
      </c>
      <c r="BU192">
        <f t="shared" si="119"/>
        <v>0.41904069191711479</v>
      </c>
      <c r="BV192">
        <f t="shared" si="120"/>
        <v>0.50510070442831967</v>
      </c>
      <c r="BW192">
        <f t="shared" si="121"/>
        <v>0.52939252743239673</v>
      </c>
      <c r="BX192">
        <f t="shared" si="122"/>
        <v>0.54862329666316589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f t="shared" si="123"/>
        <v>0</v>
      </c>
      <c r="CE192" s="22" t="s">
        <v>588</v>
      </c>
      <c r="CF192">
        <f t="shared" si="94"/>
        <v>0</v>
      </c>
      <c r="CG192">
        <f t="shared" si="95"/>
        <v>0</v>
      </c>
      <c r="CH192">
        <f t="shared" si="96"/>
        <v>0</v>
      </c>
    </row>
    <row r="193" spans="1:86" x14ac:dyDescent="0.25">
      <c r="A193" t="s">
        <v>119</v>
      </c>
      <c r="B193">
        <v>0.315</v>
      </c>
      <c r="C193">
        <v>815950</v>
      </c>
      <c r="D193">
        <v>0</v>
      </c>
      <c r="E193">
        <v>1420</v>
      </c>
      <c r="F193" s="32" t="s">
        <v>538</v>
      </c>
      <c r="G193">
        <v>0.65949820788530467</v>
      </c>
      <c r="H193">
        <v>0.44038155802861684</v>
      </c>
      <c r="I193">
        <v>0.44227642276422763</v>
      </c>
      <c r="J193">
        <v>0.54516129032258065</v>
      </c>
      <c r="K193">
        <v>0.68035764179938518</v>
      </c>
      <c r="L193">
        <v>0</v>
      </c>
      <c r="M193">
        <v>1.618705035971223E-2</v>
      </c>
      <c r="N193">
        <v>0.49099999999999999</v>
      </c>
      <c r="O193">
        <f t="shared" si="84"/>
        <v>0.40935777139497836</v>
      </c>
      <c r="P193">
        <f t="shared" si="85"/>
        <v>0.40733439010001432</v>
      </c>
      <c r="Q193">
        <f t="shared" si="86"/>
        <v>0.40935777139497836</v>
      </c>
      <c r="R193">
        <f t="shared" si="87"/>
        <v>0.40935777139497836</v>
      </c>
      <c r="S193" s="19" t="s">
        <v>38</v>
      </c>
      <c r="T193">
        <v>0</v>
      </c>
      <c r="U193">
        <v>1</v>
      </c>
      <c r="V193">
        <v>0</v>
      </c>
      <c r="W193">
        <v>0</v>
      </c>
      <c r="X193">
        <v>0.8366203946969194</v>
      </c>
      <c r="Y193">
        <v>0.92365749750170933</v>
      </c>
      <c r="Z193">
        <v>1</v>
      </c>
      <c r="AA193">
        <v>0.47801122275871066</v>
      </c>
      <c r="AB193">
        <v>1</v>
      </c>
      <c r="AC193">
        <v>0.9800264053667318</v>
      </c>
      <c r="AD193">
        <v>0</v>
      </c>
      <c r="AE193">
        <v>9.1550553496442574E-2</v>
      </c>
      <c r="AF193">
        <v>0.32791762227360277</v>
      </c>
      <c r="AG193">
        <f t="shared" si="88"/>
        <v>3.2266782751541948E-2</v>
      </c>
      <c r="AH193">
        <f t="shared" si="89"/>
        <v>0.43367566893031662</v>
      </c>
      <c r="AI193">
        <f t="shared" si="90"/>
        <v>0.43367566893031662</v>
      </c>
      <c r="AJ193">
        <f t="shared" si="97"/>
        <v>0.5105987458533936</v>
      </c>
      <c r="AK193" s="35" t="s">
        <v>39</v>
      </c>
      <c r="AL193">
        <v>0.52777777777777779</v>
      </c>
      <c r="AM193">
        <v>0.57517290064521898</v>
      </c>
      <c r="AN193">
        <v>0.35202492211838005</v>
      </c>
      <c r="AO193">
        <v>0.31720430107526876</v>
      </c>
      <c r="AP193">
        <f t="shared" si="91"/>
        <v>0.44304497540416138</v>
      </c>
      <c r="AQ193">
        <f t="shared" si="98"/>
        <v>0.29925175024285666</v>
      </c>
      <c r="AR193">
        <f t="shared" si="92"/>
        <v>0.44304497540416138</v>
      </c>
      <c r="AS193">
        <f t="shared" si="93"/>
        <v>0.44304497540416138</v>
      </c>
      <c r="AT193" s="37" t="s">
        <v>40</v>
      </c>
      <c r="AU193">
        <v>0.99869333379858871</v>
      </c>
      <c r="AV193">
        <v>1</v>
      </c>
      <c r="AW193">
        <v>1</v>
      </c>
      <c r="AX193">
        <v>0.71631950500079622</v>
      </c>
      <c r="AY193">
        <v>0.35712702721955314</v>
      </c>
      <c r="AZ193">
        <f t="shared" si="99"/>
        <v>0.81442797320378768</v>
      </c>
      <c r="BA193">
        <f t="shared" si="100"/>
        <v>0.81442797320378768</v>
      </c>
      <c r="BB193">
        <f t="shared" si="101"/>
        <v>0.81442797320378768</v>
      </c>
      <c r="BC193">
        <f t="shared" si="102"/>
        <v>0.81442797320378768</v>
      </c>
      <c r="BD193" s="6" t="s">
        <v>58</v>
      </c>
      <c r="BE193">
        <f t="shared" si="103"/>
        <v>0.42620137339956987</v>
      </c>
      <c r="BF193">
        <f t="shared" si="104"/>
        <v>0.35329307017143552</v>
      </c>
      <c r="BG193">
        <f t="shared" si="105"/>
        <v>0.42620137339956987</v>
      </c>
      <c r="BH193">
        <f t="shared" si="106"/>
        <v>0.42620137339956987</v>
      </c>
      <c r="BI193">
        <f t="shared" si="107"/>
        <v>0.42334737797766481</v>
      </c>
      <c r="BJ193">
        <f t="shared" si="108"/>
        <v>0.62405182106705215</v>
      </c>
      <c r="BK193">
        <f t="shared" si="109"/>
        <v>0.62405182106705215</v>
      </c>
      <c r="BL193">
        <f t="shared" si="110"/>
        <v>0.66251335952859058</v>
      </c>
      <c r="BM193">
        <f t="shared" si="111"/>
        <v>0.22081227707326015</v>
      </c>
      <c r="BN193">
        <f t="shared" si="112"/>
        <v>0.42050502951516544</v>
      </c>
      <c r="BO193">
        <f t="shared" si="113"/>
        <v>0.42151672016264752</v>
      </c>
      <c r="BP193">
        <f t="shared" si="114"/>
        <v>0.45997825862418595</v>
      </c>
      <c r="BQ193">
        <f t="shared" si="115"/>
        <v>0.6287364743039745</v>
      </c>
      <c r="BR193">
        <f t="shared" si="116"/>
        <v>0.55683986172332212</v>
      </c>
      <c r="BS193">
        <f t="shared" si="117"/>
        <v>0.6287364743039745</v>
      </c>
      <c r="BT193">
        <f t="shared" si="118"/>
        <v>0.6287364743039745</v>
      </c>
      <c r="BU193">
        <f t="shared" si="119"/>
        <v>0.42477437568861731</v>
      </c>
      <c r="BV193">
        <f t="shared" si="120"/>
        <v>0.48867244561924383</v>
      </c>
      <c r="BW193">
        <f t="shared" si="121"/>
        <v>0.52512659723331101</v>
      </c>
      <c r="BX193">
        <f t="shared" si="122"/>
        <v>0.54435736646408017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f t="shared" si="123"/>
        <v>0</v>
      </c>
      <c r="CE193" s="22" t="s">
        <v>588</v>
      </c>
      <c r="CF193">
        <f t="shared" si="94"/>
        <v>0</v>
      </c>
      <c r="CG193">
        <f t="shared" si="95"/>
        <v>0</v>
      </c>
      <c r="CH193">
        <f t="shared" si="96"/>
        <v>0</v>
      </c>
    </row>
    <row r="194" spans="1:86" x14ac:dyDescent="0.25">
      <c r="A194" t="s">
        <v>118</v>
      </c>
      <c r="B194">
        <v>0.246</v>
      </c>
      <c r="C194">
        <v>637786</v>
      </c>
      <c r="D194">
        <v>0</v>
      </c>
      <c r="E194">
        <v>1969</v>
      </c>
      <c r="F194" s="32" t="s">
        <v>538</v>
      </c>
      <c r="G194">
        <v>0.42293906810035842</v>
      </c>
      <c r="H194">
        <v>0.62957074721780593</v>
      </c>
      <c r="I194">
        <v>0.52845528455284552</v>
      </c>
      <c r="J194">
        <v>0.65376344086021498</v>
      </c>
      <c r="K194">
        <v>0.63816708577815018</v>
      </c>
      <c r="L194">
        <v>6.86927374301676E-2</v>
      </c>
      <c r="M194">
        <v>0</v>
      </c>
      <c r="N194">
        <v>0.51100000000000001</v>
      </c>
      <c r="O194">
        <f t="shared" ref="O194:O257" si="124">(G194+H194+I194+J194+K194+L194+M194+N194)/8</f>
        <v>0.43157354549244281</v>
      </c>
      <c r="P194">
        <f t="shared" ref="P194:P257" si="125">(G194+H194+I194+J194+K194+L194+N194)/8</f>
        <v>0.43157354549244281</v>
      </c>
      <c r="Q194">
        <f t="shared" ref="Q194:Q257" si="126">(G194+H194+I194+J194+K194+L194+M194+N194)/8</f>
        <v>0.43157354549244281</v>
      </c>
      <c r="R194">
        <f t="shared" ref="R194:R257" si="127">SUM(G194:N194)/8</f>
        <v>0.43157354549244281</v>
      </c>
      <c r="S194" s="19" t="s">
        <v>38</v>
      </c>
      <c r="T194">
        <v>0</v>
      </c>
      <c r="U194">
        <v>1</v>
      </c>
      <c r="V194">
        <v>0</v>
      </c>
      <c r="W194">
        <v>0</v>
      </c>
      <c r="X194">
        <v>0.8366203946969194</v>
      </c>
      <c r="Y194">
        <v>0.92365749750170933</v>
      </c>
      <c r="Z194">
        <v>1</v>
      </c>
      <c r="AA194">
        <v>1</v>
      </c>
      <c r="AB194">
        <v>1</v>
      </c>
      <c r="AC194">
        <v>0.98211627022776238</v>
      </c>
      <c r="AD194">
        <v>0</v>
      </c>
      <c r="AE194">
        <v>9.1621168575429582E-2</v>
      </c>
      <c r="AF194">
        <v>0.32791762227360277</v>
      </c>
      <c r="AG194">
        <f t="shared" ref="AG194:AG257" si="128">(V194+W194+AE194+AF194)/13</f>
        <v>3.2272214680694793E-2</v>
      </c>
      <c r="AH194">
        <f t="shared" ref="AH194:AH257" si="129">(T194+U194+V194+X194+Y194+Z194+AA194+AC194+AD194+AE194+AF194)/13</f>
        <v>0.47399484255964802</v>
      </c>
      <c r="AI194">
        <f t="shared" ref="AI194:AI257" si="130">(T194+V194+W194+X194+Y194+Z194+AA194+AB194+AC194+AE194+AF194)/13</f>
        <v>0.47399484255964797</v>
      </c>
      <c r="AJ194">
        <f t="shared" si="97"/>
        <v>0.55091791948272495</v>
      </c>
      <c r="AK194" s="35" t="s">
        <v>39</v>
      </c>
      <c r="AL194">
        <v>0.22916666666666666</v>
      </c>
      <c r="AM194">
        <v>0.69016137409175404</v>
      </c>
      <c r="AN194">
        <v>0.32242990654205606</v>
      </c>
      <c r="AO194">
        <v>0.43548387096774188</v>
      </c>
      <c r="AP194">
        <f t="shared" ref="AP194:AP257" si="131">SUM(AL194:AO194)/4</f>
        <v>0.41931045456705462</v>
      </c>
      <c r="AQ194">
        <f t="shared" si="98"/>
        <v>0.24677011104411614</v>
      </c>
      <c r="AR194">
        <f t="shared" ref="AR194:AR257" si="132">SUM(AL194:AO194)/4</f>
        <v>0.41931045456705462</v>
      </c>
      <c r="AS194">
        <f t="shared" ref="AS194:AS257" si="133">SUM(AL194:AO194)/4</f>
        <v>0.41931045456705462</v>
      </c>
      <c r="AT194" s="37" t="s">
        <v>40</v>
      </c>
      <c r="AU194">
        <v>0.9790635062738603</v>
      </c>
      <c r="AV194">
        <v>1</v>
      </c>
      <c r="AW194">
        <v>1</v>
      </c>
      <c r="AX194">
        <v>0.71856588236186203</v>
      </c>
      <c r="AY194">
        <v>0.35712702721955314</v>
      </c>
      <c r="AZ194">
        <f t="shared" si="99"/>
        <v>0.81095128317105514</v>
      </c>
      <c r="BA194">
        <f t="shared" si="100"/>
        <v>0.81095128317105514</v>
      </c>
      <c r="BB194">
        <f t="shared" si="101"/>
        <v>0.81095128317105514</v>
      </c>
      <c r="BC194">
        <f t="shared" si="102"/>
        <v>0.81095128317105514</v>
      </c>
      <c r="BD194" s="6" t="s">
        <v>58</v>
      </c>
      <c r="BE194">
        <f t="shared" si="103"/>
        <v>0.42544200002974875</v>
      </c>
      <c r="BF194">
        <f t="shared" si="104"/>
        <v>0.33917182826827946</v>
      </c>
      <c r="BG194">
        <f t="shared" si="105"/>
        <v>0.42544200002974875</v>
      </c>
      <c r="BH194">
        <f t="shared" si="106"/>
        <v>0.42544200002974875</v>
      </c>
      <c r="BI194">
        <f t="shared" si="107"/>
        <v>0.42161174892587494</v>
      </c>
      <c r="BJ194">
        <f t="shared" si="108"/>
        <v>0.64247306286535155</v>
      </c>
      <c r="BK194">
        <f t="shared" si="109"/>
        <v>0.64247306286535155</v>
      </c>
      <c r="BL194">
        <f t="shared" si="110"/>
        <v>0.68093460132688999</v>
      </c>
      <c r="BM194">
        <f t="shared" si="111"/>
        <v>0.23192288008656881</v>
      </c>
      <c r="BN194">
        <f t="shared" si="112"/>
        <v>0.45278419402604542</v>
      </c>
      <c r="BO194">
        <f t="shared" si="113"/>
        <v>0.45278419402604542</v>
      </c>
      <c r="BP194">
        <f t="shared" si="114"/>
        <v>0.49124573248758385</v>
      </c>
      <c r="BQ194">
        <f t="shared" si="115"/>
        <v>0.61513086886905488</v>
      </c>
      <c r="BR194">
        <f t="shared" si="116"/>
        <v>0.52886069710758565</v>
      </c>
      <c r="BS194">
        <f t="shared" si="117"/>
        <v>0.61513086886905488</v>
      </c>
      <c r="BT194">
        <f t="shared" si="118"/>
        <v>0.61513086886905488</v>
      </c>
      <c r="BU194">
        <f t="shared" si="119"/>
        <v>0.42352687447781184</v>
      </c>
      <c r="BV194">
        <f t="shared" si="120"/>
        <v>0.49082244556681554</v>
      </c>
      <c r="BW194">
        <f t="shared" si="121"/>
        <v>0.5339575314475502</v>
      </c>
      <c r="BX194">
        <f t="shared" si="122"/>
        <v>0.55318830067831937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f t="shared" si="123"/>
        <v>0</v>
      </c>
      <c r="CE194" s="22" t="s">
        <v>588</v>
      </c>
      <c r="CF194">
        <f t="shared" ref="CF194:CF257" si="134">BG194*BY194*CB194</f>
        <v>0</v>
      </c>
      <c r="CG194">
        <f t="shared" ref="CG194:CG257" si="135">BK194*BZ194*CC194</f>
        <v>0</v>
      </c>
      <c r="CH194">
        <f t="shared" ref="CH194:CH257" si="136">BW194*CA194*CD194</f>
        <v>0</v>
      </c>
    </row>
    <row r="195" spans="1:86" x14ac:dyDescent="0.25">
      <c r="A195" t="s">
        <v>117</v>
      </c>
      <c r="B195">
        <v>0.314</v>
      </c>
      <c r="C195">
        <v>814108</v>
      </c>
      <c r="D195">
        <v>0</v>
      </c>
      <c r="E195">
        <v>908</v>
      </c>
      <c r="F195" s="32" t="s">
        <v>538</v>
      </c>
      <c r="G195">
        <v>0.72043010752688186</v>
      </c>
      <c r="H195">
        <v>0.670906200317965</v>
      </c>
      <c r="I195">
        <v>0.66178861788617893</v>
      </c>
      <c r="J195">
        <v>0.61290322580645162</v>
      </c>
      <c r="K195">
        <v>0.7706063146130202</v>
      </c>
      <c r="L195">
        <v>1.3541850220264318E-2</v>
      </c>
      <c r="M195">
        <v>0</v>
      </c>
      <c r="N195">
        <v>0.54200000000000004</v>
      </c>
      <c r="O195">
        <f t="shared" si="124"/>
        <v>0.49902203954634528</v>
      </c>
      <c r="P195">
        <f t="shared" si="125"/>
        <v>0.49902203954634528</v>
      </c>
      <c r="Q195">
        <f t="shared" si="126"/>
        <v>0.49902203954634528</v>
      </c>
      <c r="R195">
        <f t="shared" si="127"/>
        <v>0.49902203954634528</v>
      </c>
      <c r="S195" s="19" t="s">
        <v>38</v>
      </c>
      <c r="T195">
        <v>0</v>
      </c>
      <c r="U195">
        <v>1</v>
      </c>
      <c r="V195">
        <v>0</v>
      </c>
      <c r="W195">
        <v>0</v>
      </c>
      <c r="X195">
        <v>0.8366203946969194</v>
      </c>
      <c r="Y195">
        <v>0.92365749750170933</v>
      </c>
      <c r="Z195">
        <v>1</v>
      </c>
      <c r="AA195">
        <v>1</v>
      </c>
      <c r="AB195">
        <v>1</v>
      </c>
      <c r="AC195">
        <v>0.99077910317327333</v>
      </c>
      <c r="AD195">
        <v>0</v>
      </c>
      <c r="AE195">
        <v>8.8161029702206101E-2</v>
      </c>
      <c r="AF195">
        <v>0.32791762227360277</v>
      </c>
      <c r="AG195">
        <f t="shared" si="128"/>
        <v>3.2006050151985294E-2</v>
      </c>
      <c r="AH195">
        <f t="shared" si="129"/>
        <v>0.4743950497959778</v>
      </c>
      <c r="AI195">
        <f t="shared" si="130"/>
        <v>0.47439504979597774</v>
      </c>
      <c r="AJ195">
        <f t="shared" ref="AJ195:AJ258" si="137">SUM(T195:AF195)/13</f>
        <v>0.55131812671905478</v>
      </c>
      <c r="AK195" s="35" t="s">
        <v>39</v>
      </c>
      <c r="AL195">
        <v>0.60416666666666663</v>
      </c>
      <c r="AM195">
        <v>0.32052559029064753</v>
      </c>
      <c r="AN195">
        <v>0.66822429906542047</v>
      </c>
      <c r="AO195">
        <v>0.2795698924731182</v>
      </c>
      <c r="AP195">
        <f t="shared" si="131"/>
        <v>0.46812161212396325</v>
      </c>
      <c r="AQ195">
        <f t="shared" ref="AQ195:AQ258" si="138">(AL195+AN195+AO195)/4</f>
        <v>0.38799021455130134</v>
      </c>
      <c r="AR195">
        <f t="shared" si="132"/>
        <v>0.46812161212396325</v>
      </c>
      <c r="AS195">
        <f t="shared" si="133"/>
        <v>0.46812161212396325</v>
      </c>
      <c r="AT195" s="37" t="s">
        <v>40</v>
      </c>
      <c r="AU195">
        <v>0.99871147875981803</v>
      </c>
      <c r="AV195">
        <v>1</v>
      </c>
      <c r="AW195">
        <v>1</v>
      </c>
      <c r="AX195">
        <v>0.69341972565761034</v>
      </c>
      <c r="AY195">
        <v>0.35712702721955314</v>
      </c>
      <c r="AZ195">
        <f t="shared" ref="AZ195:AZ258" si="139">SUM(AU195:AY195)/5</f>
        <v>0.80985164632739637</v>
      </c>
      <c r="BA195">
        <f t="shared" ref="BA195:BA258" si="140">SUM(AU195:AY195)/5</f>
        <v>0.80985164632739637</v>
      </c>
      <c r="BB195">
        <f t="shared" ref="BB195:BB258" si="141">SUM(AU195:AY195)/5</f>
        <v>0.80985164632739637</v>
      </c>
      <c r="BC195">
        <f t="shared" ref="BC195:BC258" si="142">SUM(AU195:AY195)/5</f>
        <v>0.80985164632739637</v>
      </c>
      <c r="BD195" s="6" t="s">
        <v>58</v>
      </c>
      <c r="BE195">
        <f t="shared" ref="BE195:BE258" si="143">(O195+AP195)/2</f>
        <v>0.48357182583515423</v>
      </c>
      <c r="BF195">
        <f t="shared" ref="BF195:BF258" si="144">(P195+AQ195)/2</f>
        <v>0.44350612704882331</v>
      </c>
      <c r="BG195">
        <f t="shared" ref="BG195:BG258" si="145">(Q195+AR195)/2</f>
        <v>0.48357182583515423</v>
      </c>
      <c r="BH195">
        <f t="shared" ref="BH195:BH258" si="146">(R195+AS195)/2</f>
        <v>0.48357182583515423</v>
      </c>
      <c r="BI195">
        <f t="shared" ref="BI195:BI258" si="147">(AG195+AZ195)/2</f>
        <v>0.42092884823969084</v>
      </c>
      <c r="BJ195">
        <f t="shared" ref="BJ195:BJ258" si="148">(AH195+BA195)/2</f>
        <v>0.64212334806168703</v>
      </c>
      <c r="BK195">
        <f t="shared" ref="BK195:BK258" si="149">(AI195+BB195)/2</f>
        <v>0.64212334806168703</v>
      </c>
      <c r="BL195">
        <f t="shared" ref="BL195:BL258" si="150">(AJ195+BC195)/2</f>
        <v>0.68058488652322557</v>
      </c>
      <c r="BM195">
        <f t="shared" ref="BM195:BM258" si="151">(AG195+O195)/2</f>
        <v>0.2655140448491653</v>
      </c>
      <c r="BN195">
        <f t="shared" ref="BN195:BN258" si="152">(AH195+P195)/2</f>
        <v>0.48670854467116154</v>
      </c>
      <c r="BO195">
        <f t="shared" ref="BO195:BO258" si="153">(AI195+Q195)/2</f>
        <v>0.48670854467116154</v>
      </c>
      <c r="BP195">
        <f t="shared" ref="BP195:BP258" si="154">(AJ195+R195)/2</f>
        <v>0.52517008313269997</v>
      </c>
      <c r="BQ195">
        <f t="shared" ref="BQ195:BQ258" si="155">(AZ195+AP195)/2</f>
        <v>0.63898662922567984</v>
      </c>
      <c r="BR195">
        <f t="shared" ref="BR195:BR258" si="156">(BA195+AQ195)/2</f>
        <v>0.5989209304393488</v>
      </c>
      <c r="BS195">
        <f t="shared" ref="BS195:BS258" si="157">(BB195+AR195)/2</f>
        <v>0.63898662922567984</v>
      </c>
      <c r="BT195">
        <f t="shared" ref="BT195:BT258" si="158">(BC195+AS195)/2</f>
        <v>0.63898662922567984</v>
      </c>
      <c r="BU195">
        <f t="shared" ref="BU195:BU258" si="159">AVERAGE(BE195,BI195)</f>
        <v>0.45225033703742257</v>
      </c>
      <c r="BV195">
        <f t="shared" ref="BV195:BV258" si="160">AVERAGE(BF195,BJ195)</f>
        <v>0.54281473755525522</v>
      </c>
      <c r="BW195">
        <f t="shared" ref="BW195:BW258" si="161">AVERAGE(BG195,BK195)</f>
        <v>0.56284758694842063</v>
      </c>
      <c r="BX195">
        <f t="shared" ref="BX195:BX258" si="162">AVERAGE(BH195,BL195)</f>
        <v>0.5820783561791899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f t="shared" ref="CD195:CD258" si="163">AVERAGE(CB195:CC195)</f>
        <v>0</v>
      </c>
      <c r="CE195" s="22" t="s">
        <v>588</v>
      </c>
      <c r="CF195">
        <f t="shared" si="134"/>
        <v>0</v>
      </c>
      <c r="CG195">
        <f t="shared" si="135"/>
        <v>0</v>
      </c>
      <c r="CH195">
        <f t="shared" si="136"/>
        <v>0</v>
      </c>
    </row>
    <row r="196" spans="1:86" x14ac:dyDescent="0.25">
      <c r="A196" t="s">
        <v>116</v>
      </c>
      <c r="B196">
        <v>0.92600000000000005</v>
      </c>
      <c r="C196">
        <v>2398046</v>
      </c>
      <c r="D196">
        <v>190246</v>
      </c>
      <c r="E196">
        <v>2255</v>
      </c>
      <c r="F196" s="32" t="s">
        <v>538</v>
      </c>
      <c r="G196">
        <v>0.45161290322580644</v>
      </c>
      <c r="H196">
        <v>0.56756756756756754</v>
      </c>
      <c r="I196">
        <v>0.41788617886178858</v>
      </c>
      <c r="J196">
        <v>0.86666666666666681</v>
      </c>
      <c r="K196">
        <v>0.37468566638725903</v>
      </c>
      <c r="L196">
        <v>3.2716629711751662E-2</v>
      </c>
      <c r="M196">
        <v>1.4388489208633094E-2</v>
      </c>
      <c r="N196">
        <v>0.28699999999999998</v>
      </c>
      <c r="O196">
        <f t="shared" si="124"/>
        <v>0.37656551270368416</v>
      </c>
      <c r="P196">
        <f t="shared" si="125"/>
        <v>0.37476695155260503</v>
      </c>
      <c r="Q196">
        <f t="shared" si="126"/>
        <v>0.37656551270368416</v>
      </c>
      <c r="R196">
        <f t="shared" si="127"/>
        <v>0.37656551270368416</v>
      </c>
      <c r="S196" s="19" t="s">
        <v>38</v>
      </c>
      <c r="T196">
        <v>0</v>
      </c>
      <c r="U196">
        <v>0.24807203265648883</v>
      </c>
      <c r="V196">
        <v>1.1221061672682641E-2</v>
      </c>
      <c r="W196">
        <v>0</v>
      </c>
      <c r="X196">
        <v>0.8366203946969194</v>
      </c>
      <c r="Y196">
        <v>0.80388606291935594</v>
      </c>
      <c r="Z196">
        <v>1</v>
      </c>
      <c r="AA196">
        <v>1</v>
      </c>
      <c r="AB196">
        <v>1</v>
      </c>
      <c r="AC196">
        <v>0.97206096560432931</v>
      </c>
      <c r="AD196">
        <v>0.13</v>
      </c>
      <c r="AE196">
        <v>8.5377394065711196E-2</v>
      </c>
      <c r="AF196">
        <v>0.38081960734279552</v>
      </c>
      <c r="AG196">
        <f t="shared" si="128"/>
        <v>3.6724466390860716E-2</v>
      </c>
      <c r="AH196">
        <f t="shared" si="129"/>
        <v>0.42061980915063713</v>
      </c>
      <c r="AI196">
        <f t="shared" si="130"/>
        <v>0.46846042202321492</v>
      </c>
      <c r="AJ196">
        <f t="shared" si="137"/>
        <v>0.49754288607371411</v>
      </c>
      <c r="AK196" s="35" t="s">
        <v>39</v>
      </c>
      <c r="AL196">
        <v>0.10416666666666666</v>
      </c>
      <c r="AM196">
        <v>0.8207996477502234</v>
      </c>
      <c r="AN196">
        <v>0.20093457943925233</v>
      </c>
      <c r="AO196">
        <v>0.16935483870967741</v>
      </c>
      <c r="AP196">
        <f t="shared" si="131"/>
        <v>0.32381393314145496</v>
      </c>
      <c r="AQ196">
        <f t="shared" si="138"/>
        <v>0.11861402120389911</v>
      </c>
      <c r="AR196">
        <f t="shared" si="132"/>
        <v>0.32381393314145496</v>
      </c>
      <c r="AS196">
        <f t="shared" si="133"/>
        <v>0.32381393314145496</v>
      </c>
      <c r="AT196" s="37" t="s">
        <v>40</v>
      </c>
      <c r="AU196">
        <v>0.631865561539661</v>
      </c>
      <c r="AV196">
        <v>0.98972928045594866</v>
      </c>
      <c r="AW196">
        <v>1</v>
      </c>
      <c r="AX196">
        <v>0.61891013732284905</v>
      </c>
      <c r="AY196">
        <v>0.35712702721955314</v>
      </c>
      <c r="AZ196">
        <f t="shared" si="139"/>
        <v>0.71952640130760237</v>
      </c>
      <c r="BA196">
        <f t="shared" si="140"/>
        <v>0.71952640130760237</v>
      </c>
      <c r="BB196">
        <f t="shared" si="141"/>
        <v>0.71952640130760237</v>
      </c>
      <c r="BC196">
        <f t="shared" si="142"/>
        <v>0.71952640130760237</v>
      </c>
      <c r="BD196" s="6" t="s">
        <v>58</v>
      </c>
      <c r="BE196">
        <f t="shared" si="143"/>
        <v>0.35018972292256956</v>
      </c>
      <c r="BF196">
        <f t="shared" si="144"/>
        <v>0.24669048637825208</v>
      </c>
      <c r="BG196">
        <f t="shared" si="145"/>
        <v>0.35018972292256956</v>
      </c>
      <c r="BH196">
        <f t="shared" si="146"/>
        <v>0.35018972292256956</v>
      </c>
      <c r="BI196">
        <f t="shared" si="147"/>
        <v>0.37812543384923153</v>
      </c>
      <c r="BJ196">
        <f t="shared" si="148"/>
        <v>0.57007310522911969</v>
      </c>
      <c r="BK196">
        <f t="shared" si="149"/>
        <v>0.59399341166540864</v>
      </c>
      <c r="BL196">
        <f t="shared" si="150"/>
        <v>0.60853464369065824</v>
      </c>
      <c r="BM196">
        <f t="shared" si="151"/>
        <v>0.20664498954727245</v>
      </c>
      <c r="BN196">
        <f t="shared" si="152"/>
        <v>0.39769338035162105</v>
      </c>
      <c r="BO196">
        <f t="shared" si="153"/>
        <v>0.42251296736344957</v>
      </c>
      <c r="BP196">
        <f t="shared" si="154"/>
        <v>0.43705419938869916</v>
      </c>
      <c r="BQ196">
        <f t="shared" si="155"/>
        <v>0.52167016722452864</v>
      </c>
      <c r="BR196">
        <f t="shared" si="156"/>
        <v>0.41907021125575072</v>
      </c>
      <c r="BS196">
        <f t="shared" si="157"/>
        <v>0.52167016722452864</v>
      </c>
      <c r="BT196">
        <f t="shared" si="158"/>
        <v>0.52167016722452864</v>
      </c>
      <c r="BU196">
        <f t="shared" si="159"/>
        <v>0.36415757838590057</v>
      </c>
      <c r="BV196">
        <f t="shared" si="160"/>
        <v>0.40838179580368589</v>
      </c>
      <c r="BW196">
        <f t="shared" si="161"/>
        <v>0.4720915672939891</v>
      </c>
      <c r="BX196">
        <f t="shared" si="162"/>
        <v>0.4793621833066139</v>
      </c>
      <c r="BY196">
        <v>3.0024444902224563E-3</v>
      </c>
      <c r="BZ196">
        <v>0</v>
      </c>
      <c r="CA196">
        <v>5.0040741503707602E-4</v>
      </c>
      <c r="CB196">
        <v>1</v>
      </c>
      <c r="CC196">
        <v>0</v>
      </c>
      <c r="CD196">
        <f t="shared" si="163"/>
        <v>0.5</v>
      </c>
      <c r="CE196" s="22" t="s">
        <v>588</v>
      </c>
      <c r="CF196">
        <f t="shared" si="134"/>
        <v>1.0514252041213977E-3</v>
      </c>
      <c r="CG196">
        <f t="shared" si="135"/>
        <v>0</v>
      </c>
      <c r="CH196">
        <f t="shared" si="136"/>
        <v>1.1811906042519345E-4</v>
      </c>
    </row>
    <row r="197" spans="1:86" x14ac:dyDescent="0.25">
      <c r="A197" t="s">
        <v>115</v>
      </c>
      <c r="B197">
        <v>0.71499999999999997</v>
      </c>
      <c r="C197">
        <v>1850091</v>
      </c>
      <c r="D197">
        <v>65900</v>
      </c>
      <c r="E197">
        <v>3537</v>
      </c>
      <c r="F197" s="32" t="s">
        <v>538</v>
      </c>
      <c r="G197">
        <v>0.29749103942652333</v>
      </c>
      <c r="H197">
        <v>0.70747217806041329</v>
      </c>
      <c r="I197">
        <v>0.2650406504065041</v>
      </c>
      <c r="J197">
        <v>0.54731182795698929</v>
      </c>
      <c r="K197">
        <v>0.45096395641240566</v>
      </c>
      <c r="L197">
        <v>0</v>
      </c>
      <c r="M197">
        <v>4.8561151079136694E-2</v>
      </c>
      <c r="N197">
        <v>0.40299999999999997</v>
      </c>
      <c r="O197">
        <f t="shared" si="124"/>
        <v>0.33998010041774651</v>
      </c>
      <c r="P197">
        <f t="shared" si="125"/>
        <v>0.33390995653285444</v>
      </c>
      <c r="Q197">
        <f t="shared" si="126"/>
        <v>0.33998010041774651</v>
      </c>
      <c r="R197">
        <f t="shared" si="127"/>
        <v>0.33998010041774651</v>
      </c>
      <c r="S197" s="19" t="s">
        <v>38</v>
      </c>
      <c r="T197">
        <v>0</v>
      </c>
      <c r="U197">
        <v>0.24807203265648883</v>
      </c>
      <c r="V197">
        <v>4.5746356446104822E-2</v>
      </c>
      <c r="W197">
        <v>0</v>
      </c>
      <c r="X197">
        <v>0.8366203946969194</v>
      </c>
      <c r="Y197">
        <v>0.84225830446837124</v>
      </c>
      <c r="Z197">
        <v>1</v>
      </c>
      <c r="AA197">
        <v>1</v>
      </c>
      <c r="AB197">
        <v>1</v>
      </c>
      <c r="AC197">
        <v>0.98056789309305969</v>
      </c>
      <c r="AD197">
        <v>0</v>
      </c>
      <c r="AE197">
        <v>8.7165728744752605E-2</v>
      </c>
      <c r="AF197">
        <v>0.37330441358149535</v>
      </c>
      <c r="AG197">
        <f t="shared" si="128"/>
        <v>3.8939730674796363E-2</v>
      </c>
      <c r="AH197">
        <f t="shared" si="129"/>
        <v>0.41644116336055315</v>
      </c>
      <c r="AI197">
        <f t="shared" si="130"/>
        <v>0.474281776233131</v>
      </c>
      <c r="AJ197">
        <f t="shared" si="137"/>
        <v>0.49336424028363007</v>
      </c>
      <c r="AK197" s="35" t="s">
        <v>39</v>
      </c>
      <c r="AL197">
        <v>0.11111111111111112</v>
      </c>
      <c r="AM197">
        <v>0.86366341742172259</v>
      </c>
      <c r="AN197">
        <v>7.3208722741433016E-2</v>
      </c>
      <c r="AO197">
        <v>0.21505376344086019</v>
      </c>
      <c r="AP197">
        <f t="shared" si="131"/>
        <v>0.31575925367878177</v>
      </c>
      <c r="AQ197">
        <f t="shared" si="138"/>
        <v>9.9843399323351081E-2</v>
      </c>
      <c r="AR197">
        <f t="shared" si="132"/>
        <v>0.31575925367878177</v>
      </c>
      <c r="AS197">
        <f t="shared" si="133"/>
        <v>0.31575925367878177</v>
      </c>
      <c r="AT197" s="37" t="s">
        <v>40</v>
      </c>
      <c r="AU197">
        <v>0.94778133140833909</v>
      </c>
      <c r="AV197">
        <v>1</v>
      </c>
      <c r="AW197">
        <v>1</v>
      </c>
      <c r="AX197">
        <v>0.6195214931869365</v>
      </c>
      <c r="AY197">
        <v>0.35712702721955314</v>
      </c>
      <c r="AZ197">
        <f t="shared" si="139"/>
        <v>0.7848859703629657</v>
      </c>
      <c r="BA197">
        <f t="shared" si="140"/>
        <v>0.7848859703629657</v>
      </c>
      <c r="BB197">
        <f t="shared" si="141"/>
        <v>0.7848859703629657</v>
      </c>
      <c r="BC197">
        <f t="shared" si="142"/>
        <v>0.7848859703629657</v>
      </c>
      <c r="BD197" s="6" t="s">
        <v>58</v>
      </c>
      <c r="BE197">
        <f t="shared" si="143"/>
        <v>0.32786967704826414</v>
      </c>
      <c r="BF197">
        <f t="shared" si="144"/>
        <v>0.21687667792810275</v>
      </c>
      <c r="BG197">
        <f t="shared" si="145"/>
        <v>0.32786967704826414</v>
      </c>
      <c r="BH197">
        <f t="shared" si="146"/>
        <v>0.32786967704826414</v>
      </c>
      <c r="BI197">
        <f t="shared" si="147"/>
        <v>0.41191285051888105</v>
      </c>
      <c r="BJ197">
        <f t="shared" si="148"/>
        <v>0.60066356686175948</v>
      </c>
      <c r="BK197">
        <f t="shared" si="149"/>
        <v>0.62958387329804832</v>
      </c>
      <c r="BL197">
        <f t="shared" si="150"/>
        <v>0.63912510532329792</v>
      </c>
      <c r="BM197">
        <f t="shared" si="151"/>
        <v>0.18945991554627145</v>
      </c>
      <c r="BN197">
        <f t="shared" si="152"/>
        <v>0.37517555994670382</v>
      </c>
      <c r="BO197">
        <f t="shared" si="153"/>
        <v>0.40713093832543878</v>
      </c>
      <c r="BP197">
        <f t="shared" si="154"/>
        <v>0.41667217035068826</v>
      </c>
      <c r="BQ197">
        <f t="shared" si="155"/>
        <v>0.55032261202087374</v>
      </c>
      <c r="BR197">
        <f t="shared" si="156"/>
        <v>0.44236468484315838</v>
      </c>
      <c r="BS197">
        <f t="shared" si="157"/>
        <v>0.55032261202087374</v>
      </c>
      <c r="BT197">
        <f t="shared" si="158"/>
        <v>0.55032261202087374</v>
      </c>
      <c r="BU197">
        <f t="shared" si="159"/>
        <v>0.36989126378357262</v>
      </c>
      <c r="BV197">
        <f t="shared" si="160"/>
        <v>0.4087701223949311</v>
      </c>
      <c r="BW197">
        <f t="shared" si="161"/>
        <v>0.4787267751731562</v>
      </c>
      <c r="BX197">
        <f t="shared" si="162"/>
        <v>0.48349739118578106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f t="shared" si="163"/>
        <v>0</v>
      </c>
      <c r="CE197" s="22" t="s">
        <v>588</v>
      </c>
      <c r="CF197">
        <f t="shared" si="134"/>
        <v>0</v>
      </c>
      <c r="CG197">
        <f t="shared" si="135"/>
        <v>0</v>
      </c>
      <c r="CH197">
        <f t="shared" si="136"/>
        <v>0</v>
      </c>
    </row>
    <row r="198" spans="1:86" x14ac:dyDescent="0.25">
      <c r="A198" t="s">
        <v>114</v>
      </c>
      <c r="B198">
        <v>1.2749999999999999</v>
      </c>
      <c r="C198">
        <v>3296947</v>
      </c>
      <c r="D198">
        <v>233904</v>
      </c>
      <c r="E198">
        <v>3214</v>
      </c>
      <c r="F198" s="32" t="s">
        <v>538</v>
      </c>
      <c r="G198">
        <v>0.32616487455197135</v>
      </c>
      <c r="H198">
        <v>0.53736089030206668</v>
      </c>
      <c r="I198">
        <v>0.54308943089430906</v>
      </c>
      <c r="J198">
        <v>0.58064516129032262</v>
      </c>
      <c r="K198">
        <v>0.63313774797429445</v>
      </c>
      <c r="L198">
        <v>0</v>
      </c>
      <c r="M198">
        <v>8.9928057553956831E-3</v>
      </c>
      <c r="N198">
        <v>0.56100000000000005</v>
      </c>
      <c r="O198">
        <f t="shared" si="124"/>
        <v>0.39879886384604502</v>
      </c>
      <c r="P198">
        <f t="shared" si="125"/>
        <v>0.39767476312662053</v>
      </c>
      <c r="Q198">
        <f t="shared" si="126"/>
        <v>0.39879886384604502</v>
      </c>
      <c r="R198">
        <f t="shared" si="127"/>
        <v>0.39879886384604502</v>
      </c>
      <c r="S198" s="19" t="s">
        <v>38</v>
      </c>
      <c r="T198">
        <v>8.7482560666011025E-3</v>
      </c>
      <c r="U198">
        <v>0.24807203265648883</v>
      </c>
      <c r="V198">
        <v>3.305913129226052E-2</v>
      </c>
      <c r="W198">
        <v>0</v>
      </c>
      <c r="X198">
        <v>0.8366203946969194</v>
      </c>
      <c r="Y198">
        <v>0.75639975655754332</v>
      </c>
      <c r="Z198">
        <v>1</v>
      </c>
      <c r="AA198">
        <v>1</v>
      </c>
      <c r="AB198">
        <v>1</v>
      </c>
      <c r="AC198">
        <v>0.9768089886365231</v>
      </c>
      <c r="AD198">
        <v>0.13</v>
      </c>
      <c r="AE198">
        <v>8.9607146954742048E-2</v>
      </c>
      <c r="AF198">
        <v>0.38081960734279552</v>
      </c>
      <c r="AG198">
        <f t="shared" si="128"/>
        <v>3.8729683506907545E-2</v>
      </c>
      <c r="AH198">
        <f t="shared" si="129"/>
        <v>0.4200104087849133</v>
      </c>
      <c r="AI198">
        <f t="shared" si="130"/>
        <v>0.4678510216574911</v>
      </c>
      <c r="AJ198">
        <f t="shared" si="137"/>
        <v>0.49693348570799023</v>
      </c>
      <c r="AK198" s="35" t="s">
        <v>39</v>
      </c>
      <c r="AL198">
        <v>4.1666666666666664E-2</v>
      </c>
      <c r="AM198">
        <v>0.90350083825408578</v>
      </c>
      <c r="AN198">
        <v>0.3115264797507788</v>
      </c>
      <c r="AO198">
        <v>0.1075268817204301</v>
      </c>
      <c r="AP198">
        <f t="shared" si="131"/>
        <v>0.34105521659799032</v>
      </c>
      <c r="AQ198">
        <f t="shared" si="138"/>
        <v>0.1151800070344689</v>
      </c>
      <c r="AR198">
        <f t="shared" si="132"/>
        <v>0.34105521659799032</v>
      </c>
      <c r="AS198">
        <f t="shared" si="133"/>
        <v>0.34105521659799032</v>
      </c>
      <c r="AT198" s="37" t="s">
        <v>40</v>
      </c>
      <c r="AU198">
        <v>0.92529662758884657</v>
      </c>
      <c r="AV198">
        <v>1</v>
      </c>
      <c r="AW198">
        <v>1</v>
      </c>
      <c r="AX198">
        <v>0.6419805276048498</v>
      </c>
      <c r="AY198">
        <v>0.35712702721955314</v>
      </c>
      <c r="AZ198">
        <f t="shared" si="139"/>
        <v>0.78488083648264984</v>
      </c>
      <c r="BA198">
        <f t="shared" si="140"/>
        <v>0.78488083648264984</v>
      </c>
      <c r="BB198">
        <f t="shared" si="141"/>
        <v>0.78488083648264984</v>
      </c>
      <c r="BC198">
        <f t="shared" si="142"/>
        <v>0.78488083648264984</v>
      </c>
      <c r="BD198" s="6" t="s">
        <v>58</v>
      </c>
      <c r="BE198">
        <f t="shared" si="143"/>
        <v>0.36992704022201767</v>
      </c>
      <c r="BF198">
        <f t="shared" si="144"/>
        <v>0.25642738508054475</v>
      </c>
      <c r="BG198">
        <f t="shared" si="145"/>
        <v>0.36992704022201767</v>
      </c>
      <c r="BH198">
        <f t="shared" si="146"/>
        <v>0.36992704022201767</v>
      </c>
      <c r="BI198">
        <f t="shared" si="147"/>
        <v>0.41180525999477868</v>
      </c>
      <c r="BJ198">
        <f t="shared" si="148"/>
        <v>0.60244562263378154</v>
      </c>
      <c r="BK198">
        <f t="shared" si="149"/>
        <v>0.62636592907007049</v>
      </c>
      <c r="BL198">
        <f t="shared" si="150"/>
        <v>0.64090716109532009</v>
      </c>
      <c r="BM198">
        <f t="shared" si="151"/>
        <v>0.21876427367647627</v>
      </c>
      <c r="BN198">
        <f t="shared" si="152"/>
        <v>0.40884258595576695</v>
      </c>
      <c r="BO198">
        <f t="shared" si="153"/>
        <v>0.43332494275176803</v>
      </c>
      <c r="BP198">
        <f t="shared" si="154"/>
        <v>0.44786617477701762</v>
      </c>
      <c r="BQ198">
        <f t="shared" si="155"/>
        <v>0.56296802654032008</v>
      </c>
      <c r="BR198">
        <f t="shared" si="156"/>
        <v>0.45003042175855934</v>
      </c>
      <c r="BS198">
        <f t="shared" si="157"/>
        <v>0.56296802654032008</v>
      </c>
      <c r="BT198">
        <f t="shared" si="158"/>
        <v>0.56296802654032008</v>
      </c>
      <c r="BU198">
        <f t="shared" si="159"/>
        <v>0.3908661501083982</v>
      </c>
      <c r="BV198">
        <f t="shared" si="160"/>
        <v>0.42943650385716314</v>
      </c>
      <c r="BW198">
        <f t="shared" si="161"/>
        <v>0.49814648464604405</v>
      </c>
      <c r="BX198">
        <f t="shared" si="162"/>
        <v>0.50541710065866885</v>
      </c>
      <c r="BY198">
        <v>2.8116921503439394E-2</v>
      </c>
      <c r="BZ198">
        <v>9.1703056768558958E-2</v>
      </c>
      <c r="CA198">
        <v>1.9837668735421719E-2</v>
      </c>
      <c r="CB198">
        <v>0.16960509857638034</v>
      </c>
      <c r="CC198">
        <v>0.19738728692034621</v>
      </c>
      <c r="CD198">
        <f t="shared" si="163"/>
        <v>0.18349619274836326</v>
      </c>
      <c r="CE198" s="22" t="s">
        <v>588</v>
      </c>
      <c r="CF198">
        <f t="shared" si="134"/>
        <v>1.764098171367343E-3</v>
      </c>
      <c r="CG198">
        <f t="shared" si="135"/>
        <v>1.1337860692262655E-2</v>
      </c>
      <c r="CH198">
        <f t="shared" si="136"/>
        <v>1.8133212937386494E-3</v>
      </c>
    </row>
    <row r="199" spans="1:86" x14ac:dyDescent="0.25">
      <c r="A199" t="s">
        <v>113</v>
      </c>
      <c r="B199">
        <v>0.97299999999999998</v>
      </c>
      <c r="C199">
        <v>2521143</v>
      </c>
      <c r="D199">
        <v>0</v>
      </c>
      <c r="E199">
        <v>4265</v>
      </c>
      <c r="F199" s="32" t="s">
        <v>538</v>
      </c>
      <c r="G199">
        <v>0.55913978494623662</v>
      </c>
      <c r="H199">
        <v>0.40699523052464226</v>
      </c>
      <c r="I199">
        <v>0.60325203252032522</v>
      </c>
      <c r="J199">
        <v>0.50215053763440864</v>
      </c>
      <c r="K199">
        <v>0.51718357082984068</v>
      </c>
      <c r="L199">
        <v>6.0543024618991796E-2</v>
      </c>
      <c r="M199">
        <v>5.3956834532374098E-2</v>
      </c>
      <c r="N199">
        <v>0.499</v>
      </c>
      <c r="O199">
        <f t="shared" si="124"/>
        <v>0.40027762695085245</v>
      </c>
      <c r="P199">
        <f t="shared" si="125"/>
        <v>0.39353302263430567</v>
      </c>
      <c r="Q199">
        <f t="shared" si="126"/>
        <v>0.40027762695085245</v>
      </c>
      <c r="R199">
        <f t="shared" si="127"/>
        <v>0.40027762695085245</v>
      </c>
      <c r="S199" s="19" t="s">
        <v>38</v>
      </c>
      <c r="T199">
        <v>0</v>
      </c>
      <c r="U199">
        <v>0.79882429290316626</v>
      </c>
      <c r="V199">
        <v>0.12817128022420574</v>
      </c>
      <c r="W199">
        <v>0</v>
      </c>
      <c r="X199">
        <v>0.8366203946969194</v>
      </c>
      <c r="Y199">
        <v>0.85687612235237542</v>
      </c>
      <c r="Z199">
        <v>1</v>
      </c>
      <c r="AA199">
        <v>1</v>
      </c>
      <c r="AB199">
        <v>1</v>
      </c>
      <c r="AC199">
        <v>0.98435793384053383</v>
      </c>
      <c r="AD199">
        <v>0</v>
      </c>
      <c r="AE199">
        <v>9.1621168575429582E-2</v>
      </c>
      <c r="AF199">
        <v>0.38081960734279552</v>
      </c>
      <c r="AG199">
        <f t="shared" si="128"/>
        <v>4.6200927395571606E-2</v>
      </c>
      <c r="AH199">
        <f t="shared" si="129"/>
        <v>0.46748390768734044</v>
      </c>
      <c r="AI199">
        <f t="shared" si="130"/>
        <v>0.48295896207940459</v>
      </c>
      <c r="AJ199">
        <f t="shared" si="137"/>
        <v>0.54440698461041737</v>
      </c>
      <c r="AK199" s="35" t="s">
        <v>39</v>
      </c>
      <c r="AL199">
        <v>8.3333333333333329E-2</v>
      </c>
      <c r="AM199">
        <v>0.93285039176524942</v>
      </c>
      <c r="AN199">
        <v>0.31931464174454827</v>
      </c>
      <c r="AO199">
        <v>0.31720430107526876</v>
      </c>
      <c r="AP199">
        <f t="shared" si="131"/>
        <v>0.41317566697959995</v>
      </c>
      <c r="AQ199">
        <f t="shared" si="138"/>
        <v>0.17996306903828757</v>
      </c>
      <c r="AR199">
        <f t="shared" si="132"/>
        <v>0.41317566697959995</v>
      </c>
      <c r="AS199">
        <f t="shared" si="133"/>
        <v>0.41317566697959995</v>
      </c>
      <c r="AT199" s="37" t="s">
        <v>40</v>
      </c>
      <c r="AU199">
        <v>0.99406325001990059</v>
      </c>
      <c r="AV199">
        <v>1</v>
      </c>
      <c r="AW199">
        <v>1</v>
      </c>
      <c r="AX199">
        <v>0.64715572608224203</v>
      </c>
      <c r="AY199">
        <v>0.35712702721955314</v>
      </c>
      <c r="AZ199">
        <f t="shared" si="139"/>
        <v>0.79966920066433911</v>
      </c>
      <c r="BA199">
        <f t="shared" si="140"/>
        <v>0.79966920066433911</v>
      </c>
      <c r="BB199">
        <f t="shared" si="141"/>
        <v>0.79966920066433911</v>
      </c>
      <c r="BC199">
        <f t="shared" si="142"/>
        <v>0.79966920066433911</v>
      </c>
      <c r="BD199" s="6" t="s">
        <v>58</v>
      </c>
      <c r="BE199">
        <f t="shared" si="143"/>
        <v>0.4067266469652262</v>
      </c>
      <c r="BF199">
        <f t="shared" si="144"/>
        <v>0.28674804583629665</v>
      </c>
      <c r="BG199">
        <f t="shared" si="145"/>
        <v>0.4067266469652262</v>
      </c>
      <c r="BH199">
        <f t="shared" si="146"/>
        <v>0.4067266469652262</v>
      </c>
      <c r="BI199">
        <f t="shared" si="147"/>
        <v>0.42293506402995534</v>
      </c>
      <c r="BJ199">
        <f t="shared" si="148"/>
        <v>0.6335765541758398</v>
      </c>
      <c r="BK199">
        <f t="shared" si="149"/>
        <v>0.64131408137187185</v>
      </c>
      <c r="BL199">
        <f t="shared" si="150"/>
        <v>0.67203809263737824</v>
      </c>
      <c r="BM199">
        <f t="shared" si="151"/>
        <v>0.22323927717321201</v>
      </c>
      <c r="BN199">
        <f t="shared" si="152"/>
        <v>0.43050846516082308</v>
      </c>
      <c r="BO199">
        <f t="shared" si="153"/>
        <v>0.44161829451512852</v>
      </c>
      <c r="BP199">
        <f t="shared" si="154"/>
        <v>0.47234230578063491</v>
      </c>
      <c r="BQ199">
        <f t="shared" si="155"/>
        <v>0.60642243382196948</v>
      </c>
      <c r="BR199">
        <f t="shared" si="156"/>
        <v>0.48981613485131337</v>
      </c>
      <c r="BS199">
        <f t="shared" si="157"/>
        <v>0.60642243382196948</v>
      </c>
      <c r="BT199">
        <f t="shared" si="158"/>
        <v>0.60642243382196948</v>
      </c>
      <c r="BU199">
        <f t="shared" si="159"/>
        <v>0.4148308554975908</v>
      </c>
      <c r="BV199">
        <f t="shared" si="160"/>
        <v>0.46016230000606823</v>
      </c>
      <c r="BW199">
        <f t="shared" si="161"/>
        <v>0.52402036416854902</v>
      </c>
      <c r="BX199">
        <f t="shared" si="162"/>
        <v>0.53938236980130227</v>
      </c>
      <c r="BY199">
        <v>7.4965997565389986E-3</v>
      </c>
      <c r="BZ199">
        <v>0</v>
      </c>
      <c r="CA199">
        <v>1.2494332927564997E-3</v>
      </c>
      <c r="CB199">
        <v>1.4314928425368098E-2</v>
      </c>
      <c r="CC199">
        <v>0</v>
      </c>
      <c r="CD199">
        <f t="shared" si="163"/>
        <v>7.1574642126840489E-3</v>
      </c>
      <c r="CE199" s="22" t="s">
        <v>588</v>
      </c>
      <c r="CF199">
        <f t="shared" si="134"/>
        <v>4.3647174188828852E-5</v>
      </c>
      <c r="CG199">
        <f t="shared" si="135"/>
        <v>0</v>
      </c>
      <c r="CH199">
        <f t="shared" si="136"/>
        <v>4.686195729575936E-6</v>
      </c>
    </row>
    <row r="200" spans="1:86" x14ac:dyDescent="0.25">
      <c r="A200" t="s">
        <v>112</v>
      </c>
      <c r="B200">
        <v>0.77300000000000002</v>
      </c>
      <c r="C200">
        <v>2001150</v>
      </c>
      <c r="D200">
        <v>6907</v>
      </c>
      <c r="E200">
        <v>4567</v>
      </c>
      <c r="F200" s="32" t="s">
        <v>538</v>
      </c>
      <c r="G200">
        <v>0.34050179211469533</v>
      </c>
      <c r="H200">
        <v>0.44197138314785367</v>
      </c>
      <c r="I200">
        <v>0.38861788617886178</v>
      </c>
      <c r="J200">
        <v>0.36774193548387102</v>
      </c>
      <c r="K200">
        <v>0.59150600726459901</v>
      </c>
      <c r="L200">
        <v>0</v>
      </c>
      <c r="M200">
        <v>0</v>
      </c>
      <c r="N200">
        <v>0.308</v>
      </c>
      <c r="O200">
        <f t="shared" si="124"/>
        <v>0.30479237552373506</v>
      </c>
      <c r="P200">
        <f t="shared" si="125"/>
        <v>0.30479237552373506</v>
      </c>
      <c r="Q200">
        <f t="shared" si="126"/>
        <v>0.30479237552373506</v>
      </c>
      <c r="R200">
        <f t="shared" si="127"/>
        <v>0.30479237552373506</v>
      </c>
      <c r="S200" s="19" t="s">
        <v>38</v>
      </c>
      <c r="T200">
        <v>0</v>
      </c>
      <c r="U200">
        <v>0.89331610225942559</v>
      </c>
      <c r="V200">
        <v>0.10498895389869697</v>
      </c>
      <c r="W200">
        <v>0</v>
      </c>
      <c r="X200">
        <v>0.8366203946969194</v>
      </c>
      <c r="Y200">
        <v>0.85687612235237542</v>
      </c>
      <c r="Z200">
        <v>1</v>
      </c>
      <c r="AA200">
        <v>1</v>
      </c>
      <c r="AB200">
        <v>1</v>
      </c>
      <c r="AC200">
        <v>0.97364234571407837</v>
      </c>
      <c r="AD200">
        <v>0</v>
      </c>
      <c r="AE200">
        <v>9.1621168575429582E-2</v>
      </c>
      <c r="AF200">
        <v>0.38081960734279552</v>
      </c>
      <c r="AG200">
        <f t="shared" si="128"/>
        <v>4.4417671524378623E-2</v>
      </c>
      <c r="AH200">
        <f t="shared" si="129"/>
        <v>0.47214497652613241</v>
      </c>
      <c r="AI200">
        <f t="shared" si="130"/>
        <v>0.48035143019848431</v>
      </c>
      <c r="AJ200">
        <f t="shared" si="137"/>
        <v>0.54906805344920939</v>
      </c>
      <c r="AK200" s="35" t="s">
        <v>39</v>
      </c>
      <c r="AL200">
        <v>9.0277777777777776E-2</v>
      </c>
      <c r="AM200">
        <v>0.95904094145487329</v>
      </c>
      <c r="AN200">
        <v>0.16666666666666666</v>
      </c>
      <c r="AO200">
        <v>0.24999999999999994</v>
      </c>
      <c r="AP200">
        <f t="shared" si="131"/>
        <v>0.36649634647482943</v>
      </c>
      <c r="AQ200">
        <f t="shared" si="138"/>
        <v>0.1267361111111111</v>
      </c>
      <c r="AR200">
        <f t="shared" si="132"/>
        <v>0.36649634647482943</v>
      </c>
      <c r="AS200">
        <f t="shared" si="133"/>
        <v>0.36649634647482943</v>
      </c>
      <c r="AT200" s="37" t="s">
        <v>40</v>
      </c>
      <c r="AU200">
        <v>0.99171815553852039</v>
      </c>
      <c r="AV200">
        <v>1</v>
      </c>
      <c r="AW200">
        <v>1</v>
      </c>
      <c r="AX200">
        <v>0.65679524412529666</v>
      </c>
      <c r="AY200">
        <v>0.35712702721955314</v>
      </c>
      <c r="AZ200">
        <f t="shared" si="139"/>
        <v>0.80112808537667402</v>
      </c>
      <c r="BA200">
        <f t="shared" si="140"/>
        <v>0.80112808537667402</v>
      </c>
      <c r="BB200">
        <f t="shared" si="141"/>
        <v>0.80112808537667402</v>
      </c>
      <c r="BC200">
        <f t="shared" si="142"/>
        <v>0.80112808537667402</v>
      </c>
      <c r="BD200" s="6" t="s">
        <v>58</v>
      </c>
      <c r="BE200">
        <f t="shared" si="143"/>
        <v>0.33564436099928224</v>
      </c>
      <c r="BF200">
        <f t="shared" si="144"/>
        <v>0.21576424331742308</v>
      </c>
      <c r="BG200">
        <f t="shared" si="145"/>
        <v>0.33564436099928224</v>
      </c>
      <c r="BH200">
        <f t="shared" si="146"/>
        <v>0.33564436099928224</v>
      </c>
      <c r="BI200">
        <f t="shared" si="147"/>
        <v>0.4227728784505263</v>
      </c>
      <c r="BJ200">
        <f t="shared" si="148"/>
        <v>0.63663653095140327</v>
      </c>
      <c r="BK200">
        <f t="shared" si="149"/>
        <v>0.64073975778757919</v>
      </c>
      <c r="BL200">
        <f t="shared" si="150"/>
        <v>0.6750980694129417</v>
      </c>
      <c r="BM200">
        <f t="shared" si="151"/>
        <v>0.17460502352405685</v>
      </c>
      <c r="BN200">
        <f t="shared" si="152"/>
        <v>0.38846867602493373</v>
      </c>
      <c r="BO200">
        <f t="shared" si="153"/>
        <v>0.39257190286110966</v>
      </c>
      <c r="BP200">
        <f t="shared" si="154"/>
        <v>0.42693021448647223</v>
      </c>
      <c r="BQ200">
        <f t="shared" si="155"/>
        <v>0.58381221592575172</v>
      </c>
      <c r="BR200">
        <f t="shared" si="156"/>
        <v>0.46393209824389259</v>
      </c>
      <c r="BS200">
        <f t="shared" si="157"/>
        <v>0.58381221592575172</v>
      </c>
      <c r="BT200">
        <f t="shared" si="158"/>
        <v>0.58381221592575172</v>
      </c>
      <c r="BU200">
        <f t="shared" si="159"/>
        <v>0.37920861972490427</v>
      </c>
      <c r="BV200">
        <f t="shared" si="160"/>
        <v>0.42620038713441316</v>
      </c>
      <c r="BW200">
        <f t="shared" si="161"/>
        <v>0.48819205939343069</v>
      </c>
      <c r="BX200">
        <f t="shared" si="162"/>
        <v>0.50537121520611195</v>
      </c>
      <c r="BY200">
        <v>1.9788621542612999E-2</v>
      </c>
      <c r="BZ200">
        <v>0</v>
      </c>
      <c r="CA200">
        <v>3.2981035904354997E-3</v>
      </c>
      <c r="CB200">
        <v>3.1441717791411042E-2</v>
      </c>
      <c r="CC200">
        <v>0</v>
      </c>
      <c r="CD200">
        <f t="shared" si="163"/>
        <v>1.5720858895705521E-2</v>
      </c>
      <c r="CE200" s="22" t="s">
        <v>588</v>
      </c>
      <c r="CF200">
        <f t="shared" si="134"/>
        <v>2.0883397894310262E-4</v>
      </c>
      <c r="CG200">
        <f t="shared" si="135"/>
        <v>0</v>
      </c>
      <c r="CH200">
        <f t="shared" si="136"/>
        <v>2.5312280421859874E-5</v>
      </c>
    </row>
    <row r="201" spans="1:86" x14ac:dyDescent="0.25">
      <c r="A201" t="s">
        <v>111</v>
      </c>
      <c r="B201">
        <v>1.4530000000000001</v>
      </c>
      <c r="C201">
        <v>3762915</v>
      </c>
      <c r="D201">
        <v>3409392</v>
      </c>
      <c r="E201">
        <v>5343</v>
      </c>
      <c r="F201" s="32" t="s">
        <v>538</v>
      </c>
      <c r="G201">
        <v>0.31899641577060933</v>
      </c>
      <c r="H201">
        <v>0.58664546899841019</v>
      </c>
      <c r="I201">
        <v>0.51056910569105696</v>
      </c>
      <c r="J201">
        <v>0.62795698924731191</v>
      </c>
      <c r="K201">
        <v>0.69125454037440615</v>
      </c>
      <c r="L201">
        <v>3.221860378064758E-2</v>
      </c>
      <c r="M201">
        <v>1.2589928057553955E-2</v>
      </c>
      <c r="N201">
        <v>0.55399999999999994</v>
      </c>
      <c r="O201">
        <f t="shared" si="124"/>
        <v>0.41677888148999948</v>
      </c>
      <c r="P201">
        <f t="shared" si="125"/>
        <v>0.41520514048280521</v>
      </c>
      <c r="Q201">
        <f t="shared" si="126"/>
        <v>0.41677888148999948</v>
      </c>
      <c r="R201">
        <f t="shared" si="127"/>
        <v>0.41677888148999948</v>
      </c>
      <c r="S201" s="19" t="s">
        <v>38</v>
      </c>
      <c r="T201">
        <v>1.5769732177572444E-2</v>
      </c>
      <c r="U201">
        <v>0.27990021546241128</v>
      </c>
      <c r="V201">
        <v>1.6262348306452607E-3</v>
      </c>
      <c r="W201">
        <v>0</v>
      </c>
      <c r="X201">
        <v>0.8366203946969194</v>
      </c>
      <c r="Y201">
        <v>0.95913322463577555</v>
      </c>
      <c r="Z201">
        <v>1</v>
      </c>
      <c r="AA201">
        <v>1</v>
      </c>
      <c r="AB201">
        <v>1</v>
      </c>
      <c r="AC201">
        <v>0.94843382216563432</v>
      </c>
      <c r="AD201">
        <v>0.53</v>
      </c>
      <c r="AE201">
        <v>2.7261211630655542E-2</v>
      </c>
      <c r="AF201">
        <v>0.38081960734279552</v>
      </c>
      <c r="AG201">
        <f t="shared" si="128"/>
        <v>3.1515927215699721E-2</v>
      </c>
      <c r="AH201">
        <f t="shared" si="129"/>
        <v>0.45996649561095454</v>
      </c>
      <c r="AI201">
        <f t="shared" si="130"/>
        <v>0.47458955595999985</v>
      </c>
      <c r="AJ201">
        <f t="shared" si="137"/>
        <v>0.53688957253403147</v>
      </c>
      <c r="AK201" s="35" t="s">
        <v>39</v>
      </c>
      <c r="AL201">
        <v>0.14583333333333334</v>
      </c>
      <c r="AM201">
        <v>0.95047750337829962</v>
      </c>
      <c r="AN201">
        <v>0.25077881619937697</v>
      </c>
      <c r="AO201">
        <v>0.2553763440860215</v>
      </c>
      <c r="AP201">
        <f t="shared" si="131"/>
        <v>0.40061649924925785</v>
      </c>
      <c r="AQ201">
        <f t="shared" si="138"/>
        <v>0.16299712340468295</v>
      </c>
      <c r="AR201">
        <f t="shared" si="132"/>
        <v>0.40061649924925785</v>
      </c>
      <c r="AS201">
        <f t="shared" si="133"/>
        <v>0.40061649924925785</v>
      </c>
      <c r="AT201" s="37" t="s">
        <v>40</v>
      </c>
      <c r="AU201">
        <v>0.47763230064804985</v>
      </c>
      <c r="AV201">
        <v>0.64635775350273095</v>
      </c>
      <c r="AW201">
        <v>0.99948219628497514</v>
      </c>
      <c r="AX201">
        <v>0.64484773921549299</v>
      </c>
      <c r="AY201">
        <v>0.35712702721955314</v>
      </c>
      <c r="AZ201">
        <f t="shared" si="139"/>
        <v>0.62508940337416041</v>
      </c>
      <c r="BA201">
        <f t="shared" si="140"/>
        <v>0.62508940337416041</v>
      </c>
      <c r="BB201">
        <f t="shared" si="141"/>
        <v>0.62508940337416041</v>
      </c>
      <c r="BC201">
        <f t="shared" si="142"/>
        <v>0.62508940337416041</v>
      </c>
      <c r="BD201" s="6" t="s">
        <v>58</v>
      </c>
      <c r="BE201">
        <f t="shared" si="143"/>
        <v>0.40869769036962866</v>
      </c>
      <c r="BF201">
        <f t="shared" si="144"/>
        <v>0.28910113194374409</v>
      </c>
      <c r="BG201">
        <f t="shared" si="145"/>
        <v>0.40869769036962866</v>
      </c>
      <c r="BH201">
        <f t="shared" si="146"/>
        <v>0.40869769036962866</v>
      </c>
      <c r="BI201">
        <f t="shared" si="147"/>
        <v>0.32830266529493007</v>
      </c>
      <c r="BJ201">
        <f t="shared" si="148"/>
        <v>0.54252794949255745</v>
      </c>
      <c r="BK201">
        <f t="shared" si="149"/>
        <v>0.54983947966708013</v>
      </c>
      <c r="BL201">
        <f t="shared" si="150"/>
        <v>0.580989487954096</v>
      </c>
      <c r="BM201">
        <f t="shared" si="151"/>
        <v>0.22414740435284961</v>
      </c>
      <c r="BN201">
        <f t="shared" si="152"/>
        <v>0.4375858180468799</v>
      </c>
      <c r="BO201">
        <f t="shared" si="153"/>
        <v>0.44568421872499964</v>
      </c>
      <c r="BP201">
        <f t="shared" si="154"/>
        <v>0.4768342270120155</v>
      </c>
      <c r="BQ201">
        <f t="shared" si="155"/>
        <v>0.51285295131170916</v>
      </c>
      <c r="BR201">
        <f t="shared" si="156"/>
        <v>0.39404326338942169</v>
      </c>
      <c r="BS201">
        <f t="shared" si="157"/>
        <v>0.51285295131170916</v>
      </c>
      <c r="BT201">
        <f t="shared" si="158"/>
        <v>0.51285295131170916</v>
      </c>
      <c r="BU201">
        <f t="shared" si="159"/>
        <v>0.3685001778322794</v>
      </c>
      <c r="BV201">
        <f t="shared" si="160"/>
        <v>0.41581454071815077</v>
      </c>
      <c r="BW201">
        <f t="shared" si="161"/>
        <v>0.4792685850183544</v>
      </c>
      <c r="BX201">
        <f t="shared" si="162"/>
        <v>0.49484358916186233</v>
      </c>
      <c r="BY201">
        <v>0.72063812230677537</v>
      </c>
      <c r="BZ201">
        <v>0.20430238384995347</v>
      </c>
      <c r="CA201">
        <v>0.15386194239141737</v>
      </c>
      <c r="CB201">
        <v>0.20992060987269937</v>
      </c>
      <c r="CC201">
        <v>0.28434197379870613</v>
      </c>
      <c r="CD201">
        <f t="shared" si="163"/>
        <v>0.24713129183570276</v>
      </c>
      <c r="CE201" s="22" t="s">
        <v>588</v>
      </c>
      <c r="CF201">
        <f t="shared" si="134"/>
        <v>6.1826476368333633E-2</v>
      </c>
      <c r="CG201">
        <f t="shared" si="135"/>
        <v>3.1941133785683772E-2</v>
      </c>
      <c r="CH201">
        <f t="shared" si="136"/>
        <v>1.8223756885186571E-2</v>
      </c>
    </row>
    <row r="202" spans="1:86" x14ac:dyDescent="0.25">
      <c r="A202" t="s">
        <v>110</v>
      </c>
      <c r="B202">
        <v>0.84299999999999997</v>
      </c>
      <c r="C202">
        <v>2183414</v>
      </c>
      <c r="D202">
        <v>1573439</v>
      </c>
      <c r="E202">
        <v>6949</v>
      </c>
      <c r="F202" s="32" t="s">
        <v>538</v>
      </c>
      <c r="G202">
        <v>0.47311827956989255</v>
      </c>
      <c r="H202">
        <v>0.54054054054054046</v>
      </c>
      <c r="I202">
        <v>0.38699186991869922</v>
      </c>
      <c r="J202">
        <v>0.74193548387096775</v>
      </c>
      <c r="K202">
        <v>0.52612461581447323</v>
      </c>
      <c r="L202">
        <v>0</v>
      </c>
      <c r="M202">
        <v>0</v>
      </c>
      <c r="N202">
        <v>0.58099999999999996</v>
      </c>
      <c r="O202">
        <f t="shared" si="124"/>
        <v>0.4062138487143217</v>
      </c>
      <c r="P202">
        <f t="shared" si="125"/>
        <v>0.4062138487143217</v>
      </c>
      <c r="Q202">
        <f t="shared" si="126"/>
        <v>0.4062138487143217</v>
      </c>
      <c r="R202">
        <f t="shared" si="127"/>
        <v>0.4062138487143217</v>
      </c>
      <c r="S202" s="19" t="s">
        <v>38</v>
      </c>
      <c r="T202">
        <v>0.14215630217505662</v>
      </c>
      <c r="U202">
        <v>0.89147780006653354</v>
      </c>
      <c r="V202">
        <v>2.3249113639980117E-3</v>
      </c>
      <c r="W202">
        <v>0</v>
      </c>
      <c r="X202">
        <v>0.8366203946969194</v>
      </c>
      <c r="Y202">
        <v>0.95796109428887</v>
      </c>
      <c r="Z202">
        <v>1</v>
      </c>
      <c r="AA202">
        <v>1</v>
      </c>
      <c r="AB202">
        <v>1</v>
      </c>
      <c r="AC202">
        <v>0.96579555239364157</v>
      </c>
      <c r="AD202">
        <v>0.61</v>
      </c>
      <c r="AE202">
        <v>6.0381561993701295E-2</v>
      </c>
      <c r="AF202">
        <v>0.38081960734279552</v>
      </c>
      <c r="AG202">
        <f t="shared" si="128"/>
        <v>3.4117390823114983E-2</v>
      </c>
      <c r="AH202">
        <f t="shared" si="129"/>
        <v>0.52673363264011663</v>
      </c>
      <c r="AI202">
        <f t="shared" si="130"/>
        <v>0.48815841725038323</v>
      </c>
      <c r="AJ202">
        <f t="shared" si="137"/>
        <v>0.60365670956319351</v>
      </c>
      <c r="AK202" s="35" t="s">
        <v>39</v>
      </c>
      <c r="AL202">
        <v>0.20138888888888887</v>
      </c>
      <c r="AM202">
        <v>0.97463739933219051</v>
      </c>
      <c r="AN202">
        <v>0.38940809968847351</v>
      </c>
      <c r="AO202">
        <v>0.23118279569892469</v>
      </c>
      <c r="AP202">
        <f t="shared" si="131"/>
        <v>0.44915429590211942</v>
      </c>
      <c r="AQ202">
        <f t="shared" si="138"/>
        <v>0.20549494606907176</v>
      </c>
      <c r="AR202">
        <f t="shared" si="132"/>
        <v>0.44915429590211942</v>
      </c>
      <c r="AS202">
        <f t="shared" si="133"/>
        <v>0.44915429590211942</v>
      </c>
      <c r="AT202" s="37" t="s">
        <v>40</v>
      </c>
      <c r="AU202">
        <v>0.52888527346659264</v>
      </c>
      <c r="AV202">
        <v>1</v>
      </c>
      <c r="AW202">
        <v>1</v>
      </c>
      <c r="AX202">
        <v>0.63642619370786857</v>
      </c>
      <c r="AY202">
        <v>0.35712702721955314</v>
      </c>
      <c r="AZ202">
        <f t="shared" si="139"/>
        <v>0.70448769887880291</v>
      </c>
      <c r="BA202">
        <f t="shared" si="140"/>
        <v>0.70448769887880291</v>
      </c>
      <c r="BB202">
        <f t="shared" si="141"/>
        <v>0.70448769887880291</v>
      </c>
      <c r="BC202">
        <f t="shared" si="142"/>
        <v>0.70448769887880291</v>
      </c>
      <c r="BD202" s="6" t="s">
        <v>58</v>
      </c>
      <c r="BE202">
        <f t="shared" si="143"/>
        <v>0.42768407230822059</v>
      </c>
      <c r="BF202">
        <f t="shared" si="144"/>
        <v>0.30585439739169673</v>
      </c>
      <c r="BG202">
        <f t="shared" si="145"/>
        <v>0.42768407230822059</v>
      </c>
      <c r="BH202">
        <f t="shared" si="146"/>
        <v>0.42768407230822059</v>
      </c>
      <c r="BI202">
        <f t="shared" si="147"/>
        <v>0.36930254485095892</v>
      </c>
      <c r="BJ202">
        <f t="shared" si="148"/>
        <v>0.61561066575945977</v>
      </c>
      <c r="BK202">
        <f t="shared" si="149"/>
        <v>0.59632305806459307</v>
      </c>
      <c r="BL202">
        <f t="shared" si="150"/>
        <v>0.65407220422099821</v>
      </c>
      <c r="BM202">
        <f t="shared" si="151"/>
        <v>0.22016561976871835</v>
      </c>
      <c r="BN202">
        <f t="shared" si="152"/>
        <v>0.46647374067721914</v>
      </c>
      <c r="BO202">
        <f t="shared" si="153"/>
        <v>0.44718613298235244</v>
      </c>
      <c r="BP202">
        <f t="shared" si="154"/>
        <v>0.50493527913875758</v>
      </c>
      <c r="BQ202">
        <f t="shared" si="155"/>
        <v>0.57682099739046122</v>
      </c>
      <c r="BR202">
        <f t="shared" si="156"/>
        <v>0.45499132247393737</v>
      </c>
      <c r="BS202">
        <f t="shared" si="157"/>
        <v>0.57682099739046122</v>
      </c>
      <c r="BT202">
        <f t="shared" si="158"/>
        <v>0.57682099739046122</v>
      </c>
      <c r="BU202">
        <f t="shared" si="159"/>
        <v>0.39849330857958976</v>
      </c>
      <c r="BV202">
        <f t="shared" si="160"/>
        <v>0.46073253157557825</v>
      </c>
      <c r="BW202">
        <f t="shared" si="161"/>
        <v>0.51200356518640677</v>
      </c>
      <c r="BX202">
        <f t="shared" si="162"/>
        <v>0.5408781382646094</v>
      </c>
      <c r="BY202">
        <v>2.019772704580991E-2</v>
      </c>
      <c r="BZ202">
        <v>0</v>
      </c>
      <c r="CA202">
        <v>3.3662878409683183E-3</v>
      </c>
      <c r="CB202">
        <v>2.9673218980858899E-2</v>
      </c>
      <c r="CC202">
        <v>0</v>
      </c>
      <c r="CD202">
        <f t="shared" si="163"/>
        <v>1.4836609490429449E-2</v>
      </c>
      <c r="CE202" s="22" t="s">
        <v>588</v>
      </c>
      <c r="CF202">
        <f t="shared" si="134"/>
        <v>2.5632456974775505E-4</v>
      </c>
      <c r="CG202">
        <f t="shared" si="135"/>
        <v>0</v>
      </c>
      <c r="CH202">
        <f t="shared" si="136"/>
        <v>2.5571658702692624E-5</v>
      </c>
    </row>
    <row r="203" spans="1:86" x14ac:dyDescent="0.25">
      <c r="A203" t="s">
        <v>109</v>
      </c>
      <c r="B203">
        <v>18.952000000000002</v>
      </c>
      <c r="C203">
        <v>49087406</v>
      </c>
      <c r="D203">
        <v>15158175</v>
      </c>
      <c r="E203">
        <v>1161</v>
      </c>
      <c r="F203" s="32" t="s">
        <v>538</v>
      </c>
      <c r="G203">
        <v>6.451612903225809E-2</v>
      </c>
      <c r="H203">
        <v>0.67567567567567566</v>
      </c>
      <c r="I203">
        <v>0.32682926829268288</v>
      </c>
      <c r="J203">
        <v>0.59892473118279577</v>
      </c>
      <c r="K203">
        <v>0.26180497345627274</v>
      </c>
      <c r="L203">
        <v>0.12709043927648581</v>
      </c>
      <c r="M203">
        <v>4.1366906474820136E-2</v>
      </c>
      <c r="N203">
        <v>0.25900000000000001</v>
      </c>
      <c r="O203">
        <f t="shared" si="124"/>
        <v>0.29440101542387387</v>
      </c>
      <c r="P203">
        <f t="shared" si="125"/>
        <v>0.28923015211452135</v>
      </c>
      <c r="Q203">
        <f t="shared" si="126"/>
        <v>0.29440101542387387</v>
      </c>
      <c r="R203">
        <f t="shared" si="127"/>
        <v>0.29440101542387387</v>
      </c>
      <c r="S203" s="19" t="s">
        <v>38</v>
      </c>
      <c r="T203">
        <v>0.53211124579740643</v>
      </c>
      <c r="U203">
        <v>0.89331610225942559</v>
      </c>
      <c r="V203">
        <v>0.48621951585094864</v>
      </c>
      <c r="W203">
        <v>0</v>
      </c>
      <c r="X203">
        <v>0.8366203946969194</v>
      </c>
      <c r="Y203">
        <v>0.44638255028514329</v>
      </c>
      <c r="Z203">
        <v>1</v>
      </c>
      <c r="AA203">
        <v>1</v>
      </c>
      <c r="AB203">
        <v>1</v>
      </c>
      <c r="AC203">
        <v>0.84049020020709742</v>
      </c>
      <c r="AD203">
        <v>0.13</v>
      </c>
      <c r="AE203">
        <v>8.6413779387801967E-2</v>
      </c>
      <c r="AF203">
        <v>0.35779790819327262</v>
      </c>
      <c r="AG203">
        <f t="shared" si="128"/>
        <v>7.1571631033232552E-2</v>
      </c>
      <c r="AH203">
        <f t="shared" si="129"/>
        <v>0.50841166897523182</v>
      </c>
      <c r="AI203">
        <f t="shared" si="130"/>
        <v>0.50661812264758377</v>
      </c>
      <c r="AJ203">
        <f t="shared" si="137"/>
        <v>0.58533474589830881</v>
      </c>
      <c r="AK203" s="35" t="s">
        <v>39</v>
      </c>
      <c r="AL203">
        <v>0</v>
      </c>
      <c r="AM203">
        <v>0.97029050861405841</v>
      </c>
      <c r="AN203">
        <v>6.2305295950155763E-2</v>
      </c>
      <c r="AO203">
        <v>0.41935483870967732</v>
      </c>
      <c r="AP203">
        <f t="shared" si="131"/>
        <v>0.36298766081847283</v>
      </c>
      <c r="AQ203">
        <f t="shared" si="138"/>
        <v>0.12041503366495827</v>
      </c>
      <c r="AR203">
        <f t="shared" si="132"/>
        <v>0.36298766081847283</v>
      </c>
      <c r="AS203">
        <f t="shared" si="133"/>
        <v>0.36298766081847283</v>
      </c>
      <c r="AT203" s="37" t="s">
        <v>40</v>
      </c>
      <c r="AU203">
        <v>0.18499245959093147</v>
      </c>
      <c r="AV203">
        <v>0.97981477083828072</v>
      </c>
      <c r="AW203">
        <v>0.90790376686557395</v>
      </c>
      <c r="AX203">
        <v>0.4278590601991219</v>
      </c>
      <c r="AY203">
        <v>0.22505401961327498</v>
      </c>
      <c r="AZ203">
        <f t="shared" si="139"/>
        <v>0.54512481542143665</v>
      </c>
      <c r="BA203">
        <f t="shared" si="140"/>
        <v>0.54512481542143665</v>
      </c>
      <c r="BB203">
        <f t="shared" si="141"/>
        <v>0.54512481542143665</v>
      </c>
      <c r="BC203">
        <f t="shared" si="142"/>
        <v>0.54512481542143665</v>
      </c>
      <c r="BD203" s="6" t="s">
        <v>58</v>
      </c>
      <c r="BE203">
        <f t="shared" si="143"/>
        <v>0.32869433812117332</v>
      </c>
      <c r="BF203">
        <f t="shared" si="144"/>
        <v>0.20482259288973981</v>
      </c>
      <c r="BG203">
        <f t="shared" si="145"/>
        <v>0.32869433812117332</v>
      </c>
      <c r="BH203">
        <f t="shared" si="146"/>
        <v>0.32869433812117332</v>
      </c>
      <c r="BI203">
        <f t="shared" si="147"/>
        <v>0.30834822322733457</v>
      </c>
      <c r="BJ203">
        <f t="shared" si="148"/>
        <v>0.52676824219833418</v>
      </c>
      <c r="BK203">
        <f t="shared" si="149"/>
        <v>0.52587146903451021</v>
      </c>
      <c r="BL203">
        <f t="shared" si="150"/>
        <v>0.56522978065987273</v>
      </c>
      <c r="BM203">
        <f t="shared" si="151"/>
        <v>0.18298632322855321</v>
      </c>
      <c r="BN203">
        <f t="shared" si="152"/>
        <v>0.39882091054487656</v>
      </c>
      <c r="BO203">
        <f t="shared" si="153"/>
        <v>0.40050956903572882</v>
      </c>
      <c r="BP203">
        <f t="shared" si="154"/>
        <v>0.43986788066109134</v>
      </c>
      <c r="BQ203">
        <f t="shared" si="155"/>
        <v>0.45405623811995477</v>
      </c>
      <c r="BR203">
        <f t="shared" si="156"/>
        <v>0.33276992454319748</v>
      </c>
      <c r="BS203">
        <f t="shared" si="157"/>
        <v>0.45405623811995477</v>
      </c>
      <c r="BT203">
        <f t="shared" si="158"/>
        <v>0.45405623811995477</v>
      </c>
      <c r="BU203">
        <f t="shared" si="159"/>
        <v>0.31852128067425395</v>
      </c>
      <c r="BV203">
        <f t="shared" si="160"/>
        <v>0.36579541754403699</v>
      </c>
      <c r="BW203">
        <f t="shared" si="161"/>
        <v>0.42728290357784177</v>
      </c>
      <c r="BX203">
        <f t="shared" si="162"/>
        <v>0.44696205939052303</v>
      </c>
      <c r="BY203">
        <v>0.32191963861361911</v>
      </c>
      <c r="BZ203">
        <v>0.19210734655375764</v>
      </c>
      <c r="CA203">
        <v>8.5393953016274546E-2</v>
      </c>
      <c r="CB203">
        <v>7.0011083336809818E-2</v>
      </c>
      <c r="CC203">
        <v>7.6181607050935018E-2</v>
      </c>
      <c r="CD203">
        <f t="shared" si="163"/>
        <v>7.3096345193872425E-2</v>
      </c>
      <c r="CE203" s="22" t="s">
        <v>588</v>
      </c>
      <c r="CF203">
        <f t="shared" si="134"/>
        <v>7.4080941408811267E-3</v>
      </c>
      <c r="CG203">
        <f t="shared" si="135"/>
        <v>7.6961533427916621E-3</v>
      </c>
      <c r="CH203">
        <f t="shared" si="136"/>
        <v>2.6670938454063917E-3</v>
      </c>
    </row>
    <row r="204" spans="1:86" x14ac:dyDescent="0.25">
      <c r="A204" t="s">
        <v>108</v>
      </c>
      <c r="B204">
        <v>46.622</v>
      </c>
      <c r="C204">
        <v>120737860</v>
      </c>
      <c r="D204">
        <v>80703842</v>
      </c>
      <c r="E204">
        <v>920</v>
      </c>
      <c r="F204" s="32" t="s">
        <v>538</v>
      </c>
      <c r="G204">
        <v>0.64516129032258063</v>
      </c>
      <c r="H204">
        <v>0.37042925278219391</v>
      </c>
      <c r="I204">
        <v>0.15447154471544716</v>
      </c>
      <c r="J204">
        <v>0.81505376344086022</v>
      </c>
      <c r="K204">
        <v>0.3313774797429449</v>
      </c>
      <c r="L204">
        <v>0</v>
      </c>
      <c r="M204">
        <v>2.1582733812949638E-2</v>
      </c>
      <c r="N204">
        <v>7.2999999999999995E-2</v>
      </c>
      <c r="O204">
        <f t="shared" si="124"/>
        <v>0.30138450810212203</v>
      </c>
      <c r="P204">
        <f t="shared" si="125"/>
        <v>0.29868666637550334</v>
      </c>
      <c r="Q204">
        <f t="shared" si="126"/>
        <v>0.30138450810212203</v>
      </c>
      <c r="R204">
        <f t="shared" si="127"/>
        <v>0.30138450810212203</v>
      </c>
      <c r="S204" s="19" t="s">
        <v>38</v>
      </c>
      <c r="T204">
        <v>0.87722708871760857</v>
      </c>
      <c r="U204">
        <v>0.89331610225942559</v>
      </c>
      <c r="V204">
        <v>8.5075624805124508E-3</v>
      </c>
      <c r="W204">
        <v>0</v>
      </c>
      <c r="X204">
        <v>0.8366203946969194</v>
      </c>
      <c r="Y204">
        <v>0.38736653868405824</v>
      </c>
      <c r="Z204">
        <v>1</v>
      </c>
      <c r="AA204">
        <v>1</v>
      </c>
      <c r="AB204">
        <v>0.95992692919898004</v>
      </c>
      <c r="AC204">
        <v>0.71370800222090613</v>
      </c>
      <c r="AD204">
        <v>0.13</v>
      </c>
      <c r="AE204">
        <v>0.17626227573157616</v>
      </c>
      <c r="AF204">
        <v>0.7125928507635001</v>
      </c>
      <c r="AG204">
        <f t="shared" si="128"/>
        <v>6.9027899151968358E-2</v>
      </c>
      <c r="AH204">
        <f t="shared" si="129"/>
        <v>0.51812313965803913</v>
      </c>
      <c r="AI204">
        <f t="shared" si="130"/>
        <v>0.51324704942262012</v>
      </c>
      <c r="AJ204">
        <f t="shared" si="137"/>
        <v>0.59196367267334526</v>
      </c>
      <c r="AK204" s="35" t="s">
        <v>39</v>
      </c>
      <c r="AL204">
        <v>0.125</v>
      </c>
      <c r="AM204">
        <v>0.99861608662672874</v>
      </c>
      <c r="AN204">
        <v>9.3457943925233641E-2</v>
      </c>
      <c r="AO204">
        <v>0.16129032258064516</v>
      </c>
      <c r="AP204">
        <f t="shared" si="131"/>
        <v>0.34459108828315188</v>
      </c>
      <c r="AQ204">
        <f t="shared" si="138"/>
        <v>9.4937066626469696E-2</v>
      </c>
      <c r="AR204">
        <f t="shared" si="132"/>
        <v>0.34459108828315188</v>
      </c>
      <c r="AS204">
        <f t="shared" si="133"/>
        <v>0.34459108828315188</v>
      </c>
      <c r="AT204" s="37" t="s">
        <v>40</v>
      </c>
      <c r="AU204">
        <v>0.39099120122042308</v>
      </c>
      <c r="AV204">
        <v>0.9713993113274757</v>
      </c>
      <c r="AW204">
        <v>0.99919668198971123</v>
      </c>
      <c r="AX204">
        <v>0.45014274448547542</v>
      </c>
      <c r="AY204">
        <v>0.14149972693382296</v>
      </c>
      <c r="AZ204">
        <f t="shared" si="139"/>
        <v>0.5906459331913817</v>
      </c>
      <c r="BA204">
        <f t="shared" si="140"/>
        <v>0.5906459331913817</v>
      </c>
      <c r="BB204">
        <f t="shared" si="141"/>
        <v>0.5906459331913817</v>
      </c>
      <c r="BC204">
        <f t="shared" si="142"/>
        <v>0.5906459331913817</v>
      </c>
      <c r="BD204" s="6" t="s">
        <v>58</v>
      </c>
      <c r="BE204">
        <f t="shared" si="143"/>
        <v>0.32298779819263695</v>
      </c>
      <c r="BF204">
        <f t="shared" si="144"/>
        <v>0.19681186650098653</v>
      </c>
      <c r="BG204">
        <f t="shared" si="145"/>
        <v>0.32298779819263695</v>
      </c>
      <c r="BH204">
        <f t="shared" si="146"/>
        <v>0.32298779819263695</v>
      </c>
      <c r="BI204">
        <f t="shared" si="147"/>
        <v>0.32983691617167504</v>
      </c>
      <c r="BJ204">
        <f t="shared" si="148"/>
        <v>0.55438453642471042</v>
      </c>
      <c r="BK204">
        <f t="shared" si="149"/>
        <v>0.55194649130700091</v>
      </c>
      <c r="BL204">
        <f t="shared" si="150"/>
        <v>0.59130480293236354</v>
      </c>
      <c r="BM204">
        <f t="shared" si="151"/>
        <v>0.18520620362704521</v>
      </c>
      <c r="BN204">
        <f t="shared" si="152"/>
        <v>0.40840490301677124</v>
      </c>
      <c r="BO204">
        <f t="shared" si="153"/>
        <v>0.40731577876237107</v>
      </c>
      <c r="BP204">
        <f t="shared" si="154"/>
        <v>0.44667409038773365</v>
      </c>
      <c r="BQ204">
        <f t="shared" si="155"/>
        <v>0.46761851073726679</v>
      </c>
      <c r="BR204">
        <f t="shared" si="156"/>
        <v>0.34279149990892571</v>
      </c>
      <c r="BS204">
        <f t="shared" si="157"/>
        <v>0.46761851073726679</v>
      </c>
      <c r="BT204">
        <f t="shared" si="158"/>
        <v>0.46761851073726679</v>
      </c>
      <c r="BU204">
        <f t="shared" si="159"/>
        <v>0.326412357182156</v>
      </c>
      <c r="BV204">
        <f t="shared" si="160"/>
        <v>0.3755982014628485</v>
      </c>
      <c r="BW204">
        <f t="shared" si="161"/>
        <v>0.43746714474981896</v>
      </c>
      <c r="BX204">
        <f t="shared" si="162"/>
        <v>0.45714630056250027</v>
      </c>
      <c r="BY204">
        <v>1</v>
      </c>
      <c r="BZ204">
        <v>0.52899875011631037</v>
      </c>
      <c r="CA204">
        <v>0.28302899146684246</v>
      </c>
      <c r="CB204">
        <v>0.51580268014417174</v>
      </c>
      <c r="CC204">
        <v>0.5625593672557252</v>
      </c>
      <c r="CD204">
        <f t="shared" si="163"/>
        <v>0.53918102369994847</v>
      </c>
      <c r="CE204" s="22" t="s">
        <v>588</v>
      </c>
      <c r="CF204">
        <f t="shared" si="134"/>
        <v>0.16659797196162701</v>
      </c>
      <c r="CG204">
        <f t="shared" si="135"/>
        <v>0.16425552376047242</v>
      </c>
      <c r="CH204">
        <f t="shared" si="136"/>
        <v>6.6759175505143598E-2</v>
      </c>
    </row>
    <row r="205" spans="1:86" x14ac:dyDescent="0.25">
      <c r="A205" t="s">
        <v>107</v>
      </c>
      <c r="B205">
        <v>0.52800000000000002</v>
      </c>
      <c r="C205">
        <v>1368596</v>
      </c>
      <c r="D205">
        <v>68915</v>
      </c>
      <c r="E205">
        <v>2567</v>
      </c>
      <c r="F205" s="32" t="s">
        <v>538</v>
      </c>
      <c r="G205">
        <v>0.38351254480286745</v>
      </c>
      <c r="H205">
        <v>0.66295707472178056</v>
      </c>
      <c r="I205">
        <v>0.52845528455284552</v>
      </c>
      <c r="J205">
        <v>0.49354838709677423</v>
      </c>
      <c r="K205">
        <v>0.71668063704945506</v>
      </c>
      <c r="L205">
        <v>6.2270354499415675E-2</v>
      </c>
      <c r="M205">
        <v>8.9928057553956831E-3</v>
      </c>
      <c r="N205">
        <v>0.57200000000000006</v>
      </c>
      <c r="O205">
        <f t="shared" si="124"/>
        <v>0.42855213605981685</v>
      </c>
      <c r="P205">
        <f t="shared" si="125"/>
        <v>0.42742803534039236</v>
      </c>
      <c r="Q205">
        <f t="shared" si="126"/>
        <v>0.42855213605981685</v>
      </c>
      <c r="R205">
        <f t="shared" si="127"/>
        <v>0.42855213605981685</v>
      </c>
      <c r="S205" s="19" t="s">
        <v>38</v>
      </c>
      <c r="T205">
        <v>0</v>
      </c>
      <c r="U205">
        <v>0.79772438824475767</v>
      </c>
      <c r="V205">
        <v>1.8268616873004045E-2</v>
      </c>
      <c r="W205">
        <v>0</v>
      </c>
      <c r="X205">
        <v>0.8366203946969194</v>
      </c>
      <c r="Y205">
        <v>0.85687612235237542</v>
      </c>
      <c r="Z205">
        <v>1</v>
      </c>
      <c r="AA205">
        <v>1</v>
      </c>
      <c r="AB205">
        <v>1</v>
      </c>
      <c r="AC205">
        <v>0.97407198172859721</v>
      </c>
      <c r="AD205">
        <v>0</v>
      </c>
      <c r="AE205">
        <v>9.1621168575429582E-2</v>
      </c>
      <c r="AF205">
        <v>0.38081960734279552</v>
      </c>
      <c r="AG205">
        <f t="shared" si="128"/>
        <v>3.7746876368556087E-2</v>
      </c>
      <c r="AH205">
        <f t="shared" si="129"/>
        <v>0.45815402152414458</v>
      </c>
      <c r="AI205">
        <f t="shared" si="130"/>
        <v>0.47371368396685554</v>
      </c>
      <c r="AJ205">
        <f t="shared" si="137"/>
        <v>0.53507709844722151</v>
      </c>
      <c r="AK205" s="35" t="s">
        <v>39</v>
      </c>
      <c r="AL205">
        <v>4.1666666666666664E-2</v>
      </c>
      <c r="AM205">
        <v>0.86986746047817687</v>
      </c>
      <c r="AN205">
        <v>0.28193146417445486</v>
      </c>
      <c r="AO205">
        <v>0.2768817204301075</v>
      </c>
      <c r="AP205">
        <f t="shared" si="131"/>
        <v>0.36758682793735148</v>
      </c>
      <c r="AQ205">
        <f t="shared" si="138"/>
        <v>0.15011996281780726</v>
      </c>
      <c r="AR205">
        <f t="shared" si="132"/>
        <v>0.36758682793735148</v>
      </c>
      <c r="AS205">
        <f t="shared" si="133"/>
        <v>0.36758682793735148</v>
      </c>
      <c r="AT205" s="37" t="s">
        <v>40</v>
      </c>
      <c r="AU205">
        <v>0.95054058681066322</v>
      </c>
      <c r="AV205">
        <v>1</v>
      </c>
      <c r="AW205">
        <v>1</v>
      </c>
      <c r="AX205">
        <v>0.64415107788199788</v>
      </c>
      <c r="AY205">
        <v>0.35712702721955314</v>
      </c>
      <c r="AZ205">
        <f t="shared" si="139"/>
        <v>0.79036373838244278</v>
      </c>
      <c r="BA205">
        <f t="shared" si="140"/>
        <v>0.79036373838244278</v>
      </c>
      <c r="BB205">
        <f t="shared" si="141"/>
        <v>0.79036373838244278</v>
      </c>
      <c r="BC205">
        <f t="shared" si="142"/>
        <v>0.79036373838244278</v>
      </c>
      <c r="BD205" s="6" t="s">
        <v>58</v>
      </c>
      <c r="BE205">
        <f t="shared" si="143"/>
        <v>0.39806948199858416</v>
      </c>
      <c r="BF205">
        <f t="shared" si="144"/>
        <v>0.28877399907909984</v>
      </c>
      <c r="BG205">
        <f t="shared" si="145"/>
        <v>0.39806948199858416</v>
      </c>
      <c r="BH205">
        <f t="shared" si="146"/>
        <v>0.39806948199858416</v>
      </c>
      <c r="BI205">
        <f t="shared" si="147"/>
        <v>0.41405530737549945</v>
      </c>
      <c r="BJ205">
        <f t="shared" si="148"/>
        <v>0.62425887995329365</v>
      </c>
      <c r="BK205">
        <f t="shared" si="149"/>
        <v>0.63203871117464916</v>
      </c>
      <c r="BL205">
        <f t="shared" si="150"/>
        <v>0.66272041841483209</v>
      </c>
      <c r="BM205">
        <f t="shared" si="151"/>
        <v>0.23314950621418645</v>
      </c>
      <c r="BN205">
        <f t="shared" si="152"/>
        <v>0.44279102843226847</v>
      </c>
      <c r="BO205">
        <f t="shared" si="153"/>
        <v>0.45113291001333622</v>
      </c>
      <c r="BP205">
        <f t="shared" si="154"/>
        <v>0.48181461725351915</v>
      </c>
      <c r="BQ205">
        <f t="shared" si="155"/>
        <v>0.5789752831598971</v>
      </c>
      <c r="BR205">
        <f t="shared" si="156"/>
        <v>0.47024185060012502</v>
      </c>
      <c r="BS205">
        <f t="shared" si="157"/>
        <v>0.5789752831598971</v>
      </c>
      <c r="BT205">
        <f t="shared" si="158"/>
        <v>0.5789752831598971</v>
      </c>
      <c r="BU205">
        <f t="shared" si="159"/>
        <v>0.40606239468704181</v>
      </c>
      <c r="BV205">
        <f t="shared" si="160"/>
        <v>0.45651643951619675</v>
      </c>
      <c r="BW205">
        <f t="shared" si="161"/>
        <v>0.51505409658661661</v>
      </c>
      <c r="BX205">
        <f t="shared" si="162"/>
        <v>0.53039495020670813</v>
      </c>
      <c r="BY205">
        <v>3.0907587045410037E-2</v>
      </c>
      <c r="BZ205">
        <v>0</v>
      </c>
      <c r="CA205">
        <v>5.1512645075683398E-3</v>
      </c>
      <c r="CB205">
        <v>2.8194752643251535E-2</v>
      </c>
      <c r="CC205">
        <v>0</v>
      </c>
      <c r="CD205">
        <f t="shared" si="163"/>
        <v>1.4097376321625768E-2</v>
      </c>
      <c r="CE205" s="22" t="s">
        <v>588</v>
      </c>
      <c r="CF205">
        <f t="shared" si="134"/>
        <v>3.4689039389606711E-4</v>
      </c>
      <c r="CG205">
        <f t="shared" si="135"/>
        <v>0</v>
      </c>
      <c r="CH205">
        <f t="shared" si="136"/>
        <v>3.7402875319169765E-5</v>
      </c>
    </row>
    <row r="206" spans="1:86" x14ac:dyDescent="0.25">
      <c r="A206" t="s">
        <v>106</v>
      </c>
      <c r="B206">
        <v>0.78600000000000003</v>
      </c>
      <c r="C206">
        <v>2036682</v>
      </c>
      <c r="D206">
        <v>0</v>
      </c>
      <c r="E206">
        <v>2015</v>
      </c>
      <c r="F206" s="32" t="s">
        <v>538</v>
      </c>
      <c r="G206">
        <v>0.58781362007168458</v>
      </c>
      <c r="H206">
        <v>0.53736089030206668</v>
      </c>
      <c r="I206">
        <v>0.50569105691056904</v>
      </c>
      <c r="J206">
        <v>0.60645161290322591</v>
      </c>
      <c r="K206">
        <v>0.50265437272981284</v>
      </c>
      <c r="L206">
        <v>4.8817866004962782E-2</v>
      </c>
      <c r="M206">
        <v>0</v>
      </c>
      <c r="N206">
        <v>0.84400000000000008</v>
      </c>
      <c r="O206">
        <f t="shared" si="124"/>
        <v>0.4540986773652903</v>
      </c>
      <c r="P206">
        <f t="shared" si="125"/>
        <v>0.4540986773652903</v>
      </c>
      <c r="Q206">
        <f t="shared" si="126"/>
        <v>0.4540986773652903</v>
      </c>
      <c r="R206">
        <f t="shared" si="127"/>
        <v>0.4540986773652903</v>
      </c>
      <c r="S206" s="19" t="s">
        <v>38</v>
      </c>
      <c r="T206">
        <v>0</v>
      </c>
      <c r="U206">
        <v>0.89331610225942559</v>
      </c>
      <c r="V206">
        <v>0</v>
      </c>
      <c r="W206">
        <v>0</v>
      </c>
      <c r="X206">
        <v>0.8366203946969194</v>
      </c>
      <c r="Y206">
        <v>0.85687612235237542</v>
      </c>
      <c r="Z206">
        <v>1</v>
      </c>
      <c r="AA206">
        <v>1</v>
      </c>
      <c r="AB206">
        <v>1</v>
      </c>
      <c r="AC206">
        <v>0.9842203965553854</v>
      </c>
      <c r="AD206">
        <v>0</v>
      </c>
      <c r="AE206">
        <v>9.1621168575429582E-2</v>
      </c>
      <c r="AF206">
        <v>0.38081960734279552</v>
      </c>
      <c r="AG206">
        <f t="shared" si="128"/>
        <v>3.6341598147555776E-2</v>
      </c>
      <c r="AH206">
        <f t="shared" si="129"/>
        <v>0.46488259936787163</v>
      </c>
      <c r="AI206">
        <f t="shared" si="130"/>
        <v>0.47308905304022353</v>
      </c>
      <c r="AJ206">
        <f t="shared" si="137"/>
        <v>0.54180567629094856</v>
      </c>
      <c r="AK206" s="35" t="s">
        <v>39</v>
      </c>
      <c r="AL206">
        <v>0.4375</v>
      </c>
      <c r="AM206">
        <v>0.90976768562947208</v>
      </c>
      <c r="AN206">
        <v>0.45950155763239875</v>
      </c>
      <c r="AO206">
        <v>0.271505376344086</v>
      </c>
      <c r="AP206">
        <f t="shared" si="131"/>
        <v>0.51956865490148918</v>
      </c>
      <c r="AQ206">
        <f t="shared" si="138"/>
        <v>0.29212673349412122</v>
      </c>
      <c r="AR206">
        <f t="shared" si="132"/>
        <v>0.51956865490148918</v>
      </c>
      <c r="AS206">
        <f t="shared" si="133"/>
        <v>0.51956865490148918</v>
      </c>
      <c r="AT206" s="37" t="s">
        <v>40</v>
      </c>
      <c r="AU206">
        <v>0.95543231133438522</v>
      </c>
      <c r="AV206">
        <v>1</v>
      </c>
      <c r="AW206">
        <v>0.99635039002145398</v>
      </c>
      <c r="AX206">
        <v>0.66894653432312956</v>
      </c>
      <c r="AY206">
        <v>0.35712702721955314</v>
      </c>
      <c r="AZ206">
        <f t="shared" si="139"/>
        <v>0.79557125257970429</v>
      </c>
      <c r="BA206">
        <f t="shared" si="140"/>
        <v>0.79557125257970429</v>
      </c>
      <c r="BB206">
        <f t="shared" si="141"/>
        <v>0.79557125257970429</v>
      </c>
      <c r="BC206">
        <f t="shared" si="142"/>
        <v>0.79557125257970429</v>
      </c>
      <c r="BD206" s="6" t="s">
        <v>58</v>
      </c>
      <c r="BE206">
        <f t="shared" si="143"/>
        <v>0.48683366613338974</v>
      </c>
      <c r="BF206">
        <f t="shared" si="144"/>
        <v>0.37311270542970576</v>
      </c>
      <c r="BG206">
        <f t="shared" si="145"/>
        <v>0.48683366613338974</v>
      </c>
      <c r="BH206">
        <f t="shared" si="146"/>
        <v>0.48683366613338974</v>
      </c>
      <c r="BI206">
        <f t="shared" si="147"/>
        <v>0.41595642536363003</v>
      </c>
      <c r="BJ206">
        <f t="shared" si="148"/>
        <v>0.63022692597378793</v>
      </c>
      <c r="BK206">
        <f t="shared" si="149"/>
        <v>0.63433015280996385</v>
      </c>
      <c r="BL206">
        <f t="shared" si="150"/>
        <v>0.66868846443532637</v>
      </c>
      <c r="BM206">
        <f t="shared" si="151"/>
        <v>0.24522013775642304</v>
      </c>
      <c r="BN206">
        <f t="shared" si="152"/>
        <v>0.45949063836658099</v>
      </c>
      <c r="BO206">
        <f t="shared" si="153"/>
        <v>0.46359386520275692</v>
      </c>
      <c r="BP206">
        <f t="shared" si="154"/>
        <v>0.49795217682811943</v>
      </c>
      <c r="BQ206">
        <f t="shared" si="155"/>
        <v>0.65756995374059679</v>
      </c>
      <c r="BR206">
        <f t="shared" si="156"/>
        <v>0.54384899303691281</v>
      </c>
      <c r="BS206">
        <f t="shared" si="157"/>
        <v>0.65756995374059679</v>
      </c>
      <c r="BT206">
        <f t="shared" si="158"/>
        <v>0.65756995374059679</v>
      </c>
      <c r="BU206">
        <f t="shared" si="159"/>
        <v>0.45139504574850986</v>
      </c>
      <c r="BV206">
        <f t="shared" si="160"/>
        <v>0.50166981570174685</v>
      </c>
      <c r="BW206">
        <f t="shared" si="161"/>
        <v>0.56058190947167685</v>
      </c>
      <c r="BX206">
        <f t="shared" si="162"/>
        <v>0.57776106528435811</v>
      </c>
      <c r="BY206">
        <v>1.8559598405642117E-2</v>
      </c>
      <c r="BZ206">
        <v>0</v>
      </c>
      <c r="CA206">
        <v>3.0932664009403529E-3</v>
      </c>
      <c r="CB206">
        <v>3.0893952673006136E-2</v>
      </c>
      <c r="CC206">
        <v>0</v>
      </c>
      <c r="CD206">
        <f t="shared" si="163"/>
        <v>1.5446976336503068E-2</v>
      </c>
      <c r="CE206" s="22" t="s">
        <v>588</v>
      </c>
      <c r="CF206">
        <f t="shared" si="134"/>
        <v>2.7914037336977904E-4</v>
      </c>
      <c r="CG206">
        <f t="shared" si="135"/>
        <v>0</v>
      </c>
      <c r="CH206">
        <f t="shared" si="136"/>
        <v>2.67855077958996E-5</v>
      </c>
    </row>
    <row r="207" spans="1:86" x14ac:dyDescent="0.25">
      <c r="A207" t="s">
        <v>105</v>
      </c>
      <c r="B207">
        <v>0.40500000000000003</v>
      </c>
      <c r="C207">
        <v>1049368</v>
      </c>
      <c r="D207">
        <v>605717</v>
      </c>
      <c r="E207">
        <v>3478</v>
      </c>
      <c r="F207" s="32" t="s">
        <v>538</v>
      </c>
      <c r="G207">
        <v>0.27240143369175629</v>
      </c>
      <c r="H207">
        <v>0.43402225755166923</v>
      </c>
      <c r="I207">
        <v>0.6048780487804879</v>
      </c>
      <c r="J207">
        <v>0.60537634408602148</v>
      </c>
      <c r="K207">
        <v>0.56132998044146398</v>
      </c>
      <c r="L207">
        <v>2.474755606670501E-2</v>
      </c>
      <c r="M207">
        <v>0</v>
      </c>
      <c r="N207">
        <v>0.60199999999999998</v>
      </c>
      <c r="O207">
        <f t="shared" si="124"/>
        <v>0.38809445257726299</v>
      </c>
      <c r="P207">
        <f t="shared" si="125"/>
        <v>0.38809445257726299</v>
      </c>
      <c r="Q207">
        <f t="shared" si="126"/>
        <v>0.38809445257726299</v>
      </c>
      <c r="R207">
        <f t="shared" si="127"/>
        <v>0.38809445257726299</v>
      </c>
      <c r="S207" s="19" t="s">
        <v>38</v>
      </c>
      <c r="T207">
        <v>0.35372687144066051</v>
      </c>
      <c r="U207">
        <v>0.89331610225942559</v>
      </c>
      <c r="V207">
        <v>0</v>
      </c>
      <c r="W207">
        <v>0</v>
      </c>
      <c r="X207">
        <v>0.8366203946969194</v>
      </c>
      <c r="Y207">
        <v>0.94778760397021589</v>
      </c>
      <c r="Z207">
        <v>1</v>
      </c>
      <c r="AA207">
        <v>1</v>
      </c>
      <c r="AB207">
        <v>1</v>
      </c>
      <c r="AC207">
        <v>0.95896460856530241</v>
      </c>
      <c r="AD207">
        <v>0.62</v>
      </c>
      <c r="AE207">
        <v>8.694131469931142E-2</v>
      </c>
      <c r="AF207">
        <v>0.38081960734279552</v>
      </c>
      <c r="AG207">
        <f t="shared" si="128"/>
        <v>3.5981609387854378E-2</v>
      </c>
      <c r="AH207">
        <f t="shared" si="129"/>
        <v>0.54447511561343309</v>
      </c>
      <c r="AI207">
        <f t="shared" si="130"/>
        <v>0.50498926159347735</v>
      </c>
      <c r="AJ207">
        <f t="shared" si="137"/>
        <v>0.62139819253650996</v>
      </c>
      <c r="AK207" s="35" t="s">
        <v>39</v>
      </c>
      <c r="AL207">
        <v>0.30555555555555558</v>
      </c>
      <c r="AM207">
        <v>0.96108774593699842</v>
      </c>
      <c r="AN207">
        <v>0.20716510903426791</v>
      </c>
      <c r="AO207">
        <v>0.23118279569892469</v>
      </c>
      <c r="AP207">
        <f t="shared" si="131"/>
        <v>0.42624780155643666</v>
      </c>
      <c r="AQ207">
        <f t="shared" si="138"/>
        <v>0.18597586507218705</v>
      </c>
      <c r="AR207">
        <f t="shared" si="132"/>
        <v>0.42624780155643666</v>
      </c>
      <c r="AS207">
        <f t="shared" si="133"/>
        <v>0.42624780155643666</v>
      </c>
      <c r="AT207" s="37" t="s">
        <v>40</v>
      </c>
      <c r="AU207">
        <v>0.65022861124529618</v>
      </c>
      <c r="AV207">
        <v>1</v>
      </c>
      <c r="AW207">
        <v>1</v>
      </c>
      <c r="AX207">
        <v>0.64529796252625515</v>
      </c>
      <c r="AY207">
        <v>0.35712702721955314</v>
      </c>
      <c r="AZ207">
        <f t="shared" si="139"/>
        <v>0.73053072019822096</v>
      </c>
      <c r="BA207">
        <f t="shared" si="140"/>
        <v>0.73053072019822096</v>
      </c>
      <c r="BB207">
        <f t="shared" si="141"/>
        <v>0.73053072019822096</v>
      </c>
      <c r="BC207">
        <f t="shared" si="142"/>
        <v>0.73053072019822096</v>
      </c>
      <c r="BD207" s="6" t="s">
        <v>58</v>
      </c>
      <c r="BE207">
        <f t="shared" si="143"/>
        <v>0.40717112706684983</v>
      </c>
      <c r="BF207">
        <f t="shared" si="144"/>
        <v>0.28703515882472502</v>
      </c>
      <c r="BG207">
        <f t="shared" si="145"/>
        <v>0.40717112706684983</v>
      </c>
      <c r="BH207">
        <f t="shared" si="146"/>
        <v>0.40717112706684983</v>
      </c>
      <c r="BI207">
        <f t="shared" si="147"/>
        <v>0.38325616479303765</v>
      </c>
      <c r="BJ207">
        <f t="shared" si="148"/>
        <v>0.63750291790582703</v>
      </c>
      <c r="BK207">
        <f t="shared" si="149"/>
        <v>0.6177599908958491</v>
      </c>
      <c r="BL207">
        <f t="shared" si="150"/>
        <v>0.67596445636736546</v>
      </c>
      <c r="BM207">
        <f t="shared" si="151"/>
        <v>0.21203803098255869</v>
      </c>
      <c r="BN207">
        <f t="shared" si="152"/>
        <v>0.46628478409534801</v>
      </c>
      <c r="BO207">
        <f t="shared" si="153"/>
        <v>0.4465418570853702</v>
      </c>
      <c r="BP207">
        <f t="shared" si="154"/>
        <v>0.50474632255688645</v>
      </c>
      <c r="BQ207">
        <f t="shared" si="155"/>
        <v>0.57838926087732878</v>
      </c>
      <c r="BR207">
        <f t="shared" si="156"/>
        <v>0.45825329263520398</v>
      </c>
      <c r="BS207">
        <f t="shared" si="157"/>
        <v>0.57838926087732878</v>
      </c>
      <c r="BT207">
        <f t="shared" si="158"/>
        <v>0.57838926087732878</v>
      </c>
      <c r="BU207">
        <f t="shared" si="159"/>
        <v>0.39521364592994374</v>
      </c>
      <c r="BV207">
        <f t="shared" si="160"/>
        <v>0.462269038365276</v>
      </c>
      <c r="BW207">
        <f t="shared" si="161"/>
        <v>0.51246555898134949</v>
      </c>
      <c r="BX207">
        <f t="shared" si="162"/>
        <v>0.54156779171710767</v>
      </c>
      <c r="BY207">
        <v>2.5729772586928514E-2</v>
      </c>
      <c r="BZ207">
        <v>0</v>
      </c>
      <c r="CA207">
        <v>4.2882954311547527E-3</v>
      </c>
      <c r="CB207">
        <v>0.10051124744386501</v>
      </c>
      <c r="CC207">
        <v>0</v>
      </c>
      <c r="CD207">
        <f t="shared" si="163"/>
        <v>5.0255623721932506E-2</v>
      </c>
      <c r="CE207" s="22" t="s">
        <v>588</v>
      </c>
      <c r="CF207">
        <f t="shared" si="134"/>
        <v>1.0529980935425568E-3</v>
      </c>
      <c r="CG207">
        <f t="shared" si="135"/>
        <v>0</v>
      </c>
      <c r="CH207">
        <f t="shared" si="136"/>
        <v>1.1044194540120748E-4</v>
      </c>
    </row>
    <row r="208" spans="1:86" x14ac:dyDescent="0.25">
      <c r="A208" t="s">
        <v>104</v>
      </c>
      <c r="B208">
        <v>0.34699999999999998</v>
      </c>
      <c r="C208">
        <v>897850</v>
      </c>
      <c r="D208">
        <v>69797</v>
      </c>
      <c r="E208">
        <v>2009</v>
      </c>
      <c r="F208" s="32" t="s">
        <v>538</v>
      </c>
      <c r="G208">
        <v>0.29032258064516131</v>
      </c>
      <c r="H208">
        <v>0.53895071542130368</v>
      </c>
      <c r="I208">
        <v>0.38699186991869922</v>
      </c>
      <c r="J208">
        <v>0.7709677419354839</v>
      </c>
      <c r="K208">
        <v>0.49902207320480574</v>
      </c>
      <c r="L208">
        <v>0</v>
      </c>
      <c r="M208">
        <v>0</v>
      </c>
      <c r="N208">
        <v>0.20800000000000002</v>
      </c>
      <c r="O208">
        <f t="shared" si="124"/>
        <v>0.33678187264068177</v>
      </c>
      <c r="P208">
        <f t="shared" si="125"/>
        <v>0.33678187264068177</v>
      </c>
      <c r="Q208">
        <f t="shared" si="126"/>
        <v>0.33678187264068177</v>
      </c>
      <c r="R208">
        <f t="shared" si="127"/>
        <v>0.33678187264068177</v>
      </c>
      <c r="S208" s="19" t="s">
        <v>38</v>
      </c>
      <c r="T208">
        <v>0</v>
      </c>
      <c r="U208">
        <v>0.89331610225942559</v>
      </c>
      <c r="V208">
        <v>3.0241920137291296E-3</v>
      </c>
      <c r="W208">
        <v>0</v>
      </c>
      <c r="X208">
        <v>0.8366203946969194</v>
      </c>
      <c r="Y208">
        <v>0.85687612235237542</v>
      </c>
      <c r="Z208">
        <v>1</v>
      </c>
      <c r="AA208">
        <v>1</v>
      </c>
      <c r="AB208">
        <v>1</v>
      </c>
      <c r="AC208">
        <v>0.97718605882653364</v>
      </c>
      <c r="AD208">
        <v>7.0000000000000007E-2</v>
      </c>
      <c r="AE208">
        <v>9.028058543394496E-2</v>
      </c>
      <c r="AF208">
        <v>0.38081960734279552</v>
      </c>
      <c r="AG208">
        <f t="shared" si="128"/>
        <v>3.6471106522343817E-2</v>
      </c>
      <c r="AH208">
        <f t="shared" si="129"/>
        <v>0.46985562022505561</v>
      </c>
      <c r="AI208">
        <f t="shared" si="130"/>
        <v>0.47267745851279214</v>
      </c>
      <c r="AJ208">
        <f t="shared" si="137"/>
        <v>0.54677869714813254</v>
      </c>
      <c r="AK208" s="35" t="s">
        <v>39</v>
      </c>
      <c r="AL208">
        <v>7.6388888888888895E-2</v>
      </c>
      <c r="AM208">
        <v>0.92204027148336121</v>
      </c>
      <c r="AN208">
        <v>0.13862928348909656</v>
      </c>
      <c r="AO208">
        <v>0.10215053763440859</v>
      </c>
      <c r="AP208">
        <f t="shared" si="131"/>
        <v>0.3098022453739388</v>
      </c>
      <c r="AQ208">
        <f t="shared" si="138"/>
        <v>7.9292177503098513E-2</v>
      </c>
      <c r="AR208">
        <f t="shared" si="132"/>
        <v>0.3098022453739388</v>
      </c>
      <c r="AS208">
        <f t="shared" si="133"/>
        <v>0.3098022453739388</v>
      </c>
      <c r="AT208" s="37" t="s">
        <v>40</v>
      </c>
      <c r="AU208">
        <v>0.9021584216500792</v>
      </c>
      <c r="AV208">
        <v>1</v>
      </c>
      <c r="AW208">
        <v>1</v>
      </c>
      <c r="AX208">
        <v>0.63609918940847288</v>
      </c>
      <c r="AY208">
        <v>0.35712702721955314</v>
      </c>
      <c r="AZ208">
        <f t="shared" si="139"/>
        <v>0.77907692765562098</v>
      </c>
      <c r="BA208">
        <f t="shared" si="140"/>
        <v>0.77907692765562098</v>
      </c>
      <c r="BB208">
        <f t="shared" si="141"/>
        <v>0.77907692765562098</v>
      </c>
      <c r="BC208">
        <f t="shared" si="142"/>
        <v>0.77907692765562098</v>
      </c>
      <c r="BD208" s="6" t="s">
        <v>58</v>
      </c>
      <c r="BE208">
        <f t="shared" si="143"/>
        <v>0.32329205900731028</v>
      </c>
      <c r="BF208">
        <f t="shared" si="144"/>
        <v>0.20803702507189015</v>
      </c>
      <c r="BG208">
        <f t="shared" si="145"/>
        <v>0.32329205900731028</v>
      </c>
      <c r="BH208">
        <f t="shared" si="146"/>
        <v>0.32329205900731028</v>
      </c>
      <c r="BI208">
        <f t="shared" si="147"/>
        <v>0.40777401708898242</v>
      </c>
      <c r="BJ208">
        <f t="shared" si="148"/>
        <v>0.62446627394033827</v>
      </c>
      <c r="BK208">
        <f t="shared" si="149"/>
        <v>0.62587719308420653</v>
      </c>
      <c r="BL208">
        <f t="shared" si="150"/>
        <v>0.6629278124018767</v>
      </c>
      <c r="BM208">
        <f t="shared" si="151"/>
        <v>0.18662648958151279</v>
      </c>
      <c r="BN208">
        <f t="shared" si="152"/>
        <v>0.40331874643286869</v>
      </c>
      <c r="BO208">
        <f t="shared" si="153"/>
        <v>0.40472966557673695</v>
      </c>
      <c r="BP208">
        <f t="shared" si="154"/>
        <v>0.44178028489440713</v>
      </c>
      <c r="BQ208">
        <f t="shared" si="155"/>
        <v>0.54443958651477986</v>
      </c>
      <c r="BR208">
        <f t="shared" si="156"/>
        <v>0.42918455257935972</v>
      </c>
      <c r="BS208">
        <f t="shared" si="157"/>
        <v>0.54443958651477986</v>
      </c>
      <c r="BT208">
        <f t="shared" si="158"/>
        <v>0.54443958651477986</v>
      </c>
      <c r="BU208">
        <f t="shared" si="159"/>
        <v>0.36553303804814635</v>
      </c>
      <c r="BV208">
        <f t="shared" si="160"/>
        <v>0.41625164950611421</v>
      </c>
      <c r="BW208">
        <f t="shared" si="161"/>
        <v>0.47458462604575841</v>
      </c>
      <c r="BX208">
        <f t="shared" si="162"/>
        <v>0.49310993570459349</v>
      </c>
      <c r="BY208">
        <v>8.8210725622319991E-2</v>
      </c>
      <c r="BZ208">
        <v>0</v>
      </c>
      <c r="CA208">
        <v>1.4701787603719998E-2</v>
      </c>
      <c r="CB208">
        <v>9.4325153374233126E-2</v>
      </c>
      <c r="CC208">
        <v>0</v>
      </c>
      <c r="CD208">
        <f t="shared" si="163"/>
        <v>4.7162576687116563E-2</v>
      </c>
      <c r="CE208" s="22" t="s">
        <v>588</v>
      </c>
      <c r="CF208">
        <f t="shared" si="134"/>
        <v>2.6899484163306394E-3</v>
      </c>
      <c r="CG208">
        <f t="shared" si="135"/>
        <v>0</v>
      </c>
      <c r="CH208">
        <f t="shared" si="136"/>
        <v>3.2906472843950208E-4</v>
      </c>
    </row>
    <row r="209" spans="1:86" x14ac:dyDescent="0.25">
      <c r="A209" t="s">
        <v>103</v>
      </c>
      <c r="B209">
        <v>0.89400000000000002</v>
      </c>
      <c r="C209">
        <v>2315111</v>
      </c>
      <c r="D209">
        <v>88598</v>
      </c>
      <c r="E209">
        <v>5057</v>
      </c>
      <c r="F209" s="32" t="s">
        <v>538</v>
      </c>
      <c r="G209">
        <v>0.18637992831541222</v>
      </c>
      <c r="H209">
        <v>0.48807631160572335</v>
      </c>
      <c r="I209">
        <v>0.3902439024390244</v>
      </c>
      <c r="J209">
        <v>0.60322580645161294</v>
      </c>
      <c r="K209">
        <v>0.72953338921486455</v>
      </c>
      <c r="L209">
        <v>3.8903697844571886E-2</v>
      </c>
      <c r="M209">
        <v>1.2589928057553955E-2</v>
      </c>
      <c r="N209">
        <v>0.55299999999999994</v>
      </c>
      <c r="O209">
        <f t="shared" si="124"/>
        <v>0.3752441204910954</v>
      </c>
      <c r="P209">
        <f t="shared" si="125"/>
        <v>0.37367037948390114</v>
      </c>
      <c r="Q209">
        <f t="shared" si="126"/>
        <v>0.3752441204910954</v>
      </c>
      <c r="R209">
        <f t="shared" si="127"/>
        <v>0.3752441204910954</v>
      </c>
      <c r="S209" s="19" t="s">
        <v>38</v>
      </c>
      <c r="T209">
        <v>0</v>
      </c>
      <c r="U209">
        <v>0.89331610225942559</v>
      </c>
      <c r="V209">
        <v>0.11599117212883599</v>
      </c>
      <c r="W209">
        <v>0</v>
      </c>
      <c r="X209">
        <v>0.8366203946969194</v>
      </c>
      <c r="Y209">
        <v>0.85687612235237542</v>
      </c>
      <c r="Z209">
        <v>1</v>
      </c>
      <c r="AA209">
        <v>1</v>
      </c>
      <c r="AB209">
        <v>1</v>
      </c>
      <c r="AC209">
        <v>0.95761357727459939</v>
      </c>
      <c r="AD209">
        <v>0.06</v>
      </c>
      <c r="AE209">
        <v>8.9420331945094453E-2</v>
      </c>
      <c r="AF209">
        <v>0.36561184257613988</v>
      </c>
      <c r="AG209">
        <f t="shared" si="128"/>
        <v>4.3924872819236176E-2</v>
      </c>
      <c r="AH209">
        <f t="shared" si="129"/>
        <v>0.47503458024872225</v>
      </c>
      <c r="AI209">
        <f t="shared" si="130"/>
        <v>0.47862564930568952</v>
      </c>
      <c r="AJ209">
        <f t="shared" si="137"/>
        <v>0.55195765717179923</v>
      </c>
      <c r="AK209" s="35" t="s">
        <v>39</v>
      </c>
      <c r="AL209">
        <v>0.15277777777777779</v>
      </c>
      <c r="AM209">
        <v>0.98210339167064864</v>
      </c>
      <c r="AN209">
        <v>0.33489096573208721</v>
      </c>
      <c r="AO209">
        <v>0.20161290322580647</v>
      </c>
      <c r="AP209">
        <f t="shared" si="131"/>
        <v>0.41784625960158006</v>
      </c>
      <c r="AQ209">
        <f t="shared" si="138"/>
        <v>0.17232041168391787</v>
      </c>
      <c r="AR209">
        <f t="shared" si="132"/>
        <v>0.41784625960158006</v>
      </c>
      <c r="AS209">
        <f t="shared" si="133"/>
        <v>0.41784625960158006</v>
      </c>
      <c r="AT209" s="37" t="s">
        <v>40</v>
      </c>
      <c r="AU209">
        <v>0.93362695311861066</v>
      </c>
      <c r="AV209">
        <v>1</v>
      </c>
      <c r="AW209">
        <v>0.99538345733567402</v>
      </c>
      <c r="AX209">
        <v>0.62571087891172961</v>
      </c>
      <c r="AY209">
        <v>0.35712702721955314</v>
      </c>
      <c r="AZ209">
        <f t="shared" si="139"/>
        <v>0.78236966331711355</v>
      </c>
      <c r="BA209">
        <f t="shared" si="140"/>
        <v>0.78236966331711355</v>
      </c>
      <c r="BB209">
        <f t="shared" si="141"/>
        <v>0.78236966331711355</v>
      </c>
      <c r="BC209">
        <f t="shared" si="142"/>
        <v>0.78236966331711355</v>
      </c>
      <c r="BD209" s="6" t="s">
        <v>58</v>
      </c>
      <c r="BE209">
        <f t="shared" si="143"/>
        <v>0.3965451900463377</v>
      </c>
      <c r="BF209">
        <f t="shared" si="144"/>
        <v>0.27299539558390951</v>
      </c>
      <c r="BG209">
        <f t="shared" si="145"/>
        <v>0.3965451900463377</v>
      </c>
      <c r="BH209">
        <f t="shared" si="146"/>
        <v>0.3965451900463377</v>
      </c>
      <c r="BI209">
        <f t="shared" si="147"/>
        <v>0.41314726806817487</v>
      </c>
      <c r="BJ209">
        <f t="shared" si="148"/>
        <v>0.62870212178291784</v>
      </c>
      <c r="BK209">
        <f t="shared" si="149"/>
        <v>0.63049765631140153</v>
      </c>
      <c r="BL209">
        <f t="shared" si="150"/>
        <v>0.66716366024445639</v>
      </c>
      <c r="BM209">
        <f t="shared" si="151"/>
        <v>0.20958449665516579</v>
      </c>
      <c r="BN209">
        <f t="shared" si="152"/>
        <v>0.42435247986631169</v>
      </c>
      <c r="BO209">
        <f t="shared" si="153"/>
        <v>0.42693488489839249</v>
      </c>
      <c r="BP209">
        <f t="shared" si="154"/>
        <v>0.46360088883144734</v>
      </c>
      <c r="BQ209">
        <f t="shared" si="155"/>
        <v>0.60010796145934675</v>
      </c>
      <c r="BR209">
        <f t="shared" si="156"/>
        <v>0.47734503750051571</v>
      </c>
      <c r="BS209">
        <f t="shared" si="157"/>
        <v>0.60010796145934675</v>
      </c>
      <c r="BT209">
        <f t="shared" si="158"/>
        <v>0.60010796145934675</v>
      </c>
      <c r="BU209">
        <f t="shared" si="159"/>
        <v>0.40484622905725631</v>
      </c>
      <c r="BV209">
        <f t="shared" si="160"/>
        <v>0.45084875868341368</v>
      </c>
      <c r="BW209">
        <f t="shared" si="161"/>
        <v>0.51352142317886962</v>
      </c>
      <c r="BX209">
        <f t="shared" si="162"/>
        <v>0.53185442514539705</v>
      </c>
      <c r="BY209">
        <v>8.5525056897919796E-2</v>
      </c>
      <c r="BZ209">
        <v>0.17458851192475644</v>
      </c>
      <c r="CA209">
        <v>4.3100329995807145E-2</v>
      </c>
      <c r="CB209">
        <v>5.6650864473006136E-2</v>
      </c>
      <c r="CC209">
        <v>4.6837661303132994E-2</v>
      </c>
      <c r="CD209">
        <f t="shared" si="163"/>
        <v>5.1744262888069562E-2</v>
      </c>
      <c r="CE209" s="22" t="s">
        <v>588</v>
      </c>
      <c r="CF209">
        <f t="shared" si="134"/>
        <v>1.9212885723881199E-3</v>
      </c>
      <c r="CG209">
        <f t="shared" si="135"/>
        <v>5.1557795747468101E-3</v>
      </c>
      <c r="CH209">
        <f t="shared" si="136"/>
        <v>1.1452528106742233E-3</v>
      </c>
    </row>
    <row r="210" spans="1:86" x14ac:dyDescent="0.25">
      <c r="A210" t="s">
        <v>102</v>
      </c>
      <c r="B210">
        <v>0.63800000000000001</v>
      </c>
      <c r="C210">
        <v>1649656</v>
      </c>
      <c r="D210">
        <v>130343</v>
      </c>
      <c r="E210">
        <v>1611</v>
      </c>
      <c r="F210" s="32" t="s">
        <v>538</v>
      </c>
      <c r="G210">
        <v>0.40143369175627247</v>
      </c>
      <c r="H210">
        <v>0.56597774244833055</v>
      </c>
      <c r="I210">
        <v>0.45365853658536581</v>
      </c>
      <c r="J210">
        <v>0.24838709677419352</v>
      </c>
      <c r="K210">
        <v>0.42218496786811949</v>
      </c>
      <c r="L210">
        <v>3.0530105524518934E-2</v>
      </c>
      <c r="M210">
        <v>4.6762589928057555E-2</v>
      </c>
      <c r="N210">
        <v>0.13900000000000001</v>
      </c>
      <c r="O210">
        <f t="shared" si="124"/>
        <v>0.28849184136060735</v>
      </c>
      <c r="P210">
        <f t="shared" si="125"/>
        <v>0.28264651761960013</v>
      </c>
      <c r="Q210">
        <f t="shared" si="126"/>
        <v>0.28849184136060735</v>
      </c>
      <c r="R210">
        <f t="shared" si="127"/>
        <v>0.28849184136060735</v>
      </c>
      <c r="S210" s="19" t="s">
        <v>38</v>
      </c>
      <c r="T210">
        <v>0</v>
      </c>
      <c r="U210">
        <v>0.89331610225942559</v>
      </c>
      <c r="V210">
        <v>0.41336428331496211</v>
      </c>
      <c r="W210">
        <v>0</v>
      </c>
      <c r="X210">
        <v>0.8366203946969194</v>
      </c>
      <c r="Y210">
        <v>0.85564012592887573</v>
      </c>
      <c r="Z210">
        <v>1</v>
      </c>
      <c r="AA210">
        <v>1</v>
      </c>
      <c r="AB210">
        <v>1</v>
      </c>
      <c r="AC210">
        <v>0.96813853961984753</v>
      </c>
      <c r="AD210">
        <v>0</v>
      </c>
      <c r="AE210">
        <v>9.3975932005937415E-2</v>
      </c>
      <c r="AF210">
        <v>0.32791762227360277</v>
      </c>
      <c r="AG210">
        <f t="shared" si="128"/>
        <v>6.4250602891884792E-2</v>
      </c>
      <c r="AH210">
        <f t="shared" si="129"/>
        <v>0.4914594615461208</v>
      </c>
      <c r="AI210">
        <f t="shared" si="130"/>
        <v>0.4996659152184727</v>
      </c>
      <c r="AJ210">
        <f t="shared" si="137"/>
        <v>0.56838253846919773</v>
      </c>
      <c r="AK210" s="35" t="s">
        <v>39</v>
      </c>
      <c r="AL210">
        <v>0.375</v>
      </c>
      <c r="AM210">
        <v>0.95103553754816983</v>
      </c>
      <c r="AN210">
        <v>7.3208722741433016E-2</v>
      </c>
      <c r="AO210">
        <v>0.49193548387096775</v>
      </c>
      <c r="AP210">
        <f t="shared" si="131"/>
        <v>0.47279493604014267</v>
      </c>
      <c r="AQ210">
        <f t="shared" si="138"/>
        <v>0.23503605165310021</v>
      </c>
      <c r="AR210">
        <f t="shared" si="132"/>
        <v>0.47279493604014267</v>
      </c>
      <c r="AS210">
        <f t="shared" si="133"/>
        <v>0.47279493604014267</v>
      </c>
      <c r="AT210" s="37" t="s">
        <v>40</v>
      </c>
      <c r="AU210">
        <v>0.93987344325719502</v>
      </c>
      <c r="AV210">
        <v>1</v>
      </c>
      <c r="AW210">
        <v>0.87464964939062917</v>
      </c>
      <c r="AX210">
        <v>0.62376780988633518</v>
      </c>
      <c r="AY210">
        <v>0.35712702721955314</v>
      </c>
      <c r="AZ210">
        <f t="shared" si="139"/>
        <v>0.75908358595074243</v>
      </c>
      <c r="BA210">
        <f t="shared" si="140"/>
        <v>0.75908358595074243</v>
      </c>
      <c r="BB210">
        <f t="shared" si="141"/>
        <v>0.75908358595074243</v>
      </c>
      <c r="BC210">
        <f t="shared" si="142"/>
        <v>0.75908358595074243</v>
      </c>
      <c r="BD210" s="6" t="s">
        <v>58</v>
      </c>
      <c r="BE210">
        <f t="shared" si="143"/>
        <v>0.38064338870037501</v>
      </c>
      <c r="BF210">
        <f t="shared" si="144"/>
        <v>0.25884128463635014</v>
      </c>
      <c r="BG210">
        <f t="shared" si="145"/>
        <v>0.38064338870037501</v>
      </c>
      <c r="BH210">
        <f t="shared" si="146"/>
        <v>0.38064338870037501</v>
      </c>
      <c r="BI210">
        <f t="shared" si="147"/>
        <v>0.41166709442131361</v>
      </c>
      <c r="BJ210">
        <f t="shared" si="148"/>
        <v>0.62527152374843165</v>
      </c>
      <c r="BK210">
        <f t="shared" si="149"/>
        <v>0.62937475058460757</v>
      </c>
      <c r="BL210">
        <f t="shared" si="150"/>
        <v>0.66373306220997008</v>
      </c>
      <c r="BM210">
        <f t="shared" si="151"/>
        <v>0.17637122212624606</v>
      </c>
      <c r="BN210">
        <f t="shared" si="152"/>
        <v>0.3870529895828605</v>
      </c>
      <c r="BO210">
        <f t="shared" si="153"/>
        <v>0.39407887828954002</v>
      </c>
      <c r="BP210">
        <f t="shared" si="154"/>
        <v>0.42843718991490254</v>
      </c>
      <c r="BQ210">
        <f t="shared" si="155"/>
        <v>0.61593926099544261</v>
      </c>
      <c r="BR210">
        <f t="shared" si="156"/>
        <v>0.49705981880192129</v>
      </c>
      <c r="BS210">
        <f t="shared" si="157"/>
        <v>0.61593926099544261</v>
      </c>
      <c r="BT210">
        <f t="shared" si="158"/>
        <v>0.61593926099544261</v>
      </c>
      <c r="BU210">
        <f t="shared" si="159"/>
        <v>0.39615524156084431</v>
      </c>
      <c r="BV210">
        <f t="shared" si="160"/>
        <v>0.44205640419239089</v>
      </c>
      <c r="BW210">
        <f t="shared" si="161"/>
        <v>0.50500906964249126</v>
      </c>
      <c r="BX210">
        <f t="shared" si="162"/>
        <v>0.52218822545517252</v>
      </c>
      <c r="BY210">
        <v>1.6367048645293321E-3</v>
      </c>
      <c r="BZ210">
        <v>0</v>
      </c>
      <c r="CA210">
        <v>2.7278414408822202E-4</v>
      </c>
      <c r="CB210">
        <v>3.3742331288343558E-2</v>
      </c>
      <c r="CC210">
        <v>0</v>
      </c>
      <c r="CD210">
        <f t="shared" si="163"/>
        <v>1.6871165644171779E-2</v>
      </c>
      <c r="CE210" s="22" t="s">
        <v>588</v>
      </c>
      <c r="CF210">
        <f t="shared" si="134"/>
        <v>2.1021502286212163E-5</v>
      </c>
      <c r="CG210">
        <f t="shared" si="135"/>
        <v>0</v>
      </c>
      <c r="CH210">
        <f t="shared" si="136"/>
        <v>2.3241459125941398E-6</v>
      </c>
    </row>
    <row r="211" spans="1:86" x14ac:dyDescent="0.25">
      <c r="A211" t="s">
        <v>101</v>
      </c>
      <c r="B211">
        <v>0.35</v>
      </c>
      <c r="C211">
        <v>906563</v>
      </c>
      <c r="D211">
        <v>187329</v>
      </c>
      <c r="E211">
        <v>2482</v>
      </c>
      <c r="F211" s="32" t="s">
        <v>538</v>
      </c>
      <c r="G211">
        <v>0.25089605734767029</v>
      </c>
      <c r="H211">
        <v>0.56915739268680432</v>
      </c>
      <c r="I211">
        <v>0.59837398373983752</v>
      </c>
      <c r="J211">
        <v>0.78494623655913975</v>
      </c>
      <c r="K211">
        <v>0.73540094998602956</v>
      </c>
      <c r="L211">
        <v>3.4678485092667209E-2</v>
      </c>
      <c r="M211">
        <v>2.6978417266187049E-2</v>
      </c>
      <c r="N211">
        <v>0.66400000000000003</v>
      </c>
      <c r="O211">
        <f t="shared" si="124"/>
        <v>0.45805394033479202</v>
      </c>
      <c r="P211">
        <f t="shared" si="125"/>
        <v>0.45468163817651863</v>
      </c>
      <c r="Q211">
        <f t="shared" si="126"/>
        <v>0.45805394033479202</v>
      </c>
      <c r="R211">
        <f t="shared" si="127"/>
        <v>0.45805394033479202</v>
      </c>
      <c r="S211" s="19" t="s">
        <v>38</v>
      </c>
      <c r="T211">
        <v>0</v>
      </c>
      <c r="U211">
        <v>0.77312357949121391</v>
      </c>
      <c r="V211">
        <v>5.3178590621637796E-3</v>
      </c>
      <c r="W211">
        <v>0</v>
      </c>
      <c r="X211">
        <v>0.8366203946969194</v>
      </c>
      <c r="Y211">
        <v>0.85687612235237542</v>
      </c>
      <c r="Z211">
        <v>1</v>
      </c>
      <c r="AA211">
        <v>1</v>
      </c>
      <c r="AB211">
        <v>1</v>
      </c>
      <c r="AC211">
        <v>0.97048167618078218</v>
      </c>
      <c r="AD211">
        <v>0.01</v>
      </c>
      <c r="AE211">
        <v>9.1621168575429582E-2</v>
      </c>
      <c r="AF211">
        <v>0.38081960734279552</v>
      </c>
      <c r="AG211">
        <f t="shared" si="128"/>
        <v>3.6750664229260682E-2</v>
      </c>
      <c r="AH211">
        <f t="shared" si="129"/>
        <v>0.45575849290012926</v>
      </c>
      <c r="AI211">
        <f t="shared" si="130"/>
        <v>0.4724412944777282</v>
      </c>
      <c r="AJ211">
        <f t="shared" si="137"/>
        <v>0.53268156982320614</v>
      </c>
      <c r="AK211" s="35" t="s">
        <v>39</v>
      </c>
      <c r="AL211">
        <v>0.19444444444444442</v>
      </c>
      <c r="AM211">
        <v>0.89884976537184902</v>
      </c>
      <c r="AN211">
        <v>0.24454828660436134</v>
      </c>
      <c r="AO211">
        <v>0.24731182795698922</v>
      </c>
      <c r="AP211">
        <f t="shared" si="131"/>
        <v>0.39628858109441101</v>
      </c>
      <c r="AQ211">
        <f t="shared" si="138"/>
        <v>0.17157613975144875</v>
      </c>
      <c r="AR211">
        <f t="shared" si="132"/>
        <v>0.39628858109441101</v>
      </c>
      <c r="AS211">
        <f t="shared" si="133"/>
        <v>0.39628858109441101</v>
      </c>
      <c r="AT211" s="37" t="s">
        <v>40</v>
      </c>
      <c r="AU211">
        <v>0.81158791310046574</v>
      </c>
      <c r="AV211">
        <v>1</v>
      </c>
      <c r="AW211">
        <v>1</v>
      </c>
      <c r="AX211">
        <v>0.62070155218040779</v>
      </c>
      <c r="AY211">
        <v>0.35712702721955314</v>
      </c>
      <c r="AZ211">
        <f t="shared" si="139"/>
        <v>0.75788329850008529</v>
      </c>
      <c r="BA211">
        <f t="shared" si="140"/>
        <v>0.75788329850008529</v>
      </c>
      <c r="BB211">
        <f t="shared" si="141"/>
        <v>0.75788329850008529</v>
      </c>
      <c r="BC211">
        <f t="shared" si="142"/>
        <v>0.75788329850008529</v>
      </c>
      <c r="BD211" s="6" t="s">
        <v>58</v>
      </c>
      <c r="BE211">
        <f t="shared" si="143"/>
        <v>0.42717126071460154</v>
      </c>
      <c r="BF211">
        <f t="shared" si="144"/>
        <v>0.31312888896398372</v>
      </c>
      <c r="BG211">
        <f t="shared" si="145"/>
        <v>0.42717126071460154</v>
      </c>
      <c r="BH211">
        <f t="shared" si="146"/>
        <v>0.42717126071460154</v>
      </c>
      <c r="BI211">
        <f t="shared" si="147"/>
        <v>0.39731698136467297</v>
      </c>
      <c r="BJ211">
        <f t="shared" si="148"/>
        <v>0.60682089570010733</v>
      </c>
      <c r="BK211">
        <f t="shared" si="149"/>
        <v>0.61516229648890675</v>
      </c>
      <c r="BL211">
        <f t="shared" si="150"/>
        <v>0.64528243416164566</v>
      </c>
      <c r="BM211">
        <f t="shared" si="151"/>
        <v>0.24740230228202637</v>
      </c>
      <c r="BN211">
        <f t="shared" si="152"/>
        <v>0.45522006553832395</v>
      </c>
      <c r="BO211">
        <f t="shared" si="153"/>
        <v>0.46524761740626008</v>
      </c>
      <c r="BP211">
        <f t="shared" si="154"/>
        <v>0.49536775507899911</v>
      </c>
      <c r="BQ211">
        <f t="shared" si="155"/>
        <v>0.57708593979724809</v>
      </c>
      <c r="BR211">
        <f t="shared" si="156"/>
        <v>0.46472971912576699</v>
      </c>
      <c r="BS211">
        <f t="shared" si="157"/>
        <v>0.57708593979724809</v>
      </c>
      <c r="BT211">
        <f t="shared" si="158"/>
        <v>0.57708593979724809</v>
      </c>
      <c r="BU211">
        <f t="shared" si="159"/>
        <v>0.41224412103963726</v>
      </c>
      <c r="BV211">
        <f t="shared" si="160"/>
        <v>0.45997489233204553</v>
      </c>
      <c r="BW211">
        <f t="shared" si="161"/>
        <v>0.5211667786017542</v>
      </c>
      <c r="BX211">
        <f t="shared" si="162"/>
        <v>0.53622684743812354</v>
      </c>
      <c r="BY211">
        <v>0.15586340938246984</v>
      </c>
      <c r="BZ211">
        <v>0</v>
      </c>
      <c r="CA211">
        <v>2.5977234897078306E-2</v>
      </c>
      <c r="CB211">
        <v>5.2459849165644175E-2</v>
      </c>
      <c r="CC211">
        <v>0</v>
      </c>
      <c r="CD211">
        <f t="shared" si="163"/>
        <v>2.6229924582822087E-2</v>
      </c>
      <c r="CE211" s="22" t="s">
        <v>588</v>
      </c>
      <c r="CF211">
        <f t="shared" si="134"/>
        <v>3.4927961196017598E-3</v>
      </c>
      <c r="CG211">
        <f t="shared" si="135"/>
        <v>0</v>
      </c>
      <c r="CH211">
        <f t="shared" si="136"/>
        <v>3.5511309502274418E-4</v>
      </c>
    </row>
    <row r="212" spans="1:86" x14ac:dyDescent="0.25">
      <c r="A212" t="s">
        <v>100</v>
      </c>
      <c r="B212">
        <v>0.50800000000000001</v>
      </c>
      <c r="C212">
        <v>1316506</v>
      </c>
      <c r="D212">
        <v>0</v>
      </c>
      <c r="E212">
        <v>5037</v>
      </c>
      <c r="F212" s="32" t="s">
        <v>538</v>
      </c>
      <c r="G212">
        <v>0.18996415770609323</v>
      </c>
      <c r="H212">
        <v>0.43720190779014306</v>
      </c>
      <c r="I212">
        <v>0.67642276422764225</v>
      </c>
      <c r="J212">
        <v>0.61505376344086027</v>
      </c>
      <c r="K212">
        <v>0.76473875384185508</v>
      </c>
      <c r="L212">
        <v>0</v>
      </c>
      <c r="M212">
        <v>0</v>
      </c>
      <c r="N212">
        <v>0.77200000000000002</v>
      </c>
      <c r="O212">
        <f t="shared" si="124"/>
        <v>0.43192266837582427</v>
      </c>
      <c r="P212">
        <f t="shared" si="125"/>
        <v>0.43192266837582427</v>
      </c>
      <c r="Q212">
        <f t="shared" si="126"/>
        <v>0.43192266837582427</v>
      </c>
      <c r="R212">
        <f t="shared" si="127"/>
        <v>0.43192266837582427</v>
      </c>
      <c r="S212" s="19" t="s">
        <v>38</v>
      </c>
      <c r="T212">
        <v>0</v>
      </c>
      <c r="U212">
        <v>0.89331610225942559</v>
      </c>
      <c r="V212">
        <v>2.2161074993947874E-3</v>
      </c>
      <c r="W212">
        <v>0</v>
      </c>
      <c r="X212">
        <v>0.8366203946969194</v>
      </c>
      <c r="Y212">
        <v>0.85687612235237542</v>
      </c>
      <c r="Z212">
        <v>1</v>
      </c>
      <c r="AA212">
        <v>1</v>
      </c>
      <c r="AB212">
        <v>1</v>
      </c>
      <c r="AC212">
        <v>0.97170218891858662</v>
      </c>
      <c r="AD212">
        <v>0.03</v>
      </c>
      <c r="AE212">
        <v>9.1176293577525422E-2</v>
      </c>
      <c r="AF212">
        <v>0.38081960734279552</v>
      </c>
      <c r="AG212">
        <f t="shared" si="128"/>
        <v>3.6477846801516597E-2</v>
      </c>
      <c r="AH212">
        <f t="shared" si="129"/>
        <v>0.46636360128054022</v>
      </c>
      <c r="AI212">
        <f t="shared" si="130"/>
        <v>0.47226236264519983</v>
      </c>
      <c r="AJ212">
        <f t="shared" si="137"/>
        <v>0.54328667820361709</v>
      </c>
      <c r="AK212" s="35" t="s">
        <v>39</v>
      </c>
      <c r="AL212">
        <v>0.36805555555555552</v>
      </c>
      <c r="AM212">
        <v>0.95734418851259628</v>
      </c>
      <c r="AN212">
        <v>0.22585669781931464</v>
      </c>
      <c r="AO212">
        <v>0.29838709677419351</v>
      </c>
      <c r="AP212">
        <f t="shared" si="131"/>
        <v>0.46241088466541497</v>
      </c>
      <c r="AQ212">
        <f t="shared" si="138"/>
        <v>0.22307483753726592</v>
      </c>
      <c r="AR212">
        <f t="shared" si="132"/>
        <v>0.46241088466541497</v>
      </c>
      <c r="AS212">
        <f t="shared" si="133"/>
        <v>0.46241088466541497</v>
      </c>
      <c r="AT212" s="37" t="s">
        <v>40</v>
      </c>
      <c r="AU212">
        <v>0.9696384856372382</v>
      </c>
      <c r="AV212">
        <v>1</v>
      </c>
      <c r="AW212">
        <v>1</v>
      </c>
      <c r="AX212">
        <v>0.63868204945442408</v>
      </c>
      <c r="AY212">
        <v>0.35712702721955314</v>
      </c>
      <c r="AZ212">
        <f t="shared" si="139"/>
        <v>0.79308951246224313</v>
      </c>
      <c r="BA212">
        <f t="shared" si="140"/>
        <v>0.79308951246224313</v>
      </c>
      <c r="BB212">
        <f t="shared" si="141"/>
        <v>0.79308951246224313</v>
      </c>
      <c r="BC212">
        <f t="shared" si="142"/>
        <v>0.79308951246224313</v>
      </c>
      <c r="BD212" s="6" t="s">
        <v>58</v>
      </c>
      <c r="BE212">
        <f t="shared" si="143"/>
        <v>0.44716677652061965</v>
      </c>
      <c r="BF212">
        <f t="shared" si="144"/>
        <v>0.32749875295654507</v>
      </c>
      <c r="BG212">
        <f t="shared" si="145"/>
        <v>0.44716677652061965</v>
      </c>
      <c r="BH212">
        <f t="shared" si="146"/>
        <v>0.44716677652061965</v>
      </c>
      <c r="BI212">
        <f t="shared" si="147"/>
        <v>0.41478367963187984</v>
      </c>
      <c r="BJ212">
        <f t="shared" si="148"/>
        <v>0.62972655687139167</v>
      </c>
      <c r="BK212">
        <f t="shared" si="149"/>
        <v>0.63267593755372142</v>
      </c>
      <c r="BL212">
        <f t="shared" si="150"/>
        <v>0.66818809533293011</v>
      </c>
      <c r="BM212">
        <f t="shared" si="151"/>
        <v>0.23420025758867044</v>
      </c>
      <c r="BN212">
        <f t="shared" si="152"/>
        <v>0.44914313482818224</v>
      </c>
      <c r="BO212">
        <f t="shared" si="153"/>
        <v>0.45209251551051205</v>
      </c>
      <c r="BP212">
        <f t="shared" si="154"/>
        <v>0.48760467328972068</v>
      </c>
      <c r="BQ212">
        <f t="shared" si="155"/>
        <v>0.62775019856382908</v>
      </c>
      <c r="BR212">
        <f t="shared" si="156"/>
        <v>0.5080821749997545</v>
      </c>
      <c r="BS212">
        <f t="shared" si="157"/>
        <v>0.62775019856382908</v>
      </c>
      <c r="BT212">
        <f t="shared" si="158"/>
        <v>0.62775019856382908</v>
      </c>
      <c r="BU212">
        <f t="shared" si="159"/>
        <v>0.43097522807624977</v>
      </c>
      <c r="BV212">
        <f t="shared" si="160"/>
        <v>0.47861265491396837</v>
      </c>
      <c r="BW212">
        <f t="shared" si="161"/>
        <v>0.53992135703717059</v>
      </c>
      <c r="BX212">
        <f t="shared" si="162"/>
        <v>0.55767743592677488</v>
      </c>
      <c r="BY212">
        <v>4.101766342120735E-2</v>
      </c>
      <c r="BZ212">
        <v>0</v>
      </c>
      <c r="CA212">
        <v>6.8362772368678916E-3</v>
      </c>
      <c r="CB212">
        <v>5.2607361963190179E-2</v>
      </c>
      <c r="CC212">
        <v>0</v>
      </c>
      <c r="CD212">
        <f t="shared" si="163"/>
        <v>2.6303680981595089E-2</v>
      </c>
      <c r="CE212" s="22" t="s">
        <v>588</v>
      </c>
      <c r="CF212">
        <f t="shared" si="134"/>
        <v>9.649103622755941E-4</v>
      </c>
      <c r="CG212">
        <f t="shared" si="135"/>
        <v>0</v>
      </c>
      <c r="CH212">
        <f t="shared" si="136"/>
        <v>9.7088256472739764E-5</v>
      </c>
    </row>
    <row r="213" spans="1:86" x14ac:dyDescent="0.25">
      <c r="A213" t="s">
        <v>99</v>
      </c>
      <c r="B213">
        <v>0.52100000000000002</v>
      </c>
      <c r="C213">
        <v>1349504</v>
      </c>
      <c r="D213">
        <v>793799</v>
      </c>
      <c r="E213">
        <v>3619</v>
      </c>
      <c r="F213" s="32" t="s">
        <v>538</v>
      </c>
      <c r="G213">
        <v>0.26164874551971329</v>
      </c>
      <c r="H213">
        <v>0.4515103338632751</v>
      </c>
      <c r="I213">
        <v>0.58211382113821142</v>
      </c>
      <c r="J213">
        <v>0.67311827956989256</v>
      </c>
      <c r="K213">
        <v>0.68985750209555741</v>
      </c>
      <c r="L213">
        <v>3.3976236529428015E-2</v>
      </c>
      <c r="M213">
        <v>2.3381294964028777E-2</v>
      </c>
      <c r="N213">
        <v>0.41700000000000004</v>
      </c>
      <c r="O213">
        <f t="shared" si="124"/>
        <v>0.39157577671001331</v>
      </c>
      <c r="P213">
        <f t="shared" si="125"/>
        <v>0.38865311483950971</v>
      </c>
      <c r="Q213">
        <f t="shared" si="126"/>
        <v>0.39157577671001331</v>
      </c>
      <c r="R213">
        <f t="shared" si="127"/>
        <v>0.39157577671001331</v>
      </c>
      <c r="S213" s="19" t="s">
        <v>38</v>
      </c>
      <c r="T213">
        <v>0.2164078402671363</v>
      </c>
      <c r="U213">
        <v>0.89331610225942559</v>
      </c>
      <c r="V213">
        <v>1.2269859663581448E-2</v>
      </c>
      <c r="W213">
        <v>0</v>
      </c>
      <c r="X213">
        <v>0.8366203946969194</v>
      </c>
      <c r="Y213">
        <v>0.94754341014794385</v>
      </c>
      <c r="Z213">
        <v>1</v>
      </c>
      <c r="AA213">
        <v>1</v>
      </c>
      <c r="AB213">
        <v>1</v>
      </c>
      <c r="AC213">
        <v>0.95131867045499008</v>
      </c>
      <c r="AD213">
        <v>0.57999999999999996</v>
      </c>
      <c r="AE213">
        <v>8.3930147038341452E-2</v>
      </c>
      <c r="AF213">
        <v>0.38081960734279552</v>
      </c>
      <c r="AG213">
        <f t="shared" si="128"/>
        <v>3.6693816464978338E-2</v>
      </c>
      <c r="AH213">
        <f t="shared" si="129"/>
        <v>0.53094046399008721</v>
      </c>
      <c r="AI213">
        <f t="shared" si="130"/>
        <v>0.49453153304705444</v>
      </c>
      <c r="AJ213">
        <f t="shared" si="137"/>
        <v>0.60786354091316408</v>
      </c>
      <c r="AK213" s="35" t="s">
        <v>39</v>
      </c>
      <c r="AL213">
        <v>0.42361111111111105</v>
      </c>
      <c r="AM213">
        <v>0.97302870458771862</v>
      </c>
      <c r="AN213">
        <v>0.28971962616822433</v>
      </c>
      <c r="AO213">
        <v>0.33333333333333326</v>
      </c>
      <c r="AP213">
        <f t="shared" si="131"/>
        <v>0.50492319380009687</v>
      </c>
      <c r="AQ213">
        <f t="shared" si="138"/>
        <v>0.26166601765316716</v>
      </c>
      <c r="AR213">
        <f t="shared" si="132"/>
        <v>0.50492319380009687</v>
      </c>
      <c r="AS213">
        <f t="shared" si="133"/>
        <v>0.50492319380009687</v>
      </c>
      <c r="AT213" s="37" t="s">
        <v>40</v>
      </c>
      <c r="AU213">
        <v>0.62699673630595187</v>
      </c>
      <c r="AV213">
        <v>1</v>
      </c>
      <c r="AW213">
        <v>1</v>
      </c>
      <c r="AX213">
        <v>0.6563497600072794</v>
      </c>
      <c r="AY213">
        <v>0.35712702721955314</v>
      </c>
      <c r="AZ213">
        <f t="shared" si="139"/>
        <v>0.72809470470655691</v>
      </c>
      <c r="BA213">
        <f t="shared" si="140"/>
        <v>0.72809470470655691</v>
      </c>
      <c r="BB213">
        <f t="shared" si="141"/>
        <v>0.72809470470655691</v>
      </c>
      <c r="BC213">
        <f t="shared" si="142"/>
        <v>0.72809470470655691</v>
      </c>
      <c r="BD213" s="6" t="s">
        <v>58</v>
      </c>
      <c r="BE213">
        <f t="shared" si="143"/>
        <v>0.44824948525505509</v>
      </c>
      <c r="BF213">
        <f t="shared" si="144"/>
        <v>0.32515956624633846</v>
      </c>
      <c r="BG213">
        <f t="shared" si="145"/>
        <v>0.44824948525505509</v>
      </c>
      <c r="BH213">
        <f t="shared" si="146"/>
        <v>0.44824948525505509</v>
      </c>
      <c r="BI213">
        <f t="shared" si="147"/>
        <v>0.38239426058576764</v>
      </c>
      <c r="BJ213">
        <f t="shared" si="148"/>
        <v>0.62951758434832206</v>
      </c>
      <c r="BK213">
        <f t="shared" si="149"/>
        <v>0.61131311887680573</v>
      </c>
      <c r="BL213">
        <f t="shared" si="150"/>
        <v>0.66797912280986049</v>
      </c>
      <c r="BM213">
        <f t="shared" si="151"/>
        <v>0.21413479658749582</v>
      </c>
      <c r="BN213">
        <f t="shared" si="152"/>
        <v>0.45979678941479846</v>
      </c>
      <c r="BO213">
        <f t="shared" si="153"/>
        <v>0.44305365487853388</v>
      </c>
      <c r="BP213">
        <f t="shared" si="154"/>
        <v>0.4997196588115887</v>
      </c>
      <c r="BQ213">
        <f t="shared" si="155"/>
        <v>0.61650894925332689</v>
      </c>
      <c r="BR213">
        <f t="shared" si="156"/>
        <v>0.49488036117986201</v>
      </c>
      <c r="BS213">
        <f t="shared" si="157"/>
        <v>0.61650894925332689</v>
      </c>
      <c r="BT213">
        <f t="shared" si="158"/>
        <v>0.61650894925332689</v>
      </c>
      <c r="BU213">
        <f t="shared" si="159"/>
        <v>0.41532187292041134</v>
      </c>
      <c r="BV213">
        <f t="shared" si="160"/>
        <v>0.47733857529733026</v>
      </c>
      <c r="BW213">
        <f t="shared" si="161"/>
        <v>0.52978130206593044</v>
      </c>
      <c r="BX213">
        <f t="shared" si="162"/>
        <v>0.55811430403245776</v>
      </c>
      <c r="BY213">
        <v>6.5357346106421327E-2</v>
      </c>
      <c r="BZ213">
        <v>2.2185206860847254E-2</v>
      </c>
      <c r="CA213">
        <v>1.4558412209031276E-2</v>
      </c>
      <c r="CB213">
        <v>7.3494428446319024E-2</v>
      </c>
      <c r="CC213">
        <v>0.10705751155001829</v>
      </c>
      <c r="CD213">
        <f t="shared" si="163"/>
        <v>9.0275969998168656E-2</v>
      </c>
      <c r="CE213" s="22" t="s">
        <v>588</v>
      </c>
      <c r="CF213">
        <f t="shared" si="134"/>
        <v>2.1531219346660772E-3</v>
      </c>
      <c r="CG213">
        <f t="shared" si="135"/>
        <v>1.4519255337489254E-3</v>
      </c>
      <c r="CH213">
        <f t="shared" si="136"/>
        <v>6.9627820623582675E-4</v>
      </c>
    </row>
    <row r="214" spans="1:86" x14ac:dyDescent="0.25">
      <c r="A214" t="s">
        <v>98</v>
      </c>
      <c r="B214">
        <v>0.66100000000000003</v>
      </c>
      <c r="C214">
        <v>1710911</v>
      </c>
      <c r="D214">
        <v>1118615</v>
      </c>
      <c r="E214">
        <v>3948</v>
      </c>
      <c r="F214" s="32" t="s">
        <v>538</v>
      </c>
      <c r="G214">
        <v>0.22222222222222227</v>
      </c>
      <c r="H214">
        <v>0.52623211446740847</v>
      </c>
      <c r="I214">
        <v>0.54634146341463419</v>
      </c>
      <c r="J214">
        <v>0.52903225806451615</v>
      </c>
      <c r="K214">
        <v>0.6194467728415759</v>
      </c>
      <c r="L214">
        <v>6.8518743667679835E-2</v>
      </c>
      <c r="M214">
        <v>1.7985611510791366E-2</v>
      </c>
      <c r="N214">
        <v>0.44900000000000001</v>
      </c>
      <c r="O214">
        <f t="shared" si="124"/>
        <v>0.37234739827360352</v>
      </c>
      <c r="P214">
        <f t="shared" si="125"/>
        <v>0.37009919683475462</v>
      </c>
      <c r="Q214">
        <f t="shared" si="126"/>
        <v>0.37234739827360352</v>
      </c>
      <c r="R214">
        <f t="shared" si="127"/>
        <v>0.37234739827360352</v>
      </c>
      <c r="S214" s="19" t="s">
        <v>38</v>
      </c>
      <c r="T214">
        <v>0.17794982046062713</v>
      </c>
      <c r="U214">
        <v>0.89331610225942559</v>
      </c>
      <c r="V214">
        <v>5.6622743810200639E-2</v>
      </c>
      <c r="W214">
        <v>0</v>
      </c>
      <c r="X214">
        <v>0.8366203946969194</v>
      </c>
      <c r="Y214">
        <v>0.95878759645655975</v>
      </c>
      <c r="Z214">
        <v>1</v>
      </c>
      <c r="AA214">
        <v>1</v>
      </c>
      <c r="AB214">
        <v>1</v>
      </c>
      <c r="AC214">
        <v>0.92651521735819098</v>
      </c>
      <c r="AD214">
        <v>0.56000000000000005</v>
      </c>
      <c r="AE214">
        <v>6.9841065721575127E-2</v>
      </c>
      <c r="AF214">
        <v>0.36996536475918695</v>
      </c>
      <c r="AG214">
        <f t="shared" si="128"/>
        <v>3.8186859560843285E-2</v>
      </c>
      <c r="AH214">
        <f t="shared" si="129"/>
        <v>0.52689371580943734</v>
      </c>
      <c r="AI214">
        <f t="shared" si="130"/>
        <v>0.49202324640486617</v>
      </c>
      <c r="AJ214">
        <f t="shared" si="137"/>
        <v>0.60381679273251421</v>
      </c>
      <c r="AK214" s="35" t="s">
        <v>39</v>
      </c>
      <c r="AL214">
        <v>0.14583333333333334</v>
      </c>
      <c r="AM214">
        <v>0.98563644320084343</v>
      </c>
      <c r="AN214">
        <v>0.32866043613707163</v>
      </c>
      <c r="AO214">
        <v>0.32795698924731176</v>
      </c>
      <c r="AP214">
        <f t="shared" si="131"/>
        <v>0.44702180047964007</v>
      </c>
      <c r="AQ214">
        <f t="shared" si="138"/>
        <v>0.20061268967942919</v>
      </c>
      <c r="AR214">
        <f t="shared" si="132"/>
        <v>0.44702180047964007</v>
      </c>
      <c r="AS214">
        <f t="shared" si="133"/>
        <v>0.44702180047964007</v>
      </c>
      <c r="AT214" s="37" t="s">
        <v>40</v>
      </c>
      <c r="AU214">
        <v>0.55954197058204547</v>
      </c>
      <c r="AV214">
        <v>0.94343683210638807</v>
      </c>
      <c r="AW214">
        <v>0.99606638935663649</v>
      </c>
      <c r="AX214">
        <v>0.66863374760196836</v>
      </c>
      <c r="AY214">
        <v>0.35712702721955314</v>
      </c>
      <c r="AZ214">
        <f t="shared" si="139"/>
        <v>0.70496119337331842</v>
      </c>
      <c r="BA214">
        <f t="shared" si="140"/>
        <v>0.70496119337331842</v>
      </c>
      <c r="BB214">
        <f t="shared" si="141"/>
        <v>0.70496119337331842</v>
      </c>
      <c r="BC214">
        <f t="shared" si="142"/>
        <v>0.70496119337331842</v>
      </c>
      <c r="BD214" s="6" t="s">
        <v>58</v>
      </c>
      <c r="BE214">
        <f t="shared" si="143"/>
        <v>0.40968459937662183</v>
      </c>
      <c r="BF214">
        <f t="shared" si="144"/>
        <v>0.2853559432570919</v>
      </c>
      <c r="BG214">
        <f t="shared" si="145"/>
        <v>0.40968459937662183</v>
      </c>
      <c r="BH214">
        <f t="shared" si="146"/>
        <v>0.40968459937662183</v>
      </c>
      <c r="BI214">
        <f t="shared" si="147"/>
        <v>0.37157402646708088</v>
      </c>
      <c r="BJ214">
        <f t="shared" si="148"/>
        <v>0.61592745459137788</v>
      </c>
      <c r="BK214">
        <f t="shared" si="149"/>
        <v>0.59849221988909229</v>
      </c>
      <c r="BL214">
        <f t="shared" si="150"/>
        <v>0.65438899305291631</v>
      </c>
      <c r="BM214">
        <f t="shared" si="151"/>
        <v>0.2052671289172234</v>
      </c>
      <c r="BN214">
        <f t="shared" si="152"/>
        <v>0.448496456322096</v>
      </c>
      <c r="BO214">
        <f t="shared" si="153"/>
        <v>0.43218532233923485</v>
      </c>
      <c r="BP214">
        <f t="shared" si="154"/>
        <v>0.48808209550305887</v>
      </c>
      <c r="BQ214">
        <f t="shared" si="155"/>
        <v>0.57599149692647922</v>
      </c>
      <c r="BR214">
        <f t="shared" si="156"/>
        <v>0.45278694152637378</v>
      </c>
      <c r="BS214">
        <f t="shared" si="157"/>
        <v>0.57599149692647922</v>
      </c>
      <c r="BT214">
        <f t="shared" si="158"/>
        <v>0.57599149692647922</v>
      </c>
      <c r="BU214">
        <f t="shared" si="159"/>
        <v>0.39062931292185132</v>
      </c>
      <c r="BV214">
        <f t="shared" si="160"/>
        <v>0.45064169892423489</v>
      </c>
      <c r="BW214">
        <f t="shared" si="161"/>
        <v>0.50408840963285706</v>
      </c>
      <c r="BX214">
        <f t="shared" si="162"/>
        <v>0.53203679621476907</v>
      </c>
      <c r="BY214">
        <v>7.9431367265743222E-2</v>
      </c>
      <c r="BZ214">
        <v>5.2723971147488162E-2</v>
      </c>
      <c r="CA214">
        <v>2.1949808969091975E-2</v>
      </c>
      <c r="CB214">
        <v>0.28948116848834354</v>
      </c>
      <c r="CC214">
        <v>0.34124581806568322</v>
      </c>
      <c r="CD214">
        <f t="shared" si="163"/>
        <v>0.31536349327701341</v>
      </c>
      <c r="CE214" s="22" t="s">
        <v>588</v>
      </c>
      <c r="CF214">
        <f t="shared" si="134"/>
        <v>9.4202405687265189E-3</v>
      </c>
      <c r="CG214">
        <f t="shared" si="135"/>
        <v>1.0767973069069669E-2</v>
      </c>
      <c r="CH214">
        <f t="shared" si="136"/>
        <v>3.4893848767307656E-3</v>
      </c>
    </row>
    <row r="215" spans="1:86" x14ac:dyDescent="0.25">
      <c r="A215" t="s">
        <v>97</v>
      </c>
      <c r="B215">
        <v>2.766</v>
      </c>
      <c r="C215">
        <v>7166909</v>
      </c>
      <c r="D215">
        <v>344000</v>
      </c>
      <c r="E215">
        <v>4474</v>
      </c>
      <c r="F215" s="32" t="s">
        <v>538</v>
      </c>
      <c r="G215">
        <v>0.20430107526881724</v>
      </c>
      <c r="H215">
        <v>0.72972972972972971</v>
      </c>
      <c r="I215">
        <v>7.6422764227642284E-2</v>
      </c>
      <c r="J215">
        <v>0.43655913978494626</v>
      </c>
      <c r="K215">
        <v>0.50069851913942431</v>
      </c>
      <c r="L215">
        <v>3.847653106839518E-2</v>
      </c>
      <c r="M215">
        <v>0</v>
      </c>
      <c r="N215">
        <v>0.06</v>
      </c>
      <c r="O215">
        <f t="shared" si="124"/>
        <v>0.25577346990236938</v>
      </c>
      <c r="P215">
        <f t="shared" si="125"/>
        <v>0.25577346990236938</v>
      </c>
      <c r="Q215">
        <f t="shared" si="126"/>
        <v>0.25577346990236938</v>
      </c>
      <c r="R215">
        <f t="shared" si="127"/>
        <v>0.25577346990236938</v>
      </c>
      <c r="S215" s="19" t="s">
        <v>38</v>
      </c>
      <c r="T215">
        <v>0</v>
      </c>
      <c r="U215">
        <v>0.89331610225942559</v>
      </c>
      <c r="V215">
        <v>0.31222037792810015</v>
      </c>
      <c r="W215">
        <v>0</v>
      </c>
      <c r="X215">
        <v>0.8366203946969194</v>
      </c>
      <c r="Y215">
        <v>0.85687612235237542</v>
      </c>
      <c r="Z215">
        <v>1</v>
      </c>
      <c r="AA215">
        <v>1</v>
      </c>
      <c r="AB215">
        <v>1</v>
      </c>
      <c r="AC215">
        <v>0.97752243530296878</v>
      </c>
      <c r="AD215">
        <v>0</v>
      </c>
      <c r="AE215">
        <v>9.1312298219631535E-2</v>
      </c>
      <c r="AF215">
        <v>0.3640310067870135</v>
      </c>
      <c r="AG215">
        <f t="shared" si="128"/>
        <v>5.904336022574963E-2</v>
      </c>
      <c r="AH215">
        <f t="shared" si="129"/>
        <v>0.48706913365741811</v>
      </c>
      <c r="AI215">
        <f t="shared" si="130"/>
        <v>0.49527558732976995</v>
      </c>
      <c r="AJ215">
        <f t="shared" si="137"/>
        <v>0.56399221058049498</v>
      </c>
      <c r="AK215" s="35" t="s">
        <v>39</v>
      </c>
      <c r="AL215">
        <v>3.4722222222222224E-2</v>
      </c>
      <c r="AM215">
        <v>0.97211307055326024</v>
      </c>
      <c r="AN215">
        <v>0</v>
      </c>
      <c r="AO215">
        <v>0.18010752688172041</v>
      </c>
      <c r="AP215">
        <f t="shared" si="131"/>
        <v>0.29673570491430074</v>
      </c>
      <c r="AQ215">
        <f t="shared" si="138"/>
        <v>5.3707437275985662E-2</v>
      </c>
      <c r="AR215">
        <f t="shared" si="132"/>
        <v>0.29673570491430074</v>
      </c>
      <c r="AS215">
        <f t="shared" si="133"/>
        <v>0.29673570491430074</v>
      </c>
      <c r="AT215" s="37" t="s">
        <v>40</v>
      </c>
      <c r="AU215">
        <v>0.80236277055238536</v>
      </c>
      <c r="AV215">
        <v>1</v>
      </c>
      <c r="AW215">
        <v>0.97875896302315013</v>
      </c>
      <c r="AX215">
        <v>0.65434982066894654</v>
      </c>
      <c r="AY215">
        <v>0.35712702721955314</v>
      </c>
      <c r="AZ215">
        <f t="shared" si="139"/>
        <v>0.75851971629280701</v>
      </c>
      <c r="BA215">
        <f t="shared" si="140"/>
        <v>0.75851971629280701</v>
      </c>
      <c r="BB215">
        <f t="shared" si="141"/>
        <v>0.75851971629280701</v>
      </c>
      <c r="BC215">
        <f t="shared" si="142"/>
        <v>0.75851971629280701</v>
      </c>
      <c r="BD215" s="6" t="s">
        <v>58</v>
      </c>
      <c r="BE215">
        <f t="shared" si="143"/>
        <v>0.27625458740833508</v>
      </c>
      <c r="BF215">
        <f t="shared" si="144"/>
        <v>0.15474045358917751</v>
      </c>
      <c r="BG215">
        <f t="shared" si="145"/>
        <v>0.27625458740833508</v>
      </c>
      <c r="BH215">
        <f t="shared" si="146"/>
        <v>0.27625458740833508</v>
      </c>
      <c r="BI215">
        <f t="shared" si="147"/>
        <v>0.40878153825927832</v>
      </c>
      <c r="BJ215">
        <f t="shared" si="148"/>
        <v>0.6227944249751125</v>
      </c>
      <c r="BK215">
        <f t="shared" si="149"/>
        <v>0.62689765181128854</v>
      </c>
      <c r="BL215">
        <f t="shared" si="150"/>
        <v>0.66125596343665105</v>
      </c>
      <c r="BM215">
        <f t="shared" si="151"/>
        <v>0.1574084150640595</v>
      </c>
      <c r="BN215">
        <f t="shared" si="152"/>
        <v>0.37142130177989374</v>
      </c>
      <c r="BO215">
        <f t="shared" si="153"/>
        <v>0.37552452861606966</v>
      </c>
      <c r="BP215">
        <f t="shared" si="154"/>
        <v>0.40988284024143218</v>
      </c>
      <c r="BQ215">
        <f t="shared" si="155"/>
        <v>0.52762771060355385</v>
      </c>
      <c r="BR215">
        <f t="shared" si="156"/>
        <v>0.40611357678439636</v>
      </c>
      <c r="BS215">
        <f t="shared" si="157"/>
        <v>0.52762771060355385</v>
      </c>
      <c r="BT215">
        <f t="shared" si="158"/>
        <v>0.52762771060355385</v>
      </c>
      <c r="BU215">
        <f t="shared" si="159"/>
        <v>0.3425180628338067</v>
      </c>
      <c r="BV215">
        <f t="shared" si="160"/>
        <v>0.38876743928214502</v>
      </c>
      <c r="BW215">
        <f t="shared" si="161"/>
        <v>0.45157611960981181</v>
      </c>
      <c r="BX215">
        <f t="shared" si="162"/>
        <v>0.46875527542249307</v>
      </c>
      <c r="BY215">
        <v>7.3839363664307725E-2</v>
      </c>
      <c r="BZ215">
        <v>2.4603259133028011E-2</v>
      </c>
      <c r="CA215">
        <v>1.6371601261124458E-2</v>
      </c>
      <c r="CB215">
        <v>6.9002754476073611E-2</v>
      </c>
      <c r="CC215">
        <v>8.1129520471498226E-2</v>
      </c>
      <c r="CD215">
        <f t="shared" si="163"/>
        <v>7.5066137473785918E-2</v>
      </c>
      <c r="CE215" s="22" t="s">
        <v>588</v>
      </c>
      <c r="CF215">
        <f t="shared" si="134"/>
        <v>1.4075501301849529E-3</v>
      </c>
      <c r="CG215">
        <f t="shared" si="135"/>
        <v>1.2513194437525318E-3</v>
      </c>
      <c r="CH215">
        <f t="shared" si="136"/>
        <v>5.5496576863952186E-4</v>
      </c>
    </row>
    <row r="216" spans="1:86" x14ac:dyDescent="0.25">
      <c r="A216" t="s">
        <v>96</v>
      </c>
      <c r="B216">
        <v>0.78</v>
      </c>
      <c r="C216">
        <v>2020070</v>
      </c>
      <c r="D216">
        <v>0</v>
      </c>
      <c r="E216">
        <v>4504</v>
      </c>
      <c r="F216" s="32" t="s">
        <v>538</v>
      </c>
      <c r="G216">
        <v>0.22222222222222227</v>
      </c>
      <c r="H216">
        <v>0.48171701112877574</v>
      </c>
      <c r="I216">
        <v>0.25528455284552842</v>
      </c>
      <c r="J216">
        <v>0.55591397849462365</v>
      </c>
      <c r="K216">
        <v>0.44509639564124059</v>
      </c>
      <c r="L216">
        <v>0.11739076376554175</v>
      </c>
      <c r="M216">
        <v>1.7985611510791366E-2</v>
      </c>
      <c r="N216">
        <v>0.19899999999999998</v>
      </c>
      <c r="O216">
        <f t="shared" si="124"/>
        <v>0.28682631695109045</v>
      </c>
      <c r="P216">
        <f t="shared" si="125"/>
        <v>0.28457811551224155</v>
      </c>
      <c r="Q216">
        <f t="shared" si="126"/>
        <v>0.28682631695109045</v>
      </c>
      <c r="R216">
        <f t="shared" si="127"/>
        <v>0.28682631695109045</v>
      </c>
      <c r="S216" s="19" t="s">
        <v>38</v>
      </c>
      <c r="T216">
        <v>0</v>
      </c>
      <c r="U216">
        <v>0.89331610225942559</v>
      </c>
      <c r="V216">
        <v>0.25382427778361166</v>
      </c>
      <c r="W216">
        <v>0</v>
      </c>
      <c r="X216">
        <v>0.8366203946969194</v>
      </c>
      <c r="Y216">
        <v>0.85687612235237542</v>
      </c>
      <c r="Z216">
        <v>1</v>
      </c>
      <c r="AA216">
        <v>1</v>
      </c>
      <c r="AB216">
        <v>1</v>
      </c>
      <c r="AC216">
        <v>0.96679826042961214</v>
      </c>
      <c r="AD216">
        <v>0</v>
      </c>
      <c r="AE216">
        <v>9.1621168575429582E-2</v>
      </c>
      <c r="AF216">
        <v>0.36784306159346991</v>
      </c>
      <c r="AG216">
        <f t="shared" si="128"/>
        <v>5.4868346765577773E-2</v>
      </c>
      <c r="AH216">
        <f t="shared" si="129"/>
        <v>0.48206918366852647</v>
      </c>
      <c r="AI216">
        <f t="shared" si="130"/>
        <v>0.49027563734087831</v>
      </c>
      <c r="AJ216">
        <f t="shared" si="137"/>
        <v>0.55899226059160345</v>
      </c>
      <c r="AK216" s="35" t="s">
        <v>39</v>
      </c>
      <c r="AL216">
        <v>5.5555555555555559E-2</v>
      </c>
      <c r="AM216">
        <v>0.97256553946341828</v>
      </c>
      <c r="AN216">
        <v>8.0996884735202487E-2</v>
      </c>
      <c r="AO216">
        <v>0.22580645161290316</v>
      </c>
      <c r="AP216">
        <f t="shared" si="131"/>
        <v>0.3337311078417699</v>
      </c>
      <c r="AQ216">
        <f t="shared" si="138"/>
        <v>9.0589722975915304E-2</v>
      </c>
      <c r="AR216">
        <f t="shared" si="132"/>
        <v>0.3337311078417699</v>
      </c>
      <c r="AS216">
        <f t="shared" si="133"/>
        <v>0.3337311078417699</v>
      </c>
      <c r="AT216" s="37" t="s">
        <v>40</v>
      </c>
      <c r="AU216">
        <v>0.99857538064617435</v>
      </c>
      <c r="AV216">
        <v>1</v>
      </c>
      <c r="AW216">
        <v>0.89346547359778539</v>
      </c>
      <c r="AX216">
        <v>0.65695163748587726</v>
      </c>
      <c r="AY216">
        <v>0.35712702721955314</v>
      </c>
      <c r="AZ216">
        <f t="shared" si="139"/>
        <v>0.78122390378987805</v>
      </c>
      <c r="BA216">
        <f t="shared" si="140"/>
        <v>0.78122390378987805</v>
      </c>
      <c r="BB216">
        <f t="shared" si="141"/>
        <v>0.78122390378987805</v>
      </c>
      <c r="BC216">
        <f t="shared" si="142"/>
        <v>0.78122390378987805</v>
      </c>
      <c r="BD216" s="6" t="s">
        <v>58</v>
      </c>
      <c r="BE216">
        <f t="shared" si="143"/>
        <v>0.31027871239643018</v>
      </c>
      <c r="BF216">
        <f t="shared" si="144"/>
        <v>0.18758391924407841</v>
      </c>
      <c r="BG216">
        <f t="shared" si="145"/>
        <v>0.31027871239643018</v>
      </c>
      <c r="BH216">
        <f t="shared" si="146"/>
        <v>0.31027871239643018</v>
      </c>
      <c r="BI216">
        <f t="shared" si="147"/>
        <v>0.41804612527772789</v>
      </c>
      <c r="BJ216">
        <f t="shared" si="148"/>
        <v>0.63164654372920226</v>
      </c>
      <c r="BK216">
        <f t="shared" si="149"/>
        <v>0.63574977056537818</v>
      </c>
      <c r="BL216">
        <f t="shared" si="150"/>
        <v>0.67010808219074081</v>
      </c>
      <c r="BM216">
        <f t="shared" si="151"/>
        <v>0.17084733185833412</v>
      </c>
      <c r="BN216">
        <f t="shared" si="152"/>
        <v>0.38332364959038401</v>
      </c>
      <c r="BO216">
        <f t="shared" si="153"/>
        <v>0.38855097714598441</v>
      </c>
      <c r="BP216">
        <f t="shared" si="154"/>
        <v>0.42290928877134693</v>
      </c>
      <c r="BQ216">
        <f t="shared" si="155"/>
        <v>0.557477505815824</v>
      </c>
      <c r="BR216">
        <f t="shared" si="156"/>
        <v>0.43590681338289666</v>
      </c>
      <c r="BS216">
        <f t="shared" si="157"/>
        <v>0.557477505815824</v>
      </c>
      <c r="BT216">
        <f t="shared" si="158"/>
        <v>0.557477505815824</v>
      </c>
      <c r="BU216">
        <f t="shared" si="159"/>
        <v>0.364162418837079</v>
      </c>
      <c r="BV216">
        <f t="shared" si="160"/>
        <v>0.40961523148664036</v>
      </c>
      <c r="BW216">
        <f t="shared" si="161"/>
        <v>0.47301424148090421</v>
      </c>
      <c r="BX216">
        <f t="shared" si="162"/>
        <v>0.49019339729358546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f t="shared" si="163"/>
        <v>0</v>
      </c>
      <c r="CE216" s="22" t="s">
        <v>588</v>
      </c>
      <c r="CF216">
        <f t="shared" si="134"/>
        <v>0</v>
      </c>
      <c r="CG216">
        <f t="shared" si="135"/>
        <v>0</v>
      </c>
      <c r="CH216">
        <f t="shared" si="136"/>
        <v>0</v>
      </c>
    </row>
    <row r="217" spans="1:86" x14ac:dyDescent="0.25">
      <c r="A217" t="s">
        <v>95</v>
      </c>
      <c r="B217">
        <v>0.35899999999999999</v>
      </c>
      <c r="C217">
        <v>928617</v>
      </c>
      <c r="D217">
        <v>36499</v>
      </c>
      <c r="E217">
        <v>3327</v>
      </c>
      <c r="F217" s="32" t="s">
        <v>538</v>
      </c>
      <c r="G217">
        <v>0.22580645161290328</v>
      </c>
      <c r="H217">
        <v>0.51669316375198726</v>
      </c>
      <c r="I217">
        <v>0.41463414634146339</v>
      </c>
      <c r="J217">
        <v>0.7709677419354839</v>
      </c>
      <c r="K217">
        <v>0.65018161497625038</v>
      </c>
      <c r="L217">
        <v>0.20327021340547041</v>
      </c>
      <c r="M217">
        <v>2.6978417266187049E-2</v>
      </c>
      <c r="N217">
        <v>0.42200000000000004</v>
      </c>
      <c r="O217">
        <f t="shared" si="124"/>
        <v>0.40381646866121823</v>
      </c>
      <c r="P217">
        <f t="shared" si="125"/>
        <v>0.40044416650294484</v>
      </c>
      <c r="Q217">
        <f t="shared" si="126"/>
        <v>0.40381646866121823</v>
      </c>
      <c r="R217">
        <f t="shared" si="127"/>
        <v>0.40381646866121823</v>
      </c>
      <c r="S217" s="19" t="s">
        <v>38</v>
      </c>
      <c r="T217">
        <v>0</v>
      </c>
      <c r="U217">
        <v>0.89331610225942559</v>
      </c>
      <c r="V217">
        <v>0.3168649109425255</v>
      </c>
      <c r="W217">
        <v>0</v>
      </c>
      <c r="X217">
        <v>0.8366203946969194</v>
      </c>
      <c r="Y217">
        <v>0.85231533311794183</v>
      </c>
      <c r="Z217">
        <v>1</v>
      </c>
      <c r="AA217">
        <v>1</v>
      </c>
      <c r="AB217">
        <v>1</v>
      </c>
      <c r="AC217">
        <v>0.95554782997225662</v>
      </c>
      <c r="AD217">
        <v>0</v>
      </c>
      <c r="AE217">
        <v>9.5911034628180417E-2</v>
      </c>
      <c r="AF217">
        <v>0.32791762227360277</v>
      </c>
      <c r="AG217">
        <f t="shared" si="128"/>
        <v>5.6976428295716058E-2</v>
      </c>
      <c r="AH217">
        <f t="shared" si="129"/>
        <v>0.48296101753006554</v>
      </c>
      <c r="AI217">
        <f t="shared" si="130"/>
        <v>0.49116747120241744</v>
      </c>
      <c r="AJ217">
        <f t="shared" si="137"/>
        <v>0.55988409445314247</v>
      </c>
      <c r="AK217" s="35" t="s">
        <v>39</v>
      </c>
      <c r="AL217">
        <v>0.4375</v>
      </c>
      <c r="AM217">
        <v>0.97885020350116947</v>
      </c>
      <c r="AN217">
        <v>0.16199376947040497</v>
      </c>
      <c r="AO217">
        <v>0.36021505376344082</v>
      </c>
      <c r="AP217">
        <f t="shared" si="131"/>
        <v>0.48463975668375381</v>
      </c>
      <c r="AQ217">
        <f t="shared" si="138"/>
        <v>0.23992720580846144</v>
      </c>
      <c r="AR217">
        <f t="shared" si="132"/>
        <v>0.48463975668375381</v>
      </c>
      <c r="AS217">
        <f t="shared" si="133"/>
        <v>0.48463975668375381</v>
      </c>
      <c r="AT217" s="37" t="s">
        <v>40</v>
      </c>
      <c r="AU217">
        <v>0.947333268633752</v>
      </c>
      <c r="AV217">
        <v>1</v>
      </c>
      <c r="AW217">
        <v>0.7732335735962238</v>
      </c>
      <c r="AX217">
        <v>0.48281473926857199</v>
      </c>
      <c r="AY217">
        <v>0.35712702721955314</v>
      </c>
      <c r="AZ217">
        <f t="shared" si="139"/>
        <v>0.71210172174362019</v>
      </c>
      <c r="BA217">
        <f t="shared" si="140"/>
        <v>0.71210172174362019</v>
      </c>
      <c r="BB217">
        <f t="shared" si="141"/>
        <v>0.71210172174362019</v>
      </c>
      <c r="BC217">
        <f t="shared" si="142"/>
        <v>0.71210172174362019</v>
      </c>
      <c r="BD217" s="6" t="s">
        <v>58</v>
      </c>
      <c r="BE217">
        <f t="shared" si="143"/>
        <v>0.44422811267248602</v>
      </c>
      <c r="BF217">
        <f t="shared" si="144"/>
        <v>0.32018568615570314</v>
      </c>
      <c r="BG217">
        <f t="shared" si="145"/>
        <v>0.44422811267248602</v>
      </c>
      <c r="BH217">
        <f t="shared" si="146"/>
        <v>0.44422811267248602</v>
      </c>
      <c r="BI217">
        <f t="shared" si="147"/>
        <v>0.38453907501966811</v>
      </c>
      <c r="BJ217">
        <f t="shared" si="148"/>
        <v>0.59753136963684284</v>
      </c>
      <c r="BK217">
        <f t="shared" si="149"/>
        <v>0.60163459647301876</v>
      </c>
      <c r="BL217">
        <f t="shared" si="150"/>
        <v>0.63599290809838127</v>
      </c>
      <c r="BM217">
        <f t="shared" si="151"/>
        <v>0.23039644847846713</v>
      </c>
      <c r="BN217">
        <f t="shared" si="152"/>
        <v>0.44170259201650519</v>
      </c>
      <c r="BO217">
        <f t="shared" si="153"/>
        <v>0.44749196993181783</v>
      </c>
      <c r="BP217">
        <f t="shared" si="154"/>
        <v>0.48185028155718035</v>
      </c>
      <c r="BQ217">
        <f t="shared" si="155"/>
        <v>0.598370739213687</v>
      </c>
      <c r="BR217">
        <f t="shared" si="156"/>
        <v>0.47601446377604084</v>
      </c>
      <c r="BS217">
        <f t="shared" si="157"/>
        <v>0.598370739213687</v>
      </c>
      <c r="BT217">
        <f t="shared" si="158"/>
        <v>0.598370739213687</v>
      </c>
      <c r="BU217">
        <f t="shared" si="159"/>
        <v>0.41438359384607704</v>
      </c>
      <c r="BV217">
        <f t="shared" si="160"/>
        <v>0.45885852789627302</v>
      </c>
      <c r="BW217">
        <f t="shared" si="161"/>
        <v>0.52293135457275242</v>
      </c>
      <c r="BX217">
        <f t="shared" si="162"/>
        <v>0.54011051038543367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f t="shared" si="163"/>
        <v>0</v>
      </c>
      <c r="CE217" s="22" t="s">
        <v>588</v>
      </c>
      <c r="CF217">
        <f t="shared" si="134"/>
        <v>0</v>
      </c>
      <c r="CG217">
        <f t="shared" si="135"/>
        <v>0</v>
      </c>
      <c r="CH217">
        <f t="shared" si="136"/>
        <v>0</v>
      </c>
    </row>
    <row r="218" spans="1:86" x14ac:dyDescent="0.25">
      <c r="A218" t="s">
        <v>94</v>
      </c>
      <c r="B218">
        <v>0.55500000000000005</v>
      </c>
      <c r="C218">
        <v>1437946</v>
      </c>
      <c r="D218">
        <v>166339</v>
      </c>
      <c r="E218">
        <v>3286</v>
      </c>
      <c r="F218" s="32" t="s">
        <v>538</v>
      </c>
      <c r="G218">
        <v>0.11469534050179213</v>
      </c>
      <c r="H218">
        <v>0.46104928457869632</v>
      </c>
      <c r="I218">
        <v>0.61951219512195121</v>
      </c>
      <c r="J218">
        <v>0.70107526881720428</v>
      </c>
      <c r="K218">
        <v>0.80469404861693217</v>
      </c>
      <c r="L218">
        <v>0.12348387096774197</v>
      </c>
      <c r="M218">
        <v>0.17625899280575541</v>
      </c>
      <c r="N218">
        <v>0.53</v>
      </c>
      <c r="O218">
        <f t="shared" si="124"/>
        <v>0.44134612517625926</v>
      </c>
      <c r="P218">
        <f t="shared" si="125"/>
        <v>0.41931375107553981</v>
      </c>
      <c r="Q218">
        <f t="shared" si="126"/>
        <v>0.44134612517625926</v>
      </c>
      <c r="R218">
        <f t="shared" si="127"/>
        <v>0.44134612517625926</v>
      </c>
      <c r="S218" s="19" t="s">
        <v>38</v>
      </c>
      <c r="T218">
        <v>0</v>
      </c>
      <c r="U218">
        <v>0.89331610225942559</v>
      </c>
      <c r="V218">
        <v>9.0664902970529745E-2</v>
      </c>
      <c r="W218">
        <v>0</v>
      </c>
      <c r="X218">
        <v>0.8366203946969194</v>
      </c>
      <c r="Y218">
        <v>0.85660187390582387</v>
      </c>
      <c r="Z218">
        <v>1</v>
      </c>
      <c r="AA218">
        <v>1</v>
      </c>
      <c r="AB218">
        <v>1</v>
      </c>
      <c r="AC218">
        <v>0.95817193982527238</v>
      </c>
      <c r="AD218">
        <v>7.0000000000000007E-2</v>
      </c>
      <c r="AE218">
        <v>9.5911034628180417E-2</v>
      </c>
      <c r="AF218">
        <v>0.32791762227360277</v>
      </c>
      <c r="AG218">
        <f t="shared" si="128"/>
        <v>3.9576427682485607E-2</v>
      </c>
      <c r="AH218">
        <f t="shared" si="129"/>
        <v>0.47147722081228882</v>
      </c>
      <c r="AI218">
        <f t="shared" si="130"/>
        <v>0.47429905910002523</v>
      </c>
      <c r="AJ218">
        <f t="shared" si="137"/>
        <v>0.54840029773536569</v>
      </c>
      <c r="AK218" s="35" t="s">
        <v>39</v>
      </c>
      <c r="AL218">
        <v>0.60416666666666663</v>
      </c>
      <c r="AM218">
        <v>0.98279836981258084</v>
      </c>
      <c r="AN218">
        <v>0.22429906542056074</v>
      </c>
      <c r="AO218">
        <v>0.55376344086021501</v>
      </c>
      <c r="AP218">
        <f t="shared" si="131"/>
        <v>0.59125688569000578</v>
      </c>
      <c r="AQ218">
        <f t="shared" si="138"/>
        <v>0.34555729323686057</v>
      </c>
      <c r="AR218">
        <f t="shared" si="132"/>
        <v>0.59125688569000578</v>
      </c>
      <c r="AS218">
        <f t="shared" si="133"/>
        <v>0.59125688569000578</v>
      </c>
      <c r="AT218" s="37" t="s">
        <v>40</v>
      </c>
      <c r="AU218">
        <v>0.87954646320465746</v>
      </c>
      <c r="AV218">
        <v>1</v>
      </c>
      <c r="AW218">
        <v>0.96766751184654054</v>
      </c>
      <c r="AX218">
        <v>0.59650797321787385</v>
      </c>
      <c r="AY218">
        <v>0.34447100353798787</v>
      </c>
      <c r="AZ218">
        <f t="shared" si="139"/>
        <v>0.7576385903614119</v>
      </c>
      <c r="BA218">
        <f t="shared" si="140"/>
        <v>0.7576385903614119</v>
      </c>
      <c r="BB218">
        <f t="shared" si="141"/>
        <v>0.7576385903614119</v>
      </c>
      <c r="BC218">
        <f t="shared" si="142"/>
        <v>0.7576385903614119</v>
      </c>
      <c r="BD218" s="6" t="s">
        <v>58</v>
      </c>
      <c r="BE218">
        <f t="shared" si="143"/>
        <v>0.51630150543313258</v>
      </c>
      <c r="BF218">
        <f t="shared" si="144"/>
        <v>0.38243552215620019</v>
      </c>
      <c r="BG218">
        <f t="shared" si="145"/>
        <v>0.51630150543313258</v>
      </c>
      <c r="BH218">
        <f t="shared" si="146"/>
        <v>0.51630150543313258</v>
      </c>
      <c r="BI218">
        <f t="shared" si="147"/>
        <v>0.39860750902194875</v>
      </c>
      <c r="BJ218">
        <f t="shared" si="148"/>
        <v>0.61455790558685042</v>
      </c>
      <c r="BK218">
        <f t="shared" si="149"/>
        <v>0.61596882473071857</v>
      </c>
      <c r="BL218">
        <f t="shared" si="150"/>
        <v>0.65301944404838874</v>
      </c>
      <c r="BM218">
        <f t="shared" si="151"/>
        <v>0.24046127642937243</v>
      </c>
      <c r="BN218">
        <f t="shared" si="152"/>
        <v>0.44539548594391432</v>
      </c>
      <c r="BO218">
        <f t="shared" si="153"/>
        <v>0.45782259213814225</v>
      </c>
      <c r="BP218">
        <f t="shared" si="154"/>
        <v>0.49487321145581248</v>
      </c>
      <c r="BQ218">
        <f t="shared" si="155"/>
        <v>0.67444773802570879</v>
      </c>
      <c r="BR218">
        <f t="shared" si="156"/>
        <v>0.55159794179913624</v>
      </c>
      <c r="BS218">
        <f t="shared" si="157"/>
        <v>0.67444773802570879</v>
      </c>
      <c r="BT218">
        <f t="shared" si="158"/>
        <v>0.67444773802570879</v>
      </c>
      <c r="BU218">
        <f t="shared" si="159"/>
        <v>0.45745450722754066</v>
      </c>
      <c r="BV218">
        <f t="shared" si="160"/>
        <v>0.49849671387152528</v>
      </c>
      <c r="BW218">
        <f t="shared" si="161"/>
        <v>0.56613516508192552</v>
      </c>
      <c r="BX218">
        <f t="shared" si="162"/>
        <v>0.58466047474076066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f t="shared" si="163"/>
        <v>0</v>
      </c>
      <c r="CE218" s="22" t="s">
        <v>588</v>
      </c>
      <c r="CF218">
        <f t="shared" si="134"/>
        <v>0</v>
      </c>
      <c r="CG218">
        <f t="shared" si="135"/>
        <v>0</v>
      </c>
      <c r="CH218">
        <f t="shared" si="136"/>
        <v>0</v>
      </c>
    </row>
    <row r="219" spans="1:86" x14ac:dyDescent="0.25">
      <c r="A219" t="s">
        <v>93</v>
      </c>
      <c r="B219">
        <v>16.271999999999998</v>
      </c>
      <c r="C219">
        <v>42147719</v>
      </c>
      <c r="D219">
        <v>4778213</v>
      </c>
      <c r="E219">
        <v>539</v>
      </c>
      <c r="F219" s="32" t="s">
        <v>538</v>
      </c>
      <c r="G219">
        <v>0.91756272401433703</v>
      </c>
      <c r="H219">
        <v>0.43243243243243246</v>
      </c>
      <c r="I219">
        <v>1</v>
      </c>
      <c r="J219">
        <v>0.94731182795698932</v>
      </c>
      <c r="K219">
        <v>0.39815590947191942</v>
      </c>
      <c r="L219">
        <v>0.22812615955473101</v>
      </c>
      <c r="M219">
        <v>8.4532374100719426E-2</v>
      </c>
      <c r="N219">
        <v>0.88800000000000001</v>
      </c>
      <c r="O219">
        <f t="shared" si="124"/>
        <v>0.61201517844139108</v>
      </c>
      <c r="P219">
        <f t="shared" si="125"/>
        <v>0.60144863167880114</v>
      </c>
      <c r="Q219">
        <f t="shared" si="126"/>
        <v>0.61201517844139108</v>
      </c>
      <c r="R219">
        <f t="shared" si="127"/>
        <v>0.61201517844139108</v>
      </c>
      <c r="S219" s="19" t="s">
        <v>38</v>
      </c>
      <c r="T219">
        <v>0.22547629394140384</v>
      </c>
      <c r="U219">
        <v>0.86889275823275369</v>
      </c>
      <c r="V219">
        <v>0.41203859656536346</v>
      </c>
      <c r="W219">
        <v>0</v>
      </c>
      <c r="X219">
        <v>0.8366203946969194</v>
      </c>
      <c r="Y219">
        <v>0.58048252699280944</v>
      </c>
      <c r="Z219">
        <v>1</v>
      </c>
      <c r="AA219">
        <v>1</v>
      </c>
      <c r="AB219">
        <v>1</v>
      </c>
      <c r="AC219">
        <v>0.88228525740677854</v>
      </c>
      <c r="AD219">
        <v>0.22</v>
      </c>
      <c r="AE219">
        <v>9.3650204434160902E-2</v>
      </c>
      <c r="AF219">
        <v>0.37013340635881842</v>
      </c>
      <c r="AG219">
        <f t="shared" si="128"/>
        <v>6.737093902756483E-2</v>
      </c>
      <c r="AH219">
        <f t="shared" si="129"/>
        <v>0.49919841835607753</v>
      </c>
      <c r="AI219">
        <f t="shared" si="130"/>
        <v>0.49236051387663493</v>
      </c>
      <c r="AJ219">
        <f t="shared" si="137"/>
        <v>0.57612149527915446</v>
      </c>
      <c r="AK219" s="35" t="s">
        <v>39</v>
      </c>
      <c r="AL219">
        <v>0.80555555555555547</v>
      </c>
      <c r="AM219">
        <v>0.87540354830473821</v>
      </c>
      <c r="AN219">
        <v>0.92679127725856691</v>
      </c>
      <c r="AO219">
        <v>0.7876344086021505</v>
      </c>
      <c r="AP219">
        <f t="shared" si="131"/>
        <v>0.8488461974302528</v>
      </c>
      <c r="AQ219">
        <f t="shared" si="138"/>
        <v>0.62999531035406819</v>
      </c>
      <c r="AR219">
        <f t="shared" si="132"/>
        <v>0.8488461974302528</v>
      </c>
      <c r="AS219">
        <f t="shared" si="133"/>
        <v>0.8488461974302528</v>
      </c>
      <c r="AT219" s="37" t="s">
        <v>40</v>
      </c>
      <c r="AU219">
        <v>0.65939814123191631</v>
      </c>
      <c r="AV219">
        <v>0.99801116124435996</v>
      </c>
      <c r="AW219">
        <v>0.92023108000562326</v>
      </c>
      <c r="AX219">
        <v>0.48300904617111151</v>
      </c>
      <c r="AY219">
        <v>0.24439422840996339</v>
      </c>
      <c r="AZ219">
        <f t="shared" si="139"/>
        <v>0.66100873141259486</v>
      </c>
      <c r="BA219">
        <f t="shared" si="140"/>
        <v>0.66100873141259486</v>
      </c>
      <c r="BB219">
        <f t="shared" si="141"/>
        <v>0.66100873141259486</v>
      </c>
      <c r="BC219">
        <f t="shared" si="142"/>
        <v>0.66100873141259486</v>
      </c>
      <c r="BD219" s="6" t="s">
        <v>58</v>
      </c>
      <c r="BE219">
        <f t="shared" si="143"/>
        <v>0.730430687935822</v>
      </c>
      <c r="BF219">
        <f>(P219+AQ219)/2</f>
        <v>0.61572197101643467</v>
      </c>
      <c r="BG219">
        <f t="shared" si="145"/>
        <v>0.730430687935822</v>
      </c>
      <c r="BH219">
        <f t="shared" si="146"/>
        <v>0.730430687935822</v>
      </c>
      <c r="BI219">
        <f t="shared" si="147"/>
        <v>0.36418983522007986</v>
      </c>
      <c r="BJ219">
        <f t="shared" si="148"/>
        <v>0.58010357488433617</v>
      </c>
      <c r="BK219">
        <f t="shared" si="149"/>
        <v>0.57668462264461495</v>
      </c>
      <c r="BL219">
        <f t="shared" si="150"/>
        <v>0.61856511334587472</v>
      </c>
      <c r="BM219">
        <f t="shared" si="151"/>
        <v>0.33969305873447797</v>
      </c>
      <c r="BN219">
        <f t="shared" si="152"/>
        <v>0.55032352501743931</v>
      </c>
      <c r="BO219">
        <f t="shared" si="153"/>
        <v>0.55218784615901306</v>
      </c>
      <c r="BP219">
        <f t="shared" si="154"/>
        <v>0.59406833686027283</v>
      </c>
      <c r="BQ219">
        <f t="shared" si="155"/>
        <v>0.75492746442142389</v>
      </c>
      <c r="BR219">
        <f t="shared" si="156"/>
        <v>0.64550202088333153</v>
      </c>
      <c r="BS219">
        <f t="shared" si="157"/>
        <v>0.75492746442142389</v>
      </c>
      <c r="BT219">
        <f t="shared" si="158"/>
        <v>0.75492746442142389</v>
      </c>
      <c r="BU219">
        <f t="shared" si="159"/>
        <v>0.54731026157795093</v>
      </c>
      <c r="BV219">
        <f t="shared" si="160"/>
        <v>0.59791277295038547</v>
      </c>
      <c r="BW219">
        <f t="shared" si="161"/>
        <v>0.65355765529021848</v>
      </c>
      <c r="BX219">
        <f t="shared" si="162"/>
        <v>0.67449790064084836</v>
      </c>
      <c r="BY219">
        <v>0.12656200920386701</v>
      </c>
      <c r="BZ219">
        <v>0.12665547571013164</v>
      </c>
      <c r="CA219">
        <v>4.2020150118119354E-2</v>
      </c>
      <c r="CB219">
        <v>0.26806669281993867</v>
      </c>
      <c r="CC219">
        <v>0.29332501210424305</v>
      </c>
      <c r="CD219">
        <f t="shared" si="163"/>
        <v>0.28069585246209083</v>
      </c>
      <c r="CE219" s="22" t="s">
        <v>588</v>
      </c>
      <c r="CF219">
        <f t="shared" si="134"/>
        <v>2.4781365223181185E-2</v>
      </c>
      <c r="CG219">
        <f t="shared" si="135"/>
        <v>2.1424536678513288E-2</v>
      </c>
      <c r="CH219">
        <f t="shared" si="136"/>
        <v>7.7086353315334319E-3</v>
      </c>
    </row>
    <row r="220" spans="1:86" x14ac:dyDescent="0.25">
      <c r="A220" t="s">
        <v>92</v>
      </c>
      <c r="B220">
        <v>0.17599999999999999</v>
      </c>
      <c r="C220">
        <v>455789</v>
      </c>
      <c r="D220">
        <v>64665</v>
      </c>
      <c r="E220">
        <v>1487</v>
      </c>
      <c r="F220" s="32" t="s">
        <v>538</v>
      </c>
      <c r="G220">
        <v>0.39784946236559143</v>
      </c>
      <c r="H220">
        <v>0.87917329093799668</v>
      </c>
      <c r="I220">
        <v>0.23577235772357724</v>
      </c>
      <c r="J220">
        <v>0.26129032258064516</v>
      </c>
      <c r="K220">
        <v>0.40458228555462417</v>
      </c>
      <c r="L220">
        <v>8.2689979825151319E-3</v>
      </c>
      <c r="M220">
        <v>3.5971223021582736E-3</v>
      </c>
      <c r="N220">
        <v>0.5</v>
      </c>
      <c r="O220">
        <f t="shared" si="124"/>
        <v>0.33631672993088846</v>
      </c>
      <c r="P220">
        <f t="shared" si="125"/>
        <v>0.33586708964311868</v>
      </c>
      <c r="Q220">
        <f t="shared" si="126"/>
        <v>0.33631672993088846</v>
      </c>
      <c r="R220">
        <f t="shared" si="127"/>
        <v>0.33631672993088846</v>
      </c>
      <c r="S220" s="19" t="s">
        <v>38</v>
      </c>
      <c r="T220">
        <v>0</v>
      </c>
      <c r="U220">
        <v>1</v>
      </c>
      <c r="V220">
        <v>0</v>
      </c>
      <c r="W220">
        <v>0</v>
      </c>
      <c r="X220">
        <v>0.8366203946969194</v>
      </c>
      <c r="Y220">
        <v>0.92880435190959565</v>
      </c>
      <c r="Z220">
        <v>1</v>
      </c>
      <c r="AA220">
        <v>1</v>
      </c>
      <c r="AB220">
        <v>1</v>
      </c>
      <c r="AC220">
        <v>0.98718431758359682</v>
      </c>
      <c r="AD220">
        <v>0</v>
      </c>
      <c r="AE220">
        <v>8.5901347171761816E-2</v>
      </c>
      <c r="AF220">
        <v>0.33711323203121824</v>
      </c>
      <c r="AG220">
        <f t="shared" si="128"/>
        <v>3.2539583015613847E-2</v>
      </c>
      <c r="AH220">
        <f t="shared" si="129"/>
        <v>0.47504797256869935</v>
      </c>
      <c r="AI220">
        <f t="shared" si="130"/>
        <v>0.47504797256869935</v>
      </c>
      <c r="AJ220">
        <f t="shared" si="137"/>
        <v>0.55197104949177622</v>
      </c>
      <c r="AK220" s="35" t="s">
        <v>39</v>
      </c>
      <c r="AL220">
        <v>0.22916666666666666</v>
      </c>
      <c r="AM220">
        <v>0.56484393190763194</v>
      </c>
      <c r="AN220">
        <v>0.23520249221183798</v>
      </c>
      <c r="AO220">
        <v>0.34677419354838701</v>
      </c>
      <c r="AP220">
        <f t="shared" si="131"/>
        <v>0.34399682108363089</v>
      </c>
      <c r="AQ220">
        <f t="shared" si="138"/>
        <v>0.2027858381067229</v>
      </c>
      <c r="AR220">
        <f t="shared" si="132"/>
        <v>0.34399682108363089</v>
      </c>
      <c r="AS220">
        <f t="shared" si="133"/>
        <v>0.34399682108363089</v>
      </c>
      <c r="AT220" s="37" t="s">
        <v>40</v>
      </c>
      <c r="AU220">
        <v>0.8685548039984341</v>
      </c>
      <c r="AV220">
        <v>1</v>
      </c>
      <c r="AW220">
        <v>1</v>
      </c>
      <c r="AX220">
        <v>0.67865714025735713</v>
      </c>
      <c r="AY220">
        <v>0.35712702721955314</v>
      </c>
      <c r="AZ220">
        <f t="shared" si="139"/>
        <v>0.78086779429506881</v>
      </c>
      <c r="BA220">
        <f t="shared" si="140"/>
        <v>0.78086779429506881</v>
      </c>
      <c r="BB220">
        <f t="shared" si="141"/>
        <v>0.78086779429506881</v>
      </c>
      <c r="BC220">
        <f t="shared" si="142"/>
        <v>0.78086779429506881</v>
      </c>
      <c r="BD220" s="6" t="s">
        <v>58</v>
      </c>
      <c r="BE220">
        <f t="shared" si="143"/>
        <v>0.34015677550725965</v>
      </c>
      <c r="BF220">
        <f t="shared" si="144"/>
        <v>0.26932646387492076</v>
      </c>
      <c r="BG220">
        <f t="shared" si="145"/>
        <v>0.34015677550725965</v>
      </c>
      <c r="BH220">
        <f t="shared" si="146"/>
        <v>0.34015677550725965</v>
      </c>
      <c r="BI220">
        <f t="shared" si="147"/>
        <v>0.40670368865534134</v>
      </c>
      <c r="BJ220">
        <f t="shared" si="148"/>
        <v>0.62795788343188408</v>
      </c>
      <c r="BK220">
        <f t="shared" si="149"/>
        <v>0.62795788343188408</v>
      </c>
      <c r="BL220">
        <f t="shared" si="150"/>
        <v>0.66641942189342251</v>
      </c>
      <c r="BM220">
        <f t="shared" si="151"/>
        <v>0.18442815647325114</v>
      </c>
      <c r="BN220">
        <f t="shared" si="152"/>
        <v>0.40545753110590899</v>
      </c>
      <c r="BO220">
        <f t="shared" si="153"/>
        <v>0.4056823512497939</v>
      </c>
      <c r="BP220">
        <f t="shared" si="154"/>
        <v>0.44414388971133234</v>
      </c>
      <c r="BQ220">
        <f t="shared" si="155"/>
        <v>0.56243230768934982</v>
      </c>
      <c r="BR220">
        <f t="shared" si="156"/>
        <v>0.49182681620089586</v>
      </c>
      <c r="BS220">
        <f t="shared" si="157"/>
        <v>0.56243230768934982</v>
      </c>
      <c r="BT220">
        <f t="shared" si="158"/>
        <v>0.56243230768934982</v>
      </c>
      <c r="BU220">
        <f t="shared" si="159"/>
        <v>0.37343023208130049</v>
      </c>
      <c r="BV220">
        <f t="shared" si="160"/>
        <v>0.44864217365340242</v>
      </c>
      <c r="BW220">
        <f t="shared" si="161"/>
        <v>0.48405732946957186</v>
      </c>
      <c r="BX220">
        <f t="shared" si="162"/>
        <v>0.50328809870034108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f t="shared" si="163"/>
        <v>0</v>
      </c>
      <c r="CE220" s="22" t="s">
        <v>588</v>
      </c>
      <c r="CF220">
        <f t="shared" si="134"/>
        <v>0</v>
      </c>
      <c r="CG220">
        <f t="shared" si="135"/>
        <v>0</v>
      </c>
      <c r="CH220">
        <f t="shared" si="136"/>
        <v>0</v>
      </c>
    </row>
    <row r="221" spans="1:86" x14ac:dyDescent="0.25">
      <c r="A221" t="s">
        <v>91</v>
      </c>
      <c r="B221">
        <v>0.154</v>
      </c>
      <c r="C221">
        <v>398502</v>
      </c>
      <c r="D221">
        <v>0</v>
      </c>
      <c r="E221">
        <v>1409</v>
      </c>
      <c r="F221" s="32" t="s">
        <v>538</v>
      </c>
      <c r="G221">
        <v>0.84946236559139798</v>
      </c>
      <c r="H221">
        <v>0.56756756756756754</v>
      </c>
      <c r="I221">
        <v>0.41463414634146339</v>
      </c>
      <c r="J221">
        <v>0.31075268817204305</v>
      </c>
      <c r="K221">
        <v>0.59877060631461299</v>
      </c>
      <c r="L221">
        <v>0</v>
      </c>
      <c r="M221">
        <v>1.0791366906474819E-2</v>
      </c>
      <c r="N221">
        <v>0.61399999999999999</v>
      </c>
      <c r="O221">
        <f t="shared" si="124"/>
        <v>0.42074734261169494</v>
      </c>
      <c r="P221">
        <f t="shared" si="125"/>
        <v>0.4193984217483856</v>
      </c>
      <c r="Q221">
        <f t="shared" si="126"/>
        <v>0.42074734261169494</v>
      </c>
      <c r="R221">
        <f t="shared" si="127"/>
        <v>0.42074734261169494</v>
      </c>
      <c r="S221" s="19" t="s">
        <v>38</v>
      </c>
      <c r="T221">
        <v>0</v>
      </c>
      <c r="U221">
        <v>1</v>
      </c>
      <c r="V221">
        <v>0</v>
      </c>
      <c r="W221">
        <v>0</v>
      </c>
      <c r="X221">
        <v>0.8366203946969194</v>
      </c>
      <c r="Y221">
        <v>0.92365749750170933</v>
      </c>
      <c r="Z221">
        <v>1</v>
      </c>
      <c r="AA221">
        <v>1</v>
      </c>
      <c r="AB221">
        <v>1</v>
      </c>
      <c r="AC221">
        <v>0.98856603716105118</v>
      </c>
      <c r="AD221">
        <v>0</v>
      </c>
      <c r="AE221">
        <v>8.5901347171761816E-2</v>
      </c>
      <c r="AF221">
        <v>0.33587470320430435</v>
      </c>
      <c r="AG221">
        <f t="shared" si="128"/>
        <v>3.2444311567389701E-2</v>
      </c>
      <c r="AH221">
        <f t="shared" si="129"/>
        <v>0.47466307536428815</v>
      </c>
      <c r="AI221">
        <f t="shared" si="130"/>
        <v>0.47466307536428815</v>
      </c>
      <c r="AJ221">
        <f t="shared" si="137"/>
        <v>0.55158615228736507</v>
      </c>
      <c r="AK221" s="35" t="s">
        <v>39</v>
      </c>
      <c r="AL221">
        <v>0.41666666666666663</v>
      </c>
      <c r="AM221">
        <v>0.54917056518267193</v>
      </c>
      <c r="AN221">
        <v>0.58722741433021808</v>
      </c>
      <c r="AO221">
        <v>0.74462365591397839</v>
      </c>
      <c r="AP221">
        <f t="shared" si="131"/>
        <v>0.57442207552338376</v>
      </c>
      <c r="AQ221">
        <f t="shared" si="138"/>
        <v>0.43712943422771577</v>
      </c>
      <c r="AR221">
        <f t="shared" si="132"/>
        <v>0.57442207552338376</v>
      </c>
      <c r="AS221">
        <f t="shared" si="133"/>
        <v>0.57442207552338376</v>
      </c>
      <c r="AT221" s="37" t="s">
        <v>40</v>
      </c>
      <c r="AU221">
        <v>0.99871814136276948</v>
      </c>
      <c r="AV221">
        <v>1</v>
      </c>
      <c r="AW221">
        <v>1</v>
      </c>
      <c r="AX221">
        <v>0.70199292533307045</v>
      </c>
      <c r="AY221">
        <v>0.35712702721955314</v>
      </c>
      <c r="AZ221">
        <f t="shared" si="139"/>
        <v>0.81156761878307859</v>
      </c>
      <c r="BA221">
        <f t="shared" si="140"/>
        <v>0.81156761878307859</v>
      </c>
      <c r="BB221">
        <f t="shared" si="141"/>
        <v>0.81156761878307859</v>
      </c>
      <c r="BC221">
        <f t="shared" si="142"/>
        <v>0.81156761878307859</v>
      </c>
      <c r="BD221" s="6" t="s">
        <v>58</v>
      </c>
      <c r="BE221">
        <f t="shared" si="143"/>
        <v>0.49758470906753938</v>
      </c>
      <c r="BF221">
        <f t="shared" si="144"/>
        <v>0.42826392798805069</v>
      </c>
      <c r="BG221">
        <f t="shared" si="145"/>
        <v>0.49758470906753938</v>
      </c>
      <c r="BH221">
        <f t="shared" si="146"/>
        <v>0.49758470906753938</v>
      </c>
      <c r="BI221">
        <f t="shared" si="147"/>
        <v>0.42200596517523414</v>
      </c>
      <c r="BJ221">
        <f t="shared" si="148"/>
        <v>0.64311534707368334</v>
      </c>
      <c r="BK221">
        <f t="shared" si="149"/>
        <v>0.64311534707368334</v>
      </c>
      <c r="BL221">
        <f t="shared" si="150"/>
        <v>0.68157688553522178</v>
      </c>
      <c r="BM221">
        <f t="shared" si="151"/>
        <v>0.22659582708954232</v>
      </c>
      <c r="BN221">
        <f t="shared" si="152"/>
        <v>0.44703074855633684</v>
      </c>
      <c r="BO221">
        <f t="shared" si="153"/>
        <v>0.44770520898799154</v>
      </c>
      <c r="BP221">
        <f t="shared" si="154"/>
        <v>0.48616674744953003</v>
      </c>
      <c r="BQ221">
        <f t="shared" si="155"/>
        <v>0.69299484715323123</v>
      </c>
      <c r="BR221">
        <f t="shared" si="156"/>
        <v>0.62434852650539718</v>
      </c>
      <c r="BS221">
        <f t="shared" si="157"/>
        <v>0.69299484715323123</v>
      </c>
      <c r="BT221">
        <f t="shared" si="158"/>
        <v>0.69299484715323123</v>
      </c>
      <c r="BU221">
        <f t="shared" si="159"/>
        <v>0.45979533712138676</v>
      </c>
      <c r="BV221">
        <f t="shared" si="160"/>
        <v>0.53568963753086707</v>
      </c>
      <c r="BW221">
        <f t="shared" si="161"/>
        <v>0.5703500280706113</v>
      </c>
      <c r="BX221">
        <f t="shared" si="162"/>
        <v>0.58958079730138058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f t="shared" si="163"/>
        <v>0</v>
      </c>
      <c r="CE221" s="22" t="s">
        <v>588</v>
      </c>
      <c r="CF221">
        <f t="shared" si="134"/>
        <v>0</v>
      </c>
      <c r="CG221">
        <f t="shared" si="135"/>
        <v>0</v>
      </c>
      <c r="CH221">
        <f t="shared" si="136"/>
        <v>0</v>
      </c>
    </row>
    <row r="222" spans="1:86" x14ac:dyDescent="0.25">
      <c r="A222" t="s">
        <v>90</v>
      </c>
      <c r="B222">
        <v>0.157</v>
      </c>
      <c r="C222">
        <v>406537</v>
      </c>
      <c r="D222">
        <v>0</v>
      </c>
      <c r="E222">
        <v>1262</v>
      </c>
      <c r="F222" s="32" t="s">
        <v>538</v>
      </c>
      <c r="G222">
        <v>0.38709677419354843</v>
      </c>
      <c r="H222">
        <v>0.53100158982511925</v>
      </c>
      <c r="I222">
        <v>0.58861788617886179</v>
      </c>
      <c r="J222">
        <v>0.33333333333333331</v>
      </c>
      <c r="K222">
        <v>0.49706621961441744</v>
      </c>
      <c r="L222">
        <v>0</v>
      </c>
      <c r="M222">
        <v>0</v>
      </c>
      <c r="N222">
        <v>0.68</v>
      </c>
      <c r="O222">
        <f t="shared" si="124"/>
        <v>0.37713947539316006</v>
      </c>
      <c r="P222">
        <f t="shared" si="125"/>
        <v>0.37713947539316006</v>
      </c>
      <c r="Q222">
        <f t="shared" si="126"/>
        <v>0.37713947539316006</v>
      </c>
      <c r="R222">
        <f t="shared" si="127"/>
        <v>0.37713947539316006</v>
      </c>
      <c r="S222" s="19" t="s">
        <v>38</v>
      </c>
      <c r="T222">
        <v>0</v>
      </c>
      <c r="U222">
        <v>1</v>
      </c>
      <c r="V222">
        <v>0</v>
      </c>
      <c r="W222">
        <v>0</v>
      </c>
      <c r="X222">
        <v>0.8366203946969194</v>
      </c>
      <c r="Y222">
        <v>0.92365749750170933</v>
      </c>
      <c r="Z222">
        <v>1</v>
      </c>
      <c r="AA222">
        <v>1</v>
      </c>
      <c r="AB222">
        <v>1</v>
      </c>
      <c r="AC222">
        <v>0.98330288398214793</v>
      </c>
      <c r="AD222">
        <v>0</v>
      </c>
      <c r="AE222">
        <v>8.5901347171761816E-2</v>
      </c>
      <c r="AF222">
        <v>0.33512785165038628</v>
      </c>
      <c r="AG222">
        <f t="shared" si="128"/>
        <v>3.2386861447857546E-2</v>
      </c>
      <c r="AH222">
        <f t="shared" si="129"/>
        <v>0.47420076730791738</v>
      </c>
      <c r="AI222">
        <f t="shared" si="130"/>
        <v>0.47420076730791733</v>
      </c>
      <c r="AJ222">
        <f t="shared" si="137"/>
        <v>0.55112384423099425</v>
      </c>
      <c r="AK222" s="35" t="s">
        <v>39</v>
      </c>
      <c r="AL222">
        <v>0.67361111111111105</v>
      </c>
      <c r="AM222">
        <v>0.45823630254599246</v>
      </c>
      <c r="AN222">
        <v>0.49221183800623053</v>
      </c>
      <c r="AO222">
        <v>0.57795698924731176</v>
      </c>
      <c r="AP222">
        <f t="shared" si="131"/>
        <v>0.55050406022766141</v>
      </c>
      <c r="AQ222">
        <f t="shared" si="138"/>
        <v>0.43594498459116332</v>
      </c>
      <c r="AR222">
        <f t="shared" si="132"/>
        <v>0.55050406022766141</v>
      </c>
      <c r="AS222">
        <f t="shared" si="133"/>
        <v>0.55050406022766141</v>
      </c>
      <c r="AT222" s="37" t="s">
        <v>40</v>
      </c>
      <c r="AU222">
        <v>0.9352833350962152</v>
      </c>
      <c r="AV222">
        <v>1</v>
      </c>
      <c r="AW222">
        <v>1</v>
      </c>
      <c r="AX222">
        <v>0.71539536241554758</v>
      </c>
      <c r="AY222">
        <v>0.35712702721955314</v>
      </c>
      <c r="AZ222">
        <f t="shared" si="139"/>
        <v>0.80156114494626318</v>
      </c>
      <c r="BA222">
        <f t="shared" si="140"/>
        <v>0.80156114494626318</v>
      </c>
      <c r="BB222">
        <f t="shared" si="141"/>
        <v>0.80156114494626318</v>
      </c>
      <c r="BC222">
        <f t="shared" si="142"/>
        <v>0.80156114494626318</v>
      </c>
      <c r="BD222" s="6" t="s">
        <v>58</v>
      </c>
      <c r="BE222">
        <f t="shared" si="143"/>
        <v>0.46382176781041073</v>
      </c>
      <c r="BF222">
        <f t="shared" si="144"/>
        <v>0.40654222999216172</v>
      </c>
      <c r="BG222">
        <f t="shared" si="145"/>
        <v>0.46382176781041073</v>
      </c>
      <c r="BH222">
        <f t="shared" si="146"/>
        <v>0.46382176781041073</v>
      </c>
      <c r="BI222">
        <f t="shared" si="147"/>
        <v>0.41697400319706035</v>
      </c>
      <c r="BJ222">
        <f t="shared" si="148"/>
        <v>0.63788095612709028</v>
      </c>
      <c r="BK222">
        <f t="shared" si="149"/>
        <v>0.63788095612709028</v>
      </c>
      <c r="BL222">
        <f t="shared" si="150"/>
        <v>0.67634249458862872</v>
      </c>
      <c r="BM222">
        <f t="shared" si="151"/>
        <v>0.20476316842050879</v>
      </c>
      <c r="BN222">
        <f t="shared" si="152"/>
        <v>0.42567012135053872</v>
      </c>
      <c r="BO222">
        <f t="shared" si="153"/>
        <v>0.42567012135053872</v>
      </c>
      <c r="BP222">
        <f t="shared" si="154"/>
        <v>0.46413165981207716</v>
      </c>
      <c r="BQ222">
        <f t="shared" si="155"/>
        <v>0.67603260258696229</v>
      </c>
      <c r="BR222">
        <f t="shared" si="156"/>
        <v>0.61875306476871328</v>
      </c>
      <c r="BS222">
        <f t="shared" si="157"/>
        <v>0.67603260258696229</v>
      </c>
      <c r="BT222">
        <f t="shared" si="158"/>
        <v>0.67603260258696229</v>
      </c>
      <c r="BU222">
        <f t="shared" si="159"/>
        <v>0.44039788550373554</v>
      </c>
      <c r="BV222">
        <f t="shared" si="160"/>
        <v>0.52221159305962606</v>
      </c>
      <c r="BW222">
        <f t="shared" si="161"/>
        <v>0.55085136196875051</v>
      </c>
      <c r="BX222">
        <f t="shared" si="162"/>
        <v>0.57008213119951967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f t="shared" si="163"/>
        <v>0</v>
      </c>
      <c r="CE222" s="22" t="s">
        <v>588</v>
      </c>
      <c r="CF222">
        <f t="shared" si="134"/>
        <v>0</v>
      </c>
      <c r="CG222">
        <f t="shared" si="135"/>
        <v>0</v>
      </c>
      <c r="CH222">
        <f t="shared" si="136"/>
        <v>0</v>
      </c>
    </row>
    <row r="223" spans="1:86" x14ac:dyDescent="0.25">
      <c r="A223" t="s">
        <v>89</v>
      </c>
      <c r="B223">
        <v>0.13200000000000001</v>
      </c>
      <c r="C223">
        <v>342954</v>
      </c>
      <c r="D223">
        <v>0</v>
      </c>
      <c r="E223">
        <v>1263</v>
      </c>
      <c r="F223" s="32" t="s">
        <v>538</v>
      </c>
      <c r="G223">
        <v>0.62365591397849462</v>
      </c>
      <c r="H223">
        <v>0.46263910969793309</v>
      </c>
      <c r="I223">
        <v>0.551219512195122</v>
      </c>
      <c r="J223">
        <v>0.76129032258064511</v>
      </c>
      <c r="K223">
        <v>0.82145850796311803</v>
      </c>
      <c r="L223">
        <v>0</v>
      </c>
      <c r="M223">
        <v>3.0575539568345321E-2</v>
      </c>
      <c r="N223">
        <v>0.61499999999999999</v>
      </c>
      <c r="O223">
        <f t="shared" si="124"/>
        <v>0.48322986324795725</v>
      </c>
      <c r="P223">
        <f t="shared" si="125"/>
        <v>0.47940792080191408</v>
      </c>
      <c r="Q223">
        <f t="shared" si="126"/>
        <v>0.48322986324795725</v>
      </c>
      <c r="R223">
        <f t="shared" si="127"/>
        <v>0.48322986324795725</v>
      </c>
      <c r="S223" s="19" t="s">
        <v>38</v>
      </c>
      <c r="T223">
        <v>0</v>
      </c>
      <c r="U223">
        <v>1</v>
      </c>
      <c r="V223">
        <v>0</v>
      </c>
      <c r="W223">
        <v>0</v>
      </c>
      <c r="X223">
        <v>0.8366203946969194</v>
      </c>
      <c r="Y223">
        <v>0.92365749750170933</v>
      </c>
      <c r="Z223">
        <v>1</v>
      </c>
      <c r="AA223">
        <v>1</v>
      </c>
      <c r="AB223">
        <v>1</v>
      </c>
      <c r="AC223">
        <v>0.97583413152745835</v>
      </c>
      <c r="AD223">
        <v>0</v>
      </c>
      <c r="AE223">
        <v>8.5901347171761816E-2</v>
      </c>
      <c r="AF223">
        <v>0.3403495887648631</v>
      </c>
      <c r="AG223">
        <f t="shared" si="128"/>
        <v>3.2788533533586531E-2</v>
      </c>
      <c r="AH223">
        <f t="shared" si="129"/>
        <v>0.4740279199740548</v>
      </c>
      <c r="AI223">
        <f t="shared" si="130"/>
        <v>0.47402791997405475</v>
      </c>
      <c r="AJ223">
        <f t="shared" si="137"/>
        <v>0.55095099689713178</v>
      </c>
      <c r="AK223" s="35" t="s">
        <v>39</v>
      </c>
      <c r="AL223">
        <v>0.41666666666666663</v>
      </c>
      <c r="AM223">
        <v>0.19914865490103872</v>
      </c>
      <c r="AN223">
        <v>0.58566978193146413</v>
      </c>
      <c r="AO223">
        <v>0.43279569892473108</v>
      </c>
      <c r="AP223">
        <f t="shared" si="131"/>
        <v>0.40857020060597515</v>
      </c>
      <c r="AQ223">
        <f t="shared" si="138"/>
        <v>0.35878303688071544</v>
      </c>
      <c r="AR223">
        <f t="shared" si="132"/>
        <v>0.40857020060597515</v>
      </c>
      <c r="AS223">
        <f t="shared" si="133"/>
        <v>0.40857020060597515</v>
      </c>
      <c r="AT223" s="37" t="s">
        <v>40</v>
      </c>
      <c r="AU223">
        <v>0.99871999511481813</v>
      </c>
      <c r="AV223">
        <v>1</v>
      </c>
      <c r="AW223">
        <v>1</v>
      </c>
      <c r="AX223">
        <v>0.68062390524647598</v>
      </c>
      <c r="AY223">
        <v>0.35712702721955314</v>
      </c>
      <c r="AZ223">
        <f t="shared" si="139"/>
        <v>0.80729418551616949</v>
      </c>
      <c r="BA223">
        <f t="shared" si="140"/>
        <v>0.80729418551616949</v>
      </c>
      <c r="BB223">
        <f t="shared" si="141"/>
        <v>0.80729418551616949</v>
      </c>
      <c r="BC223">
        <f t="shared" si="142"/>
        <v>0.80729418551616949</v>
      </c>
      <c r="BD223" s="6" t="s">
        <v>58</v>
      </c>
      <c r="BE223">
        <f t="shared" si="143"/>
        <v>0.4459000319269662</v>
      </c>
      <c r="BF223">
        <f t="shared" si="144"/>
        <v>0.41909547884131476</v>
      </c>
      <c r="BG223">
        <f t="shared" si="145"/>
        <v>0.4459000319269662</v>
      </c>
      <c r="BH223">
        <f t="shared" si="146"/>
        <v>0.4459000319269662</v>
      </c>
      <c r="BI223">
        <f t="shared" si="147"/>
        <v>0.42004135952487803</v>
      </c>
      <c r="BJ223">
        <f t="shared" si="148"/>
        <v>0.6406610527451122</v>
      </c>
      <c r="BK223">
        <f t="shared" si="149"/>
        <v>0.64066105274511209</v>
      </c>
      <c r="BL223">
        <f t="shared" si="150"/>
        <v>0.67912259120665064</v>
      </c>
      <c r="BM223">
        <f t="shared" si="151"/>
        <v>0.25800919839077191</v>
      </c>
      <c r="BN223">
        <f t="shared" si="152"/>
        <v>0.47671792038798444</v>
      </c>
      <c r="BO223">
        <f t="shared" si="153"/>
        <v>0.47862889161100597</v>
      </c>
      <c r="BP223">
        <f t="shared" si="154"/>
        <v>0.51709043007254452</v>
      </c>
      <c r="BQ223">
        <f t="shared" si="155"/>
        <v>0.60793219306107238</v>
      </c>
      <c r="BR223">
        <f t="shared" si="156"/>
        <v>0.58303861119844247</v>
      </c>
      <c r="BS223">
        <f t="shared" si="157"/>
        <v>0.60793219306107238</v>
      </c>
      <c r="BT223">
        <f t="shared" si="158"/>
        <v>0.60793219306107238</v>
      </c>
      <c r="BU223">
        <f t="shared" si="159"/>
        <v>0.43297069572592212</v>
      </c>
      <c r="BV223">
        <f t="shared" si="160"/>
        <v>0.52987826579321351</v>
      </c>
      <c r="BW223">
        <f t="shared" si="161"/>
        <v>0.54328054233603917</v>
      </c>
      <c r="BX223">
        <f t="shared" si="162"/>
        <v>0.56251131156680845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f t="shared" si="163"/>
        <v>0</v>
      </c>
      <c r="CE223" s="22" t="s">
        <v>588</v>
      </c>
      <c r="CF223">
        <f t="shared" si="134"/>
        <v>0</v>
      </c>
      <c r="CG223">
        <f t="shared" si="135"/>
        <v>0</v>
      </c>
      <c r="CH223">
        <f t="shared" si="136"/>
        <v>0</v>
      </c>
    </row>
    <row r="224" spans="1:86" x14ac:dyDescent="0.25">
      <c r="A224" t="s">
        <v>88</v>
      </c>
      <c r="B224">
        <v>0.13600000000000001</v>
      </c>
      <c r="C224">
        <v>352578</v>
      </c>
      <c r="D224">
        <v>0</v>
      </c>
      <c r="E224">
        <v>1656</v>
      </c>
      <c r="F224" s="32" t="s">
        <v>538</v>
      </c>
      <c r="G224">
        <v>0.30465949820788529</v>
      </c>
      <c r="H224">
        <v>0.56279809220985699</v>
      </c>
      <c r="I224">
        <v>0.93495934959349591</v>
      </c>
      <c r="J224">
        <v>0.80215053763440869</v>
      </c>
      <c r="K224">
        <v>0.47694886839899403</v>
      </c>
      <c r="L224">
        <v>0</v>
      </c>
      <c r="M224">
        <v>0</v>
      </c>
      <c r="N224">
        <v>0.60499999999999998</v>
      </c>
      <c r="O224">
        <f t="shared" si="124"/>
        <v>0.46081454325558013</v>
      </c>
      <c r="P224">
        <f t="shared" si="125"/>
        <v>0.46081454325558013</v>
      </c>
      <c r="Q224">
        <f t="shared" si="126"/>
        <v>0.46081454325558013</v>
      </c>
      <c r="R224">
        <f t="shared" si="127"/>
        <v>0.46081454325558013</v>
      </c>
      <c r="S224" s="19" t="s">
        <v>38</v>
      </c>
      <c r="T224">
        <v>0</v>
      </c>
      <c r="U224">
        <v>1</v>
      </c>
      <c r="V224">
        <v>0</v>
      </c>
      <c r="W224">
        <v>0</v>
      </c>
      <c r="X224">
        <v>0.8366203946969194</v>
      </c>
      <c r="Y224">
        <v>0.92365749750170933</v>
      </c>
      <c r="Z224">
        <v>1</v>
      </c>
      <c r="AA224">
        <v>1</v>
      </c>
      <c r="AB224">
        <v>1</v>
      </c>
      <c r="AC224">
        <v>0.97925748084856767</v>
      </c>
      <c r="AD224">
        <v>0</v>
      </c>
      <c r="AE224">
        <v>8.5901347171761816E-2</v>
      </c>
      <c r="AF224">
        <v>0.32791762227360277</v>
      </c>
      <c r="AG224">
        <f t="shared" si="128"/>
        <v>3.1832228418874196E-2</v>
      </c>
      <c r="AH224">
        <f t="shared" si="129"/>
        <v>0.47333494942250476</v>
      </c>
      <c r="AI224">
        <f t="shared" si="130"/>
        <v>0.47333494942250465</v>
      </c>
      <c r="AJ224">
        <f t="shared" si="137"/>
        <v>0.55025802634558163</v>
      </c>
      <c r="AK224" s="35" t="s">
        <v>39</v>
      </c>
      <c r="AL224">
        <v>0.3263888888888889</v>
      </c>
      <c r="AM224">
        <v>0.32259193315557588</v>
      </c>
      <c r="AN224">
        <v>0.61838006230529596</v>
      </c>
      <c r="AO224">
        <v>0.38172043010752682</v>
      </c>
      <c r="AP224">
        <f t="shared" si="131"/>
        <v>0.41227032861432189</v>
      </c>
      <c r="AQ224">
        <f t="shared" si="138"/>
        <v>0.33162234532542789</v>
      </c>
      <c r="AR224">
        <f t="shared" si="132"/>
        <v>0.41227032861432189</v>
      </c>
      <c r="AS224">
        <f t="shared" si="133"/>
        <v>0.41227032861432189</v>
      </c>
      <c r="AT224" s="37" t="s">
        <v>40</v>
      </c>
      <c r="AU224">
        <v>0.99773986188456798</v>
      </c>
      <c r="AV224">
        <v>1</v>
      </c>
      <c r="AW224">
        <v>1</v>
      </c>
      <c r="AX224">
        <v>0.66661959068540089</v>
      </c>
      <c r="AY224">
        <v>0.35712702721955314</v>
      </c>
      <c r="AZ224">
        <f t="shared" si="139"/>
        <v>0.80429729595790445</v>
      </c>
      <c r="BA224">
        <f t="shared" si="140"/>
        <v>0.80429729595790445</v>
      </c>
      <c r="BB224">
        <f t="shared" si="141"/>
        <v>0.80429729595790445</v>
      </c>
      <c r="BC224">
        <f t="shared" si="142"/>
        <v>0.80429729595790445</v>
      </c>
      <c r="BD224" s="6" t="s">
        <v>58</v>
      </c>
      <c r="BE224">
        <f t="shared" si="143"/>
        <v>0.43654243593495101</v>
      </c>
      <c r="BF224">
        <f t="shared" si="144"/>
        <v>0.39621844429050401</v>
      </c>
      <c r="BG224">
        <f t="shared" si="145"/>
        <v>0.43654243593495101</v>
      </c>
      <c r="BH224">
        <f t="shared" si="146"/>
        <v>0.43654243593495101</v>
      </c>
      <c r="BI224">
        <f t="shared" si="147"/>
        <v>0.41806476218838934</v>
      </c>
      <c r="BJ224">
        <f t="shared" si="148"/>
        <v>0.6388161226902046</v>
      </c>
      <c r="BK224">
        <f t="shared" si="149"/>
        <v>0.63881612269020449</v>
      </c>
      <c r="BL224">
        <f t="shared" si="150"/>
        <v>0.67727766115174304</v>
      </c>
      <c r="BM224">
        <f t="shared" si="151"/>
        <v>0.24632338583722715</v>
      </c>
      <c r="BN224">
        <f t="shared" si="152"/>
        <v>0.46707474633904245</v>
      </c>
      <c r="BO224">
        <f t="shared" si="153"/>
        <v>0.46707474633904239</v>
      </c>
      <c r="BP224">
        <f t="shared" si="154"/>
        <v>0.50553628480058088</v>
      </c>
      <c r="BQ224">
        <f t="shared" si="155"/>
        <v>0.60828381228611317</v>
      </c>
      <c r="BR224">
        <f t="shared" si="156"/>
        <v>0.56795982064166617</v>
      </c>
      <c r="BS224">
        <f t="shared" si="157"/>
        <v>0.60828381228611317</v>
      </c>
      <c r="BT224">
        <f t="shared" si="158"/>
        <v>0.60828381228611317</v>
      </c>
      <c r="BU224">
        <f t="shared" si="159"/>
        <v>0.42730359906167015</v>
      </c>
      <c r="BV224">
        <f t="shared" si="160"/>
        <v>0.51751728349035431</v>
      </c>
      <c r="BW224">
        <f t="shared" si="161"/>
        <v>0.53767927931257775</v>
      </c>
      <c r="BX224">
        <f t="shared" si="162"/>
        <v>0.55691004854334702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f t="shared" si="163"/>
        <v>0</v>
      </c>
      <c r="CE224" s="22" t="s">
        <v>588</v>
      </c>
      <c r="CF224">
        <f t="shared" si="134"/>
        <v>0</v>
      </c>
      <c r="CG224">
        <f t="shared" si="135"/>
        <v>0</v>
      </c>
      <c r="CH224">
        <f t="shared" si="136"/>
        <v>0</v>
      </c>
    </row>
    <row r="225" spans="1:86" x14ac:dyDescent="0.25">
      <c r="A225" t="s">
        <v>87</v>
      </c>
      <c r="B225">
        <v>0.69599999999999995</v>
      </c>
      <c r="C225">
        <v>1805209</v>
      </c>
      <c r="D225">
        <v>5283</v>
      </c>
      <c r="E225">
        <v>2115</v>
      </c>
      <c r="F225" s="32" t="s">
        <v>538</v>
      </c>
      <c r="G225">
        <v>0.54838709677419351</v>
      </c>
      <c r="H225">
        <v>0.44038155802861684</v>
      </c>
      <c r="I225">
        <v>0.48780487804878048</v>
      </c>
      <c r="J225">
        <v>0.72043010752688175</v>
      </c>
      <c r="K225">
        <v>0.45515507124895221</v>
      </c>
      <c r="L225">
        <v>0</v>
      </c>
      <c r="M225">
        <v>4.8561151079136694E-2</v>
      </c>
      <c r="N225">
        <v>0.56000000000000005</v>
      </c>
      <c r="O225">
        <f t="shared" si="124"/>
        <v>0.40758998283832015</v>
      </c>
      <c r="P225">
        <f t="shared" si="125"/>
        <v>0.40151983895342808</v>
      </c>
      <c r="Q225">
        <f t="shared" si="126"/>
        <v>0.40758998283832015</v>
      </c>
      <c r="R225">
        <f t="shared" si="127"/>
        <v>0.40758998283832015</v>
      </c>
      <c r="S225" s="19" t="s">
        <v>38</v>
      </c>
      <c r="T225">
        <v>0</v>
      </c>
      <c r="U225">
        <v>1</v>
      </c>
      <c r="V225">
        <v>0</v>
      </c>
      <c r="W225">
        <v>0</v>
      </c>
      <c r="X225">
        <v>0.8366203946969194</v>
      </c>
      <c r="Y225">
        <v>0.92365749750170933</v>
      </c>
      <c r="Z225">
        <v>1</v>
      </c>
      <c r="AA225">
        <v>1</v>
      </c>
      <c r="AB225">
        <v>1</v>
      </c>
      <c r="AC225">
        <v>0.97926584359337587</v>
      </c>
      <c r="AD225">
        <v>0</v>
      </c>
      <c r="AE225">
        <v>8.5901347171761816E-2</v>
      </c>
      <c r="AF225">
        <v>0.33758623801536647</v>
      </c>
      <c r="AG225">
        <f t="shared" si="128"/>
        <v>3.2575968091317561E-2</v>
      </c>
      <c r="AH225">
        <f t="shared" si="129"/>
        <v>0.47407933238301025</v>
      </c>
      <c r="AI225">
        <f t="shared" si="130"/>
        <v>0.47407933238301025</v>
      </c>
      <c r="AJ225">
        <f t="shared" si="137"/>
        <v>0.55100240930608713</v>
      </c>
      <c r="AK225" s="35" t="s">
        <v>39</v>
      </c>
      <c r="AL225">
        <v>7.6388888888888895E-2</v>
      </c>
      <c r="AM225">
        <v>0.69781926379270454</v>
      </c>
      <c r="AN225">
        <v>0.29595015576323985</v>
      </c>
      <c r="AO225">
        <v>0.35483870967741932</v>
      </c>
      <c r="AP225">
        <f t="shared" si="131"/>
        <v>0.35624925453056311</v>
      </c>
      <c r="AQ225">
        <f t="shared" si="138"/>
        <v>0.18179443858238703</v>
      </c>
      <c r="AR225">
        <f t="shared" si="132"/>
        <v>0.35624925453056311</v>
      </c>
      <c r="AS225">
        <f t="shared" si="133"/>
        <v>0.35624925453056311</v>
      </c>
      <c r="AT225" s="37" t="s">
        <v>40</v>
      </c>
      <c r="AU225">
        <v>0.98185918245172887</v>
      </c>
      <c r="AV225">
        <v>1</v>
      </c>
      <c r="AW225">
        <v>1</v>
      </c>
      <c r="AX225">
        <v>0.64968645500799971</v>
      </c>
      <c r="AY225">
        <v>0.35712702721955314</v>
      </c>
      <c r="AZ225">
        <f t="shared" si="139"/>
        <v>0.79773453293585628</v>
      </c>
      <c r="BA225">
        <f t="shared" si="140"/>
        <v>0.79773453293585628</v>
      </c>
      <c r="BB225">
        <f t="shared" si="141"/>
        <v>0.79773453293585628</v>
      </c>
      <c r="BC225">
        <f t="shared" si="142"/>
        <v>0.79773453293585628</v>
      </c>
      <c r="BD225" s="6" t="s">
        <v>58</v>
      </c>
      <c r="BE225">
        <f t="shared" si="143"/>
        <v>0.38191961868444163</v>
      </c>
      <c r="BF225">
        <f t="shared" si="144"/>
        <v>0.29165713876790755</v>
      </c>
      <c r="BG225">
        <f t="shared" si="145"/>
        <v>0.38191961868444163</v>
      </c>
      <c r="BH225">
        <f t="shared" si="146"/>
        <v>0.38191961868444163</v>
      </c>
      <c r="BI225">
        <f t="shared" si="147"/>
        <v>0.41515525051358693</v>
      </c>
      <c r="BJ225">
        <f t="shared" si="148"/>
        <v>0.63590693265943332</v>
      </c>
      <c r="BK225">
        <f t="shared" si="149"/>
        <v>0.63590693265943332</v>
      </c>
      <c r="BL225">
        <f t="shared" si="150"/>
        <v>0.67436847112097165</v>
      </c>
      <c r="BM225">
        <f t="shared" si="151"/>
        <v>0.22008297546481886</v>
      </c>
      <c r="BN225">
        <f t="shared" si="152"/>
        <v>0.43779958566821919</v>
      </c>
      <c r="BO225">
        <f t="shared" si="153"/>
        <v>0.4408346576106652</v>
      </c>
      <c r="BP225">
        <f t="shared" si="154"/>
        <v>0.47929619607220364</v>
      </c>
      <c r="BQ225">
        <f t="shared" si="155"/>
        <v>0.57699189373320969</v>
      </c>
      <c r="BR225">
        <f t="shared" si="156"/>
        <v>0.48976448575912168</v>
      </c>
      <c r="BS225">
        <f t="shared" si="157"/>
        <v>0.57699189373320969</v>
      </c>
      <c r="BT225">
        <f t="shared" si="158"/>
        <v>0.57699189373320969</v>
      </c>
      <c r="BU225">
        <f t="shared" si="159"/>
        <v>0.39853743459901425</v>
      </c>
      <c r="BV225">
        <f t="shared" si="160"/>
        <v>0.46378203571367044</v>
      </c>
      <c r="BW225">
        <f t="shared" si="161"/>
        <v>0.50891327567193745</v>
      </c>
      <c r="BX225">
        <f t="shared" si="162"/>
        <v>0.52814404490270661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f t="shared" si="163"/>
        <v>0</v>
      </c>
      <c r="CE225" s="22" t="s">
        <v>588</v>
      </c>
      <c r="CF225">
        <f t="shared" si="134"/>
        <v>0</v>
      </c>
      <c r="CG225">
        <f t="shared" si="135"/>
        <v>0</v>
      </c>
      <c r="CH225">
        <f t="shared" si="136"/>
        <v>0</v>
      </c>
    </row>
    <row r="226" spans="1:86" x14ac:dyDescent="0.25">
      <c r="A226" t="s">
        <v>86</v>
      </c>
      <c r="B226">
        <v>0.27600000000000002</v>
      </c>
      <c r="C226">
        <v>714148</v>
      </c>
      <c r="D226">
        <v>0</v>
      </c>
      <c r="E226">
        <v>2173</v>
      </c>
      <c r="F226" s="32" t="s">
        <v>538</v>
      </c>
      <c r="G226">
        <v>0.25806451612903231</v>
      </c>
      <c r="H226">
        <v>0.5484896661367249</v>
      </c>
      <c r="I226">
        <v>0.21463414634146341</v>
      </c>
      <c r="J226">
        <v>0.50430107526881729</v>
      </c>
      <c r="K226">
        <v>0.30092204526404015</v>
      </c>
      <c r="L226">
        <v>0</v>
      </c>
      <c r="M226">
        <v>0</v>
      </c>
      <c r="N226">
        <v>0.28999999999999998</v>
      </c>
      <c r="O226">
        <f t="shared" si="124"/>
        <v>0.26455143114250973</v>
      </c>
      <c r="P226">
        <f t="shared" si="125"/>
        <v>0.26455143114250973</v>
      </c>
      <c r="Q226">
        <f t="shared" si="126"/>
        <v>0.26455143114250973</v>
      </c>
      <c r="R226">
        <f t="shared" si="127"/>
        <v>0.26455143114250973</v>
      </c>
      <c r="S226" s="19" t="s">
        <v>38</v>
      </c>
      <c r="T226">
        <v>0</v>
      </c>
      <c r="U226">
        <v>0.9765022510303365</v>
      </c>
      <c r="V226">
        <v>0</v>
      </c>
      <c r="W226">
        <v>0</v>
      </c>
      <c r="X226">
        <v>0.8366203946969194</v>
      </c>
      <c r="Y226">
        <v>0.92365749750170933</v>
      </c>
      <c r="Z226">
        <v>1</v>
      </c>
      <c r="AA226">
        <v>1</v>
      </c>
      <c r="AB226">
        <v>1</v>
      </c>
      <c r="AC226">
        <v>0.97777563233550857</v>
      </c>
      <c r="AD226">
        <v>0</v>
      </c>
      <c r="AE226">
        <v>8.5901347171761816E-2</v>
      </c>
      <c r="AF226">
        <v>0.34103731457076258</v>
      </c>
      <c r="AG226">
        <f t="shared" si="128"/>
        <v>3.2841435518655718E-2</v>
      </c>
      <c r="AH226">
        <f t="shared" si="129"/>
        <v>0.47242264902361525</v>
      </c>
      <c r="AI226">
        <f t="shared" si="130"/>
        <v>0.47423016817512781</v>
      </c>
      <c r="AJ226">
        <f t="shared" si="137"/>
        <v>0.54934572594669218</v>
      </c>
      <c r="AK226" s="35" t="s">
        <v>39</v>
      </c>
      <c r="AL226">
        <v>0.27777777777777779</v>
      </c>
      <c r="AM226">
        <v>0.74843217922374627</v>
      </c>
      <c r="AN226">
        <v>0.13239875389408098</v>
      </c>
      <c r="AO226">
        <v>0.38709677419354832</v>
      </c>
      <c r="AP226">
        <f t="shared" si="131"/>
        <v>0.38642637127228829</v>
      </c>
      <c r="AQ226">
        <f t="shared" si="138"/>
        <v>0.19931832646635178</v>
      </c>
      <c r="AR226">
        <f t="shared" si="132"/>
        <v>0.38642637127228829</v>
      </c>
      <c r="AS226">
        <f t="shared" si="133"/>
        <v>0.38642637127228829</v>
      </c>
      <c r="AT226" s="37" t="s">
        <v>40</v>
      </c>
      <c r="AU226">
        <v>0.99872136907221887</v>
      </c>
      <c r="AV226">
        <v>1</v>
      </c>
      <c r="AW226">
        <v>1</v>
      </c>
      <c r="AX226">
        <v>0.64324115287498385</v>
      </c>
      <c r="AY226">
        <v>0.35712702721955314</v>
      </c>
      <c r="AZ226">
        <f t="shared" si="139"/>
        <v>0.7998179098333511</v>
      </c>
      <c r="BA226">
        <f t="shared" si="140"/>
        <v>0.7998179098333511</v>
      </c>
      <c r="BB226">
        <f t="shared" si="141"/>
        <v>0.7998179098333511</v>
      </c>
      <c r="BC226">
        <f t="shared" si="142"/>
        <v>0.7998179098333511</v>
      </c>
      <c r="BD226" s="6" t="s">
        <v>58</v>
      </c>
      <c r="BE226">
        <f t="shared" si="143"/>
        <v>0.32548890120739904</v>
      </c>
      <c r="BF226">
        <f t="shared" si="144"/>
        <v>0.23193487880443076</v>
      </c>
      <c r="BG226">
        <f t="shared" si="145"/>
        <v>0.32548890120739904</v>
      </c>
      <c r="BH226">
        <f t="shared" si="146"/>
        <v>0.32548890120739904</v>
      </c>
      <c r="BI226">
        <f t="shared" si="147"/>
        <v>0.4163296726760034</v>
      </c>
      <c r="BJ226">
        <f t="shared" si="148"/>
        <v>0.63612027942848315</v>
      </c>
      <c r="BK226">
        <f t="shared" si="149"/>
        <v>0.63702403900423943</v>
      </c>
      <c r="BL226">
        <f t="shared" si="150"/>
        <v>0.67458181789002158</v>
      </c>
      <c r="BM226">
        <f t="shared" si="151"/>
        <v>0.14869643333058272</v>
      </c>
      <c r="BN226">
        <f t="shared" si="152"/>
        <v>0.36848704008306249</v>
      </c>
      <c r="BO226">
        <f t="shared" si="153"/>
        <v>0.36939079965881877</v>
      </c>
      <c r="BP226">
        <f t="shared" si="154"/>
        <v>0.40694857854460098</v>
      </c>
      <c r="BQ226">
        <f t="shared" si="155"/>
        <v>0.59312214055281975</v>
      </c>
      <c r="BR226">
        <f t="shared" si="156"/>
        <v>0.49956811814985147</v>
      </c>
      <c r="BS226">
        <f t="shared" si="157"/>
        <v>0.59312214055281975</v>
      </c>
      <c r="BT226">
        <f t="shared" si="158"/>
        <v>0.59312214055281975</v>
      </c>
      <c r="BU226">
        <f t="shared" si="159"/>
        <v>0.37090928694170122</v>
      </c>
      <c r="BV226">
        <f t="shared" si="160"/>
        <v>0.43402757911645695</v>
      </c>
      <c r="BW226">
        <f t="shared" si="161"/>
        <v>0.48125647010581923</v>
      </c>
      <c r="BX226">
        <f t="shared" si="162"/>
        <v>0.50003535954871037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f t="shared" si="163"/>
        <v>0</v>
      </c>
      <c r="CE226" s="22" t="s">
        <v>588</v>
      </c>
      <c r="CF226">
        <f t="shared" si="134"/>
        <v>0</v>
      </c>
      <c r="CG226">
        <f t="shared" si="135"/>
        <v>0</v>
      </c>
      <c r="CH226">
        <f t="shared" si="136"/>
        <v>0</v>
      </c>
    </row>
    <row r="227" spans="1:86" x14ac:dyDescent="0.25">
      <c r="A227" t="s">
        <v>85</v>
      </c>
      <c r="B227">
        <v>0.32800000000000001</v>
      </c>
      <c r="C227">
        <v>849629</v>
      </c>
      <c r="D227">
        <v>0</v>
      </c>
      <c r="E227">
        <v>3157</v>
      </c>
      <c r="F227" s="32" t="s">
        <v>538</v>
      </c>
      <c r="G227">
        <v>0.55197132616487454</v>
      </c>
      <c r="H227">
        <v>0.48330683624801274</v>
      </c>
      <c r="I227">
        <v>0.42113821138211383</v>
      </c>
      <c r="J227">
        <v>0.52795698924731183</v>
      </c>
      <c r="K227">
        <v>0.74937133277451806</v>
      </c>
      <c r="L227">
        <v>0</v>
      </c>
      <c r="M227">
        <v>0</v>
      </c>
      <c r="N227">
        <v>0.54100000000000004</v>
      </c>
      <c r="O227">
        <f t="shared" si="124"/>
        <v>0.40934308697710386</v>
      </c>
      <c r="P227">
        <f t="shared" si="125"/>
        <v>0.40934308697710386</v>
      </c>
      <c r="Q227">
        <f t="shared" si="126"/>
        <v>0.40934308697710386</v>
      </c>
      <c r="R227">
        <f t="shared" si="127"/>
        <v>0.40934308697710386</v>
      </c>
      <c r="S227" s="19" t="s">
        <v>38</v>
      </c>
      <c r="T227">
        <v>0</v>
      </c>
      <c r="U227">
        <v>0.78791775279959109</v>
      </c>
      <c r="V227">
        <v>0</v>
      </c>
      <c r="W227">
        <v>0</v>
      </c>
      <c r="X227">
        <v>0.8366203946969194</v>
      </c>
      <c r="Y227">
        <v>0.92365749750170933</v>
      </c>
      <c r="Z227">
        <v>1</v>
      </c>
      <c r="AA227">
        <v>1</v>
      </c>
      <c r="AB227">
        <v>1</v>
      </c>
      <c r="AC227">
        <v>0.97512986894682874</v>
      </c>
      <c r="AD227">
        <v>0</v>
      </c>
      <c r="AE227">
        <v>8.5901347171761816E-2</v>
      </c>
      <c r="AF227">
        <v>0.33085212650420559</v>
      </c>
      <c r="AG227">
        <f t="shared" si="128"/>
        <v>3.2057959513535954E-2</v>
      </c>
      <c r="AH227">
        <f t="shared" si="129"/>
        <v>0.45692915289392438</v>
      </c>
      <c r="AI227">
        <f t="shared" si="130"/>
        <v>0.4732431719093404</v>
      </c>
      <c r="AJ227">
        <f t="shared" si="137"/>
        <v>0.53385222981700131</v>
      </c>
      <c r="AK227" s="35" t="s">
        <v>39</v>
      </c>
      <c r="AL227">
        <v>0.15277777777777779</v>
      </c>
      <c r="AM227">
        <v>0.8336077965456089</v>
      </c>
      <c r="AN227">
        <v>0.3115264797507788</v>
      </c>
      <c r="AO227">
        <v>0.29569892473118276</v>
      </c>
      <c r="AP227">
        <f t="shared" si="131"/>
        <v>0.39840274470133707</v>
      </c>
      <c r="AQ227">
        <f t="shared" si="138"/>
        <v>0.19000079556493482</v>
      </c>
      <c r="AR227">
        <f t="shared" si="132"/>
        <v>0.39840274470133707</v>
      </c>
      <c r="AS227">
        <f t="shared" si="133"/>
        <v>0.39840274470133707</v>
      </c>
      <c r="AT227" s="37" t="s">
        <v>40</v>
      </c>
      <c r="AU227">
        <v>0.99871367054900506</v>
      </c>
      <c r="AV227">
        <v>1</v>
      </c>
      <c r="AW227">
        <v>1</v>
      </c>
      <c r="AX227">
        <v>0.6258672722723102</v>
      </c>
      <c r="AY227">
        <v>0.35712702721955314</v>
      </c>
      <c r="AZ227">
        <f t="shared" si="139"/>
        <v>0.79634159400817361</v>
      </c>
      <c r="BA227">
        <f t="shared" si="140"/>
        <v>0.79634159400817361</v>
      </c>
      <c r="BB227">
        <f t="shared" si="141"/>
        <v>0.79634159400817361</v>
      </c>
      <c r="BC227">
        <f t="shared" si="142"/>
        <v>0.79634159400817361</v>
      </c>
      <c r="BD227" s="6" t="s">
        <v>58</v>
      </c>
      <c r="BE227">
        <f t="shared" si="143"/>
        <v>0.40387291583922047</v>
      </c>
      <c r="BF227">
        <f t="shared" si="144"/>
        <v>0.29967194127101937</v>
      </c>
      <c r="BG227">
        <f t="shared" si="145"/>
        <v>0.40387291583922047</v>
      </c>
      <c r="BH227">
        <f t="shared" si="146"/>
        <v>0.40387291583922047</v>
      </c>
      <c r="BI227">
        <f t="shared" si="147"/>
        <v>0.41419977676085479</v>
      </c>
      <c r="BJ227">
        <f t="shared" si="148"/>
        <v>0.62663537345104903</v>
      </c>
      <c r="BK227">
        <f t="shared" si="149"/>
        <v>0.63479238295875695</v>
      </c>
      <c r="BL227">
        <f t="shared" si="150"/>
        <v>0.66509691191258746</v>
      </c>
      <c r="BM227">
        <f t="shared" si="151"/>
        <v>0.22070052324531991</v>
      </c>
      <c r="BN227">
        <f t="shared" si="152"/>
        <v>0.43313611993551415</v>
      </c>
      <c r="BO227">
        <f t="shared" si="153"/>
        <v>0.44129312944322213</v>
      </c>
      <c r="BP227">
        <f t="shared" si="154"/>
        <v>0.47159765839705259</v>
      </c>
      <c r="BQ227">
        <f t="shared" si="155"/>
        <v>0.59737216935475534</v>
      </c>
      <c r="BR227">
        <f t="shared" si="156"/>
        <v>0.49317119478655425</v>
      </c>
      <c r="BS227">
        <f t="shared" si="157"/>
        <v>0.59737216935475534</v>
      </c>
      <c r="BT227">
        <f t="shared" si="158"/>
        <v>0.59737216935475534</v>
      </c>
      <c r="BU227">
        <f t="shared" si="159"/>
        <v>0.4090363463000376</v>
      </c>
      <c r="BV227">
        <f t="shared" si="160"/>
        <v>0.4631536573610342</v>
      </c>
      <c r="BW227">
        <f t="shared" si="161"/>
        <v>0.51933264939898871</v>
      </c>
      <c r="BX227">
        <f t="shared" si="162"/>
        <v>0.53448491387590402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f t="shared" si="163"/>
        <v>0</v>
      </c>
      <c r="CE227" s="22" t="s">
        <v>588</v>
      </c>
      <c r="CF227">
        <f t="shared" si="134"/>
        <v>0</v>
      </c>
      <c r="CG227">
        <f t="shared" si="135"/>
        <v>0</v>
      </c>
      <c r="CH227">
        <f t="shared" si="136"/>
        <v>0</v>
      </c>
    </row>
    <row r="228" spans="1:86" x14ac:dyDescent="0.25">
      <c r="A228" t="s">
        <v>84</v>
      </c>
      <c r="B228">
        <v>0.373</v>
      </c>
      <c r="C228">
        <v>967215</v>
      </c>
      <c r="D228">
        <v>0</v>
      </c>
      <c r="E228">
        <v>2229</v>
      </c>
      <c r="F228" s="32" t="s">
        <v>538</v>
      </c>
      <c r="G228">
        <v>0.41218637992831547</v>
      </c>
      <c r="H228">
        <v>0.66136724960254356</v>
      </c>
      <c r="I228">
        <v>0.34634146341463418</v>
      </c>
      <c r="J228">
        <v>0.50967741935483879</v>
      </c>
      <c r="K228">
        <v>0.39340597932383342</v>
      </c>
      <c r="L228">
        <v>0</v>
      </c>
      <c r="M228">
        <v>0</v>
      </c>
      <c r="N228">
        <v>0.45799999999999996</v>
      </c>
      <c r="O228">
        <f t="shared" si="124"/>
        <v>0.34762231145302069</v>
      </c>
      <c r="P228">
        <f t="shared" si="125"/>
        <v>0.34762231145302069</v>
      </c>
      <c r="Q228">
        <f t="shared" si="126"/>
        <v>0.34762231145302069</v>
      </c>
      <c r="R228">
        <f t="shared" si="127"/>
        <v>0.34762231145302069</v>
      </c>
      <c r="S228" s="19" t="s">
        <v>38</v>
      </c>
      <c r="T228">
        <v>0</v>
      </c>
      <c r="U228">
        <v>0.24807203265648883</v>
      </c>
      <c r="V228">
        <v>2.419579320596656E-2</v>
      </c>
      <c r="W228">
        <v>0</v>
      </c>
      <c r="X228">
        <v>0.8366203946969194</v>
      </c>
      <c r="Y228">
        <v>0.92365749750170933</v>
      </c>
      <c r="Z228">
        <v>1</v>
      </c>
      <c r="AA228">
        <v>1</v>
      </c>
      <c r="AB228">
        <v>1</v>
      </c>
      <c r="AC228">
        <v>0.96638587257626007</v>
      </c>
      <c r="AD228">
        <v>0</v>
      </c>
      <c r="AE228">
        <v>8.5901347171761816E-2</v>
      </c>
      <c r="AF228">
        <v>0.39015525176677068</v>
      </c>
      <c r="AG228">
        <f t="shared" si="128"/>
        <v>3.8480953241884538E-2</v>
      </c>
      <c r="AH228">
        <f t="shared" si="129"/>
        <v>0.42115293765968287</v>
      </c>
      <c r="AI228">
        <f t="shared" si="130"/>
        <v>0.47899355053226067</v>
      </c>
      <c r="AJ228">
        <f t="shared" si="137"/>
        <v>0.4980760145827598</v>
      </c>
      <c r="AK228" s="35" t="s">
        <v>39</v>
      </c>
      <c r="AL228">
        <v>0.16666666666666666</v>
      </c>
      <c r="AM228">
        <v>0.77041176698956138</v>
      </c>
      <c r="AN228">
        <v>0.23364485981308411</v>
      </c>
      <c r="AO228">
        <v>0.22580645161290316</v>
      </c>
      <c r="AP228">
        <f t="shared" si="131"/>
        <v>0.34913243627055385</v>
      </c>
      <c r="AQ228">
        <f t="shared" si="138"/>
        <v>0.15652949452316348</v>
      </c>
      <c r="AR228">
        <f t="shared" si="132"/>
        <v>0.34913243627055385</v>
      </c>
      <c r="AS228">
        <f t="shared" si="133"/>
        <v>0.34913243627055385</v>
      </c>
      <c r="AT228" s="37" t="s">
        <v>40</v>
      </c>
      <c r="AU228">
        <v>0.98241476284513862</v>
      </c>
      <c r="AV228">
        <v>1</v>
      </c>
      <c r="AW228">
        <v>1</v>
      </c>
      <c r="AX228">
        <v>0.63899009698284037</v>
      </c>
      <c r="AY228">
        <v>0.35712702721955314</v>
      </c>
      <c r="AZ228">
        <f t="shared" si="139"/>
        <v>0.79570637740950634</v>
      </c>
      <c r="BA228">
        <f t="shared" si="140"/>
        <v>0.79570637740950634</v>
      </c>
      <c r="BB228">
        <f t="shared" si="141"/>
        <v>0.79570637740950634</v>
      </c>
      <c r="BC228">
        <f t="shared" si="142"/>
        <v>0.79570637740950634</v>
      </c>
      <c r="BD228" s="6" t="s">
        <v>58</v>
      </c>
      <c r="BE228">
        <f t="shared" si="143"/>
        <v>0.34837737386178724</v>
      </c>
      <c r="BF228">
        <f t="shared" si="144"/>
        <v>0.25207590298809207</v>
      </c>
      <c r="BG228">
        <f t="shared" si="145"/>
        <v>0.34837737386178724</v>
      </c>
      <c r="BH228">
        <f t="shared" si="146"/>
        <v>0.34837737386178724</v>
      </c>
      <c r="BI228">
        <f t="shared" si="147"/>
        <v>0.41709366532569542</v>
      </c>
      <c r="BJ228">
        <f t="shared" si="148"/>
        <v>0.60842965753459466</v>
      </c>
      <c r="BK228">
        <f t="shared" si="149"/>
        <v>0.6373499639708835</v>
      </c>
      <c r="BL228">
        <f t="shared" si="150"/>
        <v>0.64689119599613309</v>
      </c>
      <c r="BM228">
        <f t="shared" si="151"/>
        <v>0.19305163234745262</v>
      </c>
      <c r="BN228">
        <f t="shared" si="152"/>
        <v>0.38438762455635178</v>
      </c>
      <c r="BO228">
        <f t="shared" si="153"/>
        <v>0.41330793099264068</v>
      </c>
      <c r="BP228">
        <f t="shared" si="154"/>
        <v>0.42284916301789022</v>
      </c>
      <c r="BQ228">
        <f t="shared" si="155"/>
        <v>0.57241940684003012</v>
      </c>
      <c r="BR228">
        <f t="shared" si="156"/>
        <v>0.47611793596633489</v>
      </c>
      <c r="BS228">
        <f t="shared" si="157"/>
        <v>0.57241940684003012</v>
      </c>
      <c r="BT228">
        <f t="shared" si="158"/>
        <v>0.57241940684003012</v>
      </c>
      <c r="BU228">
        <f t="shared" si="159"/>
        <v>0.3827355195937413</v>
      </c>
      <c r="BV228">
        <f t="shared" si="160"/>
        <v>0.43025278026134339</v>
      </c>
      <c r="BW228">
        <f t="shared" si="161"/>
        <v>0.49286366891633537</v>
      </c>
      <c r="BX228">
        <f t="shared" si="162"/>
        <v>0.49763428492896017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f t="shared" si="163"/>
        <v>0</v>
      </c>
      <c r="CE228" s="22" t="s">
        <v>588</v>
      </c>
      <c r="CF228">
        <f t="shared" si="134"/>
        <v>0</v>
      </c>
      <c r="CG228">
        <f t="shared" si="135"/>
        <v>0</v>
      </c>
      <c r="CH228">
        <f t="shared" si="136"/>
        <v>0</v>
      </c>
    </row>
    <row r="229" spans="1:86" x14ac:dyDescent="0.25">
      <c r="A229" t="s">
        <v>83</v>
      </c>
      <c r="B229">
        <v>0.36599999999999999</v>
      </c>
      <c r="C229">
        <v>948296</v>
      </c>
      <c r="D229">
        <v>0</v>
      </c>
      <c r="E229">
        <v>2422</v>
      </c>
      <c r="F229" s="32" t="s">
        <v>538</v>
      </c>
      <c r="G229">
        <v>0.43727598566308251</v>
      </c>
      <c r="H229">
        <v>0.60095389507154207</v>
      </c>
      <c r="I229">
        <v>0.21463414634146341</v>
      </c>
      <c r="J229">
        <v>0.52795698924731183</v>
      </c>
      <c r="K229">
        <v>0.5258452081587035</v>
      </c>
      <c r="L229">
        <v>0</v>
      </c>
      <c r="M229">
        <v>0</v>
      </c>
      <c r="N229">
        <v>0.41499999999999998</v>
      </c>
      <c r="O229">
        <f t="shared" si="124"/>
        <v>0.34020827806026294</v>
      </c>
      <c r="P229">
        <f t="shared" si="125"/>
        <v>0.34020827806026294</v>
      </c>
      <c r="Q229">
        <f t="shared" si="126"/>
        <v>0.34020827806026294</v>
      </c>
      <c r="R229">
        <f t="shared" si="127"/>
        <v>0.34020827806026294</v>
      </c>
      <c r="S229" s="19" t="s">
        <v>38</v>
      </c>
      <c r="T229">
        <v>0</v>
      </c>
      <c r="U229">
        <v>0.24807203265648883</v>
      </c>
      <c r="V229">
        <v>4.6007410944438533E-2</v>
      </c>
      <c r="W229">
        <v>0</v>
      </c>
      <c r="X229">
        <v>0.8366203946969194</v>
      </c>
      <c r="Y229">
        <v>0.92365749750170933</v>
      </c>
      <c r="Z229">
        <v>1</v>
      </c>
      <c r="AA229">
        <v>1</v>
      </c>
      <c r="AB229">
        <v>1</v>
      </c>
      <c r="AC229">
        <v>0.96595003917049937</v>
      </c>
      <c r="AD229">
        <v>0.06</v>
      </c>
      <c r="AE229">
        <v>8.5901347171761816E-2</v>
      </c>
      <c r="AF229">
        <v>0.38357984621081742</v>
      </c>
      <c r="AG229">
        <f t="shared" si="128"/>
        <v>3.9652969563616747E-2</v>
      </c>
      <c r="AH229">
        <f t="shared" si="129"/>
        <v>0.42690681295020266</v>
      </c>
      <c r="AI229">
        <f t="shared" si="130"/>
        <v>0.48013204120739583</v>
      </c>
      <c r="AJ229">
        <f t="shared" si="137"/>
        <v>0.50382988987327959</v>
      </c>
      <c r="AK229" s="35" t="s">
        <v>39</v>
      </c>
      <c r="AL229">
        <v>3.4722222222222224E-2</v>
      </c>
      <c r="AM229">
        <v>0.82527099400594306</v>
      </c>
      <c r="AN229">
        <v>0.26635514018691592</v>
      </c>
      <c r="AO229">
        <v>0.17204301075268816</v>
      </c>
      <c r="AP229">
        <f t="shared" si="131"/>
        <v>0.32459784179194234</v>
      </c>
      <c r="AQ229">
        <f t="shared" si="138"/>
        <v>0.11828009329045658</v>
      </c>
      <c r="AR229">
        <f t="shared" si="132"/>
        <v>0.32459784179194234</v>
      </c>
      <c r="AS229">
        <f t="shared" si="133"/>
        <v>0.32459784179194234</v>
      </c>
      <c r="AT229" s="37" t="s">
        <v>40</v>
      </c>
      <c r="AU229">
        <v>0.99871393225517657</v>
      </c>
      <c r="AV229">
        <v>1</v>
      </c>
      <c r="AW229">
        <v>1</v>
      </c>
      <c r="AX229">
        <v>0.64026967902395371</v>
      </c>
      <c r="AY229">
        <v>0.35712702721955314</v>
      </c>
      <c r="AZ229">
        <f t="shared" si="139"/>
        <v>0.79922212769973666</v>
      </c>
      <c r="BA229">
        <f t="shared" si="140"/>
        <v>0.79922212769973666</v>
      </c>
      <c r="BB229">
        <f t="shared" si="141"/>
        <v>0.79922212769973666</v>
      </c>
      <c r="BC229">
        <f t="shared" si="142"/>
        <v>0.79922212769973666</v>
      </c>
      <c r="BD229" s="6" t="s">
        <v>58</v>
      </c>
      <c r="BE229">
        <f t="shared" si="143"/>
        <v>0.33240305992610264</v>
      </c>
      <c r="BF229">
        <f t="shared" si="144"/>
        <v>0.22924418567535976</v>
      </c>
      <c r="BG229">
        <f t="shared" si="145"/>
        <v>0.33240305992610264</v>
      </c>
      <c r="BH229">
        <f t="shared" si="146"/>
        <v>0.33240305992610264</v>
      </c>
      <c r="BI229">
        <f t="shared" si="147"/>
        <v>0.4194375486316767</v>
      </c>
      <c r="BJ229">
        <f t="shared" si="148"/>
        <v>0.61306447032496969</v>
      </c>
      <c r="BK229">
        <f t="shared" si="149"/>
        <v>0.63967708445356619</v>
      </c>
      <c r="BL229">
        <f t="shared" si="150"/>
        <v>0.65152600878650813</v>
      </c>
      <c r="BM229">
        <f t="shared" si="151"/>
        <v>0.18993062381193984</v>
      </c>
      <c r="BN229">
        <f t="shared" si="152"/>
        <v>0.3835575455052328</v>
      </c>
      <c r="BO229">
        <f t="shared" si="153"/>
        <v>0.41017015963382941</v>
      </c>
      <c r="BP229">
        <f t="shared" si="154"/>
        <v>0.42201908396677124</v>
      </c>
      <c r="BQ229">
        <f t="shared" si="155"/>
        <v>0.56190998474583953</v>
      </c>
      <c r="BR229">
        <f t="shared" si="156"/>
        <v>0.45875111049509665</v>
      </c>
      <c r="BS229">
        <f t="shared" si="157"/>
        <v>0.56190998474583953</v>
      </c>
      <c r="BT229">
        <f t="shared" si="158"/>
        <v>0.56190998474583953</v>
      </c>
      <c r="BU229">
        <f t="shared" si="159"/>
        <v>0.37592030427888967</v>
      </c>
      <c r="BV229">
        <f t="shared" si="160"/>
        <v>0.42115432800016472</v>
      </c>
      <c r="BW229">
        <f t="shared" si="161"/>
        <v>0.48604007218983442</v>
      </c>
      <c r="BX229">
        <f t="shared" si="162"/>
        <v>0.49196453435630538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f t="shared" si="163"/>
        <v>0</v>
      </c>
      <c r="CE229" s="22" t="s">
        <v>588</v>
      </c>
      <c r="CF229">
        <f t="shared" si="134"/>
        <v>0</v>
      </c>
      <c r="CG229">
        <f t="shared" si="135"/>
        <v>0</v>
      </c>
      <c r="CH229">
        <f t="shared" si="136"/>
        <v>0</v>
      </c>
    </row>
    <row r="230" spans="1:86" x14ac:dyDescent="0.25">
      <c r="A230" t="s">
        <v>82</v>
      </c>
      <c r="B230">
        <v>0.309</v>
      </c>
      <c r="C230">
        <v>800919</v>
      </c>
      <c r="D230">
        <v>0</v>
      </c>
      <c r="E230">
        <v>2234</v>
      </c>
      <c r="F230" s="32" t="s">
        <v>538</v>
      </c>
      <c r="G230">
        <v>9.6774193548387108E-2</v>
      </c>
      <c r="H230">
        <v>0.67726550079491243</v>
      </c>
      <c r="I230">
        <v>0.11869918699186992</v>
      </c>
      <c r="J230">
        <v>0.63333333333333341</v>
      </c>
      <c r="K230">
        <v>0.28695166247555171</v>
      </c>
      <c r="L230">
        <v>0</v>
      </c>
      <c r="M230">
        <v>2.1582733812949638E-2</v>
      </c>
      <c r="N230">
        <v>0.253</v>
      </c>
      <c r="O230">
        <f t="shared" si="124"/>
        <v>0.26095082636962552</v>
      </c>
      <c r="P230">
        <f t="shared" si="125"/>
        <v>0.25825298464300683</v>
      </c>
      <c r="Q230">
        <f t="shared" si="126"/>
        <v>0.26095082636962552</v>
      </c>
      <c r="R230">
        <f t="shared" si="127"/>
        <v>0.26095082636962552</v>
      </c>
      <c r="S230" s="19" t="s">
        <v>38</v>
      </c>
      <c r="T230">
        <v>0</v>
      </c>
      <c r="U230">
        <v>0.24807203265648883</v>
      </c>
      <c r="V230">
        <v>7.2562001321808496E-3</v>
      </c>
      <c r="W230">
        <v>0</v>
      </c>
      <c r="X230">
        <v>0.8366203946969194</v>
      </c>
      <c r="Y230">
        <v>0.92365749750170933</v>
      </c>
      <c r="Z230">
        <v>1</v>
      </c>
      <c r="AA230">
        <v>1</v>
      </c>
      <c r="AB230">
        <v>1</v>
      </c>
      <c r="AC230">
        <v>0.96753403263800097</v>
      </c>
      <c r="AD230">
        <v>0</v>
      </c>
      <c r="AE230">
        <v>8.5901347171761816E-2</v>
      </c>
      <c r="AF230">
        <v>0.36955459640453203</v>
      </c>
      <c r="AG230">
        <f t="shared" si="128"/>
        <v>3.5593241823728819E-2</v>
      </c>
      <c r="AH230">
        <f t="shared" si="129"/>
        <v>0.41835354624627646</v>
      </c>
      <c r="AI230">
        <f t="shared" si="130"/>
        <v>0.47619415911885421</v>
      </c>
      <c r="AJ230">
        <f t="shared" si="137"/>
        <v>0.49527662316935339</v>
      </c>
      <c r="AK230" s="35" t="s">
        <v>39</v>
      </c>
      <c r="AL230">
        <v>5.5555555555555559E-2</v>
      </c>
      <c r="AM230">
        <v>0.80503651257656905</v>
      </c>
      <c r="AN230">
        <v>9.5015576323987536E-2</v>
      </c>
      <c r="AO230">
        <v>0.16935483870967741</v>
      </c>
      <c r="AP230">
        <f t="shared" si="131"/>
        <v>0.2812406207914474</v>
      </c>
      <c r="AQ230">
        <f t="shared" si="138"/>
        <v>7.9981492647305127E-2</v>
      </c>
      <c r="AR230">
        <f t="shared" si="132"/>
        <v>0.2812406207914474</v>
      </c>
      <c r="AS230">
        <f t="shared" si="133"/>
        <v>0.2812406207914474</v>
      </c>
      <c r="AT230" s="37" t="s">
        <v>40</v>
      </c>
      <c r="AU230">
        <v>0.99872216509515743</v>
      </c>
      <c r="AV230">
        <v>1</v>
      </c>
      <c r="AW230">
        <v>1</v>
      </c>
      <c r="AX230">
        <v>0.61824665033856785</v>
      </c>
      <c r="AY230">
        <v>0.35712702721955314</v>
      </c>
      <c r="AZ230">
        <f t="shared" si="139"/>
        <v>0.79481916853065571</v>
      </c>
      <c r="BA230">
        <f t="shared" si="140"/>
        <v>0.79481916853065571</v>
      </c>
      <c r="BB230">
        <f t="shared" si="141"/>
        <v>0.79481916853065571</v>
      </c>
      <c r="BC230">
        <f t="shared" si="142"/>
        <v>0.79481916853065571</v>
      </c>
      <c r="BD230" s="6" t="s">
        <v>58</v>
      </c>
      <c r="BE230">
        <f t="shared" si="143"/>
        <v>0.27109572358053646</v>
      </c>
      <c r="BF230">
        <f t="shared" si="144"/>
        <v>0.16911723864515599</v>
      </c>
      <c r="BG230">
        <f t="shared" si="145"/>
        <v>0.27109572358053646</v>
      </c>
      <c r="BH230">
        <f t="shared" si="146"/>
        <v>0.27109572358053646</v>
      </c>
      <c r="BI230">
        <f t="shared" si="147"/>
        <v>0.41520620517719226</v>
      </c>
      <c r="BJ230">
        <f t="shared" si="148"/>
        <v>0.60658635738846611</v>
      </c>
      <c r="BK230">
        <f t="shared" si="149"/>
        <v>0.63550666382475496</v>
      </c>
      <c r="BL230">
        <f t="shared" si="150"/>
        <v>0.64504789585000455</v>
      </c>
      <c r="BM230">
        <f t="shared" si="151"/>
        <v>0.14827203409667716</v>
      </c>
      <c r="BN230">
        <f t="shared" si="152"/>
        <v>0.33830326544464162</v>
      </c>
      <c r="BO230">
        <f t="shared" si="153"/>
        <v>0.36857249274423987</v>
      </c>
      <c r="BP230">
        <f t="shared" si="154"/>
        <v>0.37811372476948946</v>
      </c>
      <c r="BQ230">
        <f t="shared" si="155"/>
        <v>0.53802989466105156</v>
      </c>
      <c r="BR230">
        <f t="shared" si="156"/>
        <v>0.43740033058898042</v>
      </c>
      <c r="BS230">
        <f t="shared" si="157"/>
        <v>0.53802989466105156</v>
      </c>
      <c r="BT230">
        <f t="shared" si="158"/>
        <v>0.53802989466105156</v>
      </c>
      <c r="BU230">
        <f t="shared" si="159"/>
        <v>0.34315096437886439</v>
      </c>
      <c r="BV230">
        <f t="shared" si="160"/>
        <v>0.38785179801681102</v>
      </c>
      <c r="BW230">
        <f t="shared" si="161"/>
        <v>0.45330119370264571</v>
      </c>
      <c r="BX230">
        <f t="shared" si="162"/>
        <v>0.45807180971527051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f t="shared" si="163"/>
        <v>0</v>
      </c>
      <c r="CE230" s="22" t="s">
        <v>588</v>
      </c>
      <c r="CF230">
        <f t="shared" si="134"/>
        <v>0</v>
      </c>
      <c r="CG230">
        <f t="shared" si="135"/>
        <v>0</v>
      </c>
      <c r="CH230">
        <f t="shared" si="136"/>
        <v>0</v>
      </c>
    </row>
    <row r="231" spans="1:86" x14ac:dyDescent="0.25">
      <c r="A231" t="s">
        <v>81</v>
      </c>
      <c r="B231">
        <v>0.30299999999999999</v>
      </c>
      <c r="C231">
        <v>785450</v>
      </c>
      <c r="D231">
        <v>0</v>
      </c>
      <c r="E231">
        <v>2862</v>
      </c>
      <c r="F231" s="32" t="s">
        <v>538</v>
      </c>
      <c r="G231">
        <v>0.28315412186379929</v>
      </c>
      <c r="H231">
        <v>0.74880763116057214</v>
      </c>
      <c r="I231">
        <v>0.27479674796747966</v>
      </c>
      <c r="J231">
        <v>0.41505376344086026</v>
      </c>
      <c r="K231">
        <v>0.50516904163174059</v>
      </c>
      <c r="L231">
        <v>2.1481481481481483E-2</v>
      </c>
      <c r="M231">
        <v>0</v>
      </c>
      <c r="N231">
        <v>0.29199999999999998</v>
      </c>
      <c r="O231">
        <f t="shared" si="124"/>
        <v>0.31755784844324164</v>
      </c>
      <c r="P231">
        <f t="shared" si="125"/>
        <v>0.31755784844324164</v>
      </c>
      <c r="Q231">
        <f t="shared" si="126"/>
        <v>0.31755784844324164</v>
      </c>
      <c r="R231">
        <f t="shared" si="127"/>
        <v>0.31755784844324164</v>
      </c>
      <c r="S231" s="19" t="s">
        <v>38</v>
      </c>
      <c r="T231">
        <v>0</v>
      </c>
      <c r="U231">
        <v>0.24807203265648883</v>
      </c>
      <c r="V231">
        <v>7.4319542136787597E-3</v>
      </c>
      <c r="W231">
        <v>0</v>
      </c>
      <c r="X231">
        <v>0.8366203946969194</v>
      </c>
      <c r="Y231">
        <v>0.92365749750170933</v>
      </c>
      <c r="Z231">
        <v>1</v>
      </c>
      <c r="AA231">
        <v>1</v>
      </c>
      <c r="AB231">
        <v>1</v>
      </c>
      <c r="AC231">
        <v>0.9696789273465638</v>
      </c>
      <c r="AD231">
        <v>0</v>
      </c>
      <c r="AE231">
        <v>8.5901347171761816E-2</v>
      </c>
      <c r="AF231">
        <v>0.3645818098080279</v>
      </c>
      <c r="AG231">
        <f t="shared" si="128"/>
        <v>3.5224239322574499E-2</v>
      </c>
      <c r="AH231">
        <f t="shared" si="129"/>
        <v>0.41814953564578078</v>
      </c>
      <c r="AI231">
        <f t="shared" si="130"/>
        <v>0.47599014851835858</v>
      </c>
      <c r="AJ231">
        <f t="shared" si="137"/>
        <v>0.49507261256885771</v>
      </c>
      <c r="AK231" s="35" t="s">
        <v>39</v>
      </c>
      <c r="AL231">
        <v>3.4722222222222224E-2</v>
      </c>
      <c r="AM231">
        <v>0.80487778478223393</v>
      </c>
      <c r="AN231">
        <v>0.14797507788161993</v>
      </c>
      <c r="AO231">
        <v>0.33602150537634407</v>
      </c>
      <c r="AP231">
        <f t="shared" si="131"/>
        <v>0.33089914756560501</v>
      </c>
      <c r="AQ231">
        <f t="shared" si="138"/>
        <v>0.12967970137004656</v>
      </c>
      <c r="AR231">
        <f t="shared" si="132"/>
        <v>0.33089914756560501</v>
      </c>
      <c r="AS231">
        <f t="shared" si="133"/>
        <v>0.33089914756560501</v>
      </c>
      <c r="AT231" s="37" t="s">
        <v>40</v>
      </c>
      <c r="AU231">
        <v>0.99871380140209076</v>
      </c>
      <c r="AV231">
        <v>1</v>
      </c>
      <c r="AW231">
        <v>1</v>
      </c>
      <c r="AX231">
        <v>0.61524674133106871</v>
      </c>
      <c r="AY231">
        <v>0.35712702721955314</v>
      </c>
      <c r="AZ231">
        <f t="shared" si="139"/>
        <v>0.79421751399054252</v>
      </c>
      <c r="BA231">
        <f t="shared" si="140"/>
        <v>0.79421751399054252</v>
      </c>
      <c r="BB231">
        <f t="shared" si="141"/>
        <v>0.79421751399054252</v>
      </c>
      <c r="BC231">
        <f t="shared" si="142"/>
        <v>0.79421751399054252</v>
      </c>
      <c r="BD231" s="6" t="s">
        <v>58</v>
      </c>
      <c r="BE231">
        <f t="shared" si="143"/>
        <v>0.32422849800442333</v>
      </c>
      <c r="BF231">
        <f t="shared" si="144"/>
        <v>0.22361877490664411</v>
      </c>
      <c r="BG231">
        <f t="shared" si="145"/>
        <v>0.32422849800442333</v>
      </c>
      <c r="BH231">
        <f t="shared" si="146"/>
        <v>0.32422849800442333</v>
      </c>
      <c r="BI231">
        <f t="shared" si="147"/>
        <v>0.41472087665655849</v>
      </c>
      <c r="BJ231">
        <f t="shared" si="148"/>
        <v>0.60618352481816162</v>
      </c>
      <c r="BK231">
        <f t="shared" si="149"/>
        <v>0.63510383125445058</v>
      </c>
      <c r="BL231">
        <f t="shared" si="150"/>
        <v>0.64464506327970006</v>
      </c>
      <c r="BM231">
        <f t="shared" si="151"/>
        <v>0.17639104388290808</v>
      </c>
      <c r="BN231">
        <f t="shared" si="152"/>
        <v>0.36785369204451124</v>
      </c>
      <c r="BO231">
        <f t="shared" si="153"/>
        <v>0.39677399848080008</v>
      </c>
      <c r="BP231">
        <f t="shared" si="154"/>
        <v>0.40631523050604967</v>
      </c>
      <c r="BQ231">
        <f t="shared" si="155"/>
        <v>0.56255833077807371</v>
      </c>
      <c r="BR231">
        <f t="shared" si="156"/>
        <v>0.46194860768029455</v>
      </c>
      <c r="BS231">
        <f t="shared" si="157"/>
        <v>0.56255833077807371</v>
      </c>
      <c r="BT231">
        <f t="shared" si="158"/>
        <v>0.56255833077807371</v>
      </c>
      <c r="BU231">
        <f t="shared" si="159"/>
        <v>0.36947468733049094</v>
      </c>
      <c r="BV231">
        <f t="shared" si="160"/>
        <v>0.4149011498624029</v>
      </c>
      <c r="BW231">
        <f t="shared" si="161"/>
        <v>0.47966616462943695</v>
      </c>
      <c r="BX231">
        <f t="shared" si="162"/>
        <v>0.48443678064206169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f t="shared" si="163"/>
        <v>0</v>
      </c>
      <c r="CE231" s="22" t="s">
        <v>588</v>
      </c>
      <c r="CF231">
        <f t="shared" si="134"/>
        <v>0</v>
      </c>
      <c r="CG231">
        <f t="shared" si="135"/>
        <v>0</v>
      </c>
      <c r="CH231">
        <f t="shared" si="136"/>
        <v>0</v>
      </c>
    </row>
    <row r="232" spans="1:86" x14ac:dyDescent="0.25">
      <c r="A232" t="s">
        <v>80</v>
      </c>
      <c r="B232">
        <v>0.126</v>
      </c>
      <c r="C232">
        <v>325487</v>
      </c>
      <c r="D232">
        <v>0</v>
      </c>
      <c r="E232">
        <v>1681</v>
      </c>
      <c r="F232" s="32" t="s">
        <v>538</v>
      </c>
      <c r="G232">
        <v>0.24372759856630827</v>
      </c>
      <c r="H232">
        <v>0.72972972972972971</v>
      </c>
      <c r="I232">
        <v>0.1951219512195122</v>
      </c>
      <c r="J232">
        <v>0.3559139784946237</v>
      </c>
      <c r="K232">
        <v>1</v>
      </c>
      <c r="L232">
        <v>0</v>
      </c>
      <c r="M232">
        <v>0</v>
      </c>
      <c r="N232">
        <v>0.54</v>
      </c>
      <c r="O232">
        <f t="shared" si="124"/>
        <v>0.38306165725127173</v>
      </c>
      <c r="P232">
        <f t="shared" si="125"/>
        <v>0.38306165725127173</v>
      </c>
      <c r="Q232">
        <f t="shared" si="126"/>
        <v>0.38306165725127173</v>
      </c>
      <c r="R232">
        <f t="shared" si="127"/>
        <v>0.38306165725127173</v>
      </c>
      <c r="S232" s="19" t="s">
        <v>38</v>
      </c>
      <c r="T232">
        <v>0</v>
      </c>
      <c r="U232">
        <v>1</v>
      </c>
      <c r="V232">
        <v>0</v>
      </c>
      <c r="W232">
        <v>0</v>
      </c>
      <c r="X232">
        <v>0.8366203946969194</v>
      </c>
      <c r="Y232">
        <v>0.92365749750170933</v>
      </c>
      <c r="Z232">
        <v>1</v>
      </c>
      <c r="AA232">
        <v>1</v>
      </c>
      <c r="AB232">
        <v>1</v>
      </c>
      <c r="AC232">
        <v>0.99031728552471598</v>
      </c>
      <c r="AD232">
        <v>0</v>
      </c>
      <c r="AE232">
        <v>8.5901347171761816E-2</v>
      </c>
      <c r="AF232">
        <v>0.34347702964689475</v>
      </c>
      <c r="AG232">
        <f t="shared" si="128"/>
        <v>3.3029105909127429E-2</v>
      </c>
      <c r="AH232">
        <f t="shared" si="129"/>
        <v>0.47538258111861553</v>
      </c>
      <c r="AI232">
        <f t="shared" si="130"/>
        <v>0.47538258111861548</v>
      </c>
      <c r="AJ232">
        <f t="shared" si="137"/>
        <v>0.55230565804169252</v>
      </c>
      <c r="AK232" s="35" t="s">
        <v>39</v>
      </c>
      <c r="AL232">
        <v>0.13194444444444445</v>
      </c>
      <c r="AM232">
        <v>0.51900415145508538</v>
      </c>
      <c r="AN232">
        <v>0.3099688473520249</v>
      </c>
      <c r="AO232">
        <v>0.14247311827956988</v>
      </c>
      <c r="AP232">
        <f t="shared" si="131"/>
        <v>0.27584764038278115</v>
      </c>
      <c r="AQ232">
        <f t="shared" si="138"/>
        <v>0.1460966025190098</v>
      </c>
      <c r="AR232">
        <f t="shared" si="132"/>
        <v>0.27584764038278115</v>
      </c>
      <c r="AS232">
        <f t="shared" si="133"/>
        <v>0.27584764038278115</v>
      </c>
      <c r="AT232" s="37" t="s">
        <v>40</v>
      </c>
      <c r="AU232">
        <v>0.95711126546928826</v>
      </c>
      <c r="AV232">
        <v>1</v>
      </c>
      <c r="AW232">
        <v>1</v>
      </c>
      <c r="AX232">
        <v>0.68868053291274567</v>
      </c>
      <c r="AY232">
        <v>0.35712702721955314</v>
      </c>
      <c r="AZ232">
        <f t="shared" si="139"/>
        <v>0.80058376512031748</v>
      </c>
      <c r="BA232">
        <f t="shared" si="140"/>
        <v>0.80058376512031748</v>
      </c>
      <c r="BB232">
        <f t="shared" si="141"/>
        <v>0.80058376512031748</v>
      </c>
      <c r="BC232">
        <f t="shared" si="142"/>
        <v>0.80058376512031748</v>
      </c>
      <c r="BD232" s="6" t="s">
        <v>58</v>
      </c>
      <c r="BE232">
        <f t="shared" si="143"/>
        <v>0.32945464881702646</v>
      </c>
      <c r="BF232">
        <f t="shared" si="144"/>
        <v>0.26457912988514076</v>
      </c>
      <c r="BG232">
        <f t="shared" si="145"/>
        <v>0.32945464881702646</v>
      </c>
      <c r="BH232">
        <f t="shared" si="146"/>
        <v>0.32945464881702646</v>
      </c>
      <c r="BI232">
        <f t="shared" si="147"/>
        <v>0.41680643551472246</v>
      </c>
      <c r="BJ232">
        <f t="shared" si="148"/>
        <v>0.63798317311946651</v>
      </c>
      <c r="BK232">
        <f t="shared" si="149"/>
        <v>0.63798317311946651</v>
      </c>
      <c r="BL232">
        <f t="shared" si="150"/>
        <v>0.67644471158100505</v>
      </c>
      <c r="BM232">
        <f t="shared" si="151"/>
        <v>0.20804538158019958</v>
      </c>
      <c r="BN232">
        <f t="shared" si="152"/>
        <v>0.42922211918494363</v>
      </c>
      <c r="BO232">
        <f t="shared" si="153"/>
        <v>0.42922211918494357</v>
      </c>
      <c r="BP232">
        <f t="shared" si="154"/>
        <v>0.46768365764648212</v>
      </c>
      <c r="BQ232">
        <f t="shared" si="155"/>
        <v>0.53821570275154929</v>
      </c>
      <c r="BR232">
        <f t="shared" si="156"/>
        <v>0.47334018381966364</v>
      </c>
      <c r="BS232">
        <f t="shared" si="157"/>
        <v>0.53821570275154929</v>
      </c>
      <c r="BT232">
        <f t="shared" si="158"/>
        <v>0.53821570275154929</v>
      </c>
      <c r="BU232">
        <f t="shared" si="159"/>
        <v>0.37313054216587449</v>
      </c>
      <c r="BV232">
        <f t="shared" si="160"/>
        <v>0.45128115150230363</v>
      </c>
      <c r="BW232">
        <f t="shared" si="161"/>
        <v>0.48371891096824648</v>
      </c>
      <c r="BX232">
        <f t="shared" si="162"/>
        <v>0.50294968019901576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f t="shared" si="163"/>
        <v>0</v>
      </c>
      <c r="CE232" s="22" t="s">
        <v>588</v>
      </c>
      <c r="CF232">
        <f t="shared" si="134"/>
        <v>0</v>
      </c>
      <c r="CG232">
        <f t="shared" si="135"/>
        <v>0</v>
      </c>
      <c r="CH232">
        <f t="shared" si="136"/>
        <v>0</v>
      </c>
    </row>
    <row r="233" spans="1:86" x14ac:dyDescent="0.25">
      <c r="A233" t="s">
        <v>79</v>
      </c>
      <c r="B233">
        <v>0.14199999999999999</v>
      </c>
      <c r="C233">
        <v>365253</v>
      </c>
      <c r="D233">
        <v>0</v>
      </c>
      <c r="E233">
        <v>1358</v>
      </c>
      <c r="F233" s="32" t="s">
        <v>538</v>
      </c>
      <c r="G233">
        <v>0.36559139784946243</v>
      </c>
      <c r="H233">
        <v>0.59459459459459463</v>
      </c>
      <c r="I233">
        <v>0.48130081300813005</v>
      </c>
      <c r="J233">
        <v>0.23870967741935484</v>
      </c>
      <c r="K233">
        <v>0.52975691533948033</v>
      </c>
      <c r="L233">
        <v>4.5272459499263625E-2</v>
      </c>
      <c r="M233">
        <v>2.3381294964028777E-2</v>
      </c>
      <c r="N233">
        <v>0.65099999999999991</v>
      </c>
      <c r="O233">
        <f t="shared" si="124"/>
        <v>0.3662008940842893</v>
      </c>
      <c r="P233">
        <f t="shared" si="125"/>
        <v>0.36327823221378569</v>
      </c>
      <c r="Q233">
        <f t="shared" si="126"/>
        <v>0.3662008940842893</v>
      </c>
      <c r="R233">
        <f t="shared" si="127"/>
        <v>0.3662008940842893</v>
      </c>
      <c r="S233" s="19" t="s">
        <v>38</v>
      </c>
      <c r="T233">
        <v>0</v>
      </c>
      <c r="U233">
        <v>1</v>
      </c>
      <c r="V233">
        <v>0</v>
      </c>
      <c r="W233">
        <v>0</v>
      </c>
      <c r="X233">
        <v>0.8366203946969194</v>
      </c>
      <c r="Y233">
        <v>0.92365749750170933</v>
      </c>
      <c r="Z233">
        <v>1</v>
      </c>
      <c r="AA233">
        <v>1</v>
      </c>
      <c r="AB233">
        <v>1</v>
      </c>
      <c r="AC233">
        <v>0.98420553774987807</v>
      </c>
      <c r="AD233">
        <v>0</v>
      </c>
      <c r="AE233">
        <v>8.5901347171761816E-2</v>
      </c>
      <c r="AF233">
        <v>0.34347702964689475</v>
      </c>
      <c r="AG233">
        <f t="shared" si="128"/>
        <v>3.3029105909127429E-2</v>
      </c>
      <c r="AH233">
        <f t="shared" si="129"/>
        <v>0.47491244667439719</v>
      </c>
      <c r="AI233">
        <f t="shared" si="130"/>
        <v>0.47491244667439714</v>
      </c>
      <c r="AJ233">
        <f t="shared" si="137"/>
        <v>0.55183552359747412</v>
      </c>
      <c r="AK233" s="35" t="s">
        <v>39</v>
      </c>
      <c r="AL233">
        <v>0</v>
      </c>
      <c r="AM233">
        <v>0.585147482183481</v>
      </c>
      <c r="AN233">
        <v>0.661993769470405</v>
      </c>
      <c r="AO233">
        <v>0.56720430107526876</v>
      </c>
      <c r="AP233">
        <f t="shared" si="131"/>
        <v>0.45358638818228869</v>
      </c>
      <c r="AQ233">
        <f t="shared" si="138"/>
        <v>0.30729951763641844</v>
      </c>
      <c r="AR233">
        <f t="shared" si="132"/>
        <v>0.45358638818228869</v>
      </c>
      <c r="AS233">
        <f t="shared" si="133"/>
        <v>0.45358638818228869</v>
      </c>
      <c r="AT233" s="37" t="s">
        <v>40</v>
      </c>
      <c r="AU233">
        <v>0.99872744283628423</v>
      </c>
      <c r="AV233">
        <v>1</v>
      </c>
      <c r="AW233">
        <v>1</v>
      </c>
      <c r="AX233">
        <v>0.70150004928760445</v>
      </c>
      <c r="AY233">
        <v>0.35712702721955314</v>
      </c>
      <c r="AZ233">
        <f t="shared" si="139"/>
        <v>0.81147090386868848</v>
      </c>
      <c r="BA233">
        <f t="shared" si="140"/>
        <v>0.81147090386868848</v>
      </c>
      <c r="BB233">
        <f t="shared" si="141"/>
        <v>0.81147090386868848</v>
      </c>
      <c r="BC233">
        <f t="shared" si="142"/>
        <v>0.81147090386868848</v>
      </c>
      <c r="BD233" s="6" t="s">
        <v>58</v>
      </c>
      <c r="BE233">
        <f t="shared" si="143"/>
        <v>0.40989364113328897</v>
      </c>
      <c r="BF233">
        <f t="shared" si="144"/>
        <v>0.33528887492510207</v>
      </c>
      <c r="BG233">
        <f t="shared" si="145"/>
        <v>0.40989364113328897</v>
      </c>
      <c r="BH233">
        <f t="shared" si="146"/>
        <v>0.40989364113328897</v>
      </c>
      <c r="BI233">
        <f t="shared" si="147"/>
        <v>0.42225000488890796</v>
      </c>
      <c r="BJ233">
        <f t="shared" si="148"/>
        <v>0.64319167527154286</v>
      </c>
      <c r="BK233">
        <f t="shared" si="149"/>
        <v>0.64319167527154275</v>
      </c>
      <c r="BL233">
        <f t="shared" si="150"/>
        <v>0.6816532137330813</v>
      </c>
      <c r="BM233">
        <f t="shared" si="151"/>
        <v>0.19961499999670837</v>
      </c>
      <c r="BN233">
        <f t="shared" si="152"/>
        <v>0.41909533944409144</v>
      </c>
      <c r="BO233">
        <f t="shared" si="153"/>
        <v>0.42055667037934319</v>
      </c>
      <c r="BP233">
        <f t="shared" si="154"/>
        <v>0.45901820884088174</v>
      </c>
      <c r="BQ233">
        <f t="shared" si="155"/>
        <v>0.63252864602548864</v>
      </c>
      <c r="BR233">
        <f t="shared" si="156"/>
        <v>0.55938521075255343</v>
      </c>
      <c r="BS233">
        <f t="shared" si="157"/>
        <v>0.63252864602548864</v>
      </c>
      <c r="BT233">
        <f t="shared" si="158"/>
        <v>0.63252864602548864</v>
      </c>
      <c r="BU233">
        <f t="shared" si="159"/>
        <v>0.41607182301109846</v>
      </c>
      <c r="BV233">
        <f t="shared" si="160"/>
        <v>0.48924027509832246</v>
      </c>
      <c r="BW233">
        <f t="shared" si="161"/>
        <v>0.52654265820241586</v>
      </c>
      <c r="BX233">
        <f t="shared" si="162"/>
        <v>0.54577342743318513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f t="shared" si="163"/>
        <v>0</v>
      </c>
      <c r="CE233" s="22" t="s">
        <v>588</v>
      </c>
      <c r="CF233">
        <f t="shared" si="134"/>
        <v>0</v>
      </c>
      <c r="CG233">
        <f t="shared" si="135"/>
        <v>0</v>
      </c>
      <c r="CH233">
        <f t="shared" si="136"/>
        <v>0</v>
      </c>
    </row>
    <row r="234" spans="1:86" x14ac:dyDescent="0.25">
      <c r="A234" t="s">
        <v>78</v>
      </c>
      <c r="B234">
        <v>0.17499999999999999</v>
      </c>
      <c r="C234">
        <v>452855</v>
      </c>
      <c r="D234">
        <v>0</v>
      </c>
      <c r="E234">
        <v>1642</v>
      </c>
      <c r="F234" s="32" t="s">
        <v>538</v>
      </c>
      <c r="G234">
        <v>0.69534050179211471</v>
      </c>
      <c r="H234">
        <v>0.39586645468998405</v>
      </c>
      <c r="I234">
        <v>0.68943089430894322</v>
      </c>
      <c r="J234">
        <v>0.5903225806451613</v>
      </c>
      <c r="K234">
        <v>0.41268510757194748</v>
      </c>
      <c r="L234">
        <v>0</v>
      </c>
      <c r="M234">
        <v>2.6978417266187049E-2</v>
      </c>
      <c r="N234">
        <v>0.75</v>
      </c>
      <c r="O234">
        <f t="shared" si="124"/>
        <v>0.44507799453429225</v>
      </c>
      <c r="P234">
        <f t="shared" si="125"/>
        <v>0.44170569237601887</v>
      </c>
      <c r="Q234">
        <f t="shared" si="126"/>
        <v>0.44507799453429225</v>
      </c>
      <c r="R234">
        <f t="shared" si="127"/>
        <v>0.44507799453429225</v>
      </c>
      <c r="S234" s="19" t="s">
        <v>38</v>
      </c>
      <c r="T234">
        <v>0</v>
      </c>
      <c r="U234">
        <v>1</v>
      </c>
      <c r="V234">
        <v>0</v>
      </c>
      <c r="W234">
        <v>0</v>
      </c>
      <c r="X234">
        <v>0.8366203946969194</v>
      </c>
      <c r="Y234">
        <v>0.92365749750170933</v>
      </c>
      <c r="Z234">
        <v>1</v>
      </c>
      <c r="AA234">
        <v>1</v>
      </c>
      <c r="AB234">
        <v>1</v>
      </c>
      <c r="AC234">
        <v>0.97602699732959641</v>
      </c>
      <c r="AD234">
        <v>0</v>
      </c>
      <c r="AE234">
        <v>8.5901347171761816E-2</v>
      </c>
      <c r="AF234">
        <v>0.34347702964689475</v>
      </c>
      <c r="AG234">
        <f t="shared" si="128"/>
        <v>3.3029105909127429E-2</v>
      </c>
      <c r="AH234">
        <f t="shared" si="129"/>
        <v>0.47428332818052943</v>
      </c>
      <c r="AI234">
        <f t="shared" si="130"/>
        <v>0.47428332818052937</v>
      </c>
      <c r="AJ234">
        <f t="shared" si="137"/>
        <v>0.55120640510360641</v>
      </c>
      <c r="AK234" s="35" t="s">
        <v>39</v>
      </c>
      <c r="AL234">
        <v>0.38888888888888884</v>
      </c>
      <c r="AM234">
        <v>0.60877648663093642</v>
      </c>
      <c r="AN234">
        <v>0.71651090342679125</v>
      </c>
      <c r="AO234">
        <v>0.45430107526881713</v>
      </c>
      <c r="AP234">
        <f t="shared" si="131"/>
        <v>0.54211933855385841</v>
      </c>
      <c r="AQ234">
        <f t="shared" si="138"/>
        <v>0.38992521689612425</v>
      </c>
      <c r="AR234">
        <f t="shared" si="132"/>
        <v>0.54211933855385841</v>
      </c>
      <c r="AS234">
        <f t="shared" si="133"/>
        <v>0.54211933855385841</v>
      </c>
      <c r="AT234" s="37" t="s">
        <v>40</v>
      </c>
      <c r="AU234">
        <v>0.96827172515617865</v>
      </c>
      <c r="AV234">
        <v>1</v>
      </c>
      <c r="AW234">
        <v>1</v>
      </c>
      <c r="AX234">
        <v>0.66932093054997388</v>
      </c>
      <c r="AY234">
        <v>0.35712702721955314</v>
      </c>
      <c r="AZ234">
        <f t="shared" si="139"/>
        <v>0.79894393658514118</v>
      </c>
      <c r="BA234">
        <f t="shared" si="140"/>
        <v>0.79894393658514118</v>
      </c>
      <c r="BB234">
        <f t="shared" si="141"/>
        <v>0.79894393658514118</v>
      </c>
      <c r="BC234">
        <f t="shared" si="142"/>
        <v>0.79894393658514118</v>
      </c>
      <c r="BD234" s="6" t="s">
        <v>58</v>
      </c>
      <c r="BE234">
        <f t="shared" si="143"/>
        <v>0.49359866654407536</v>
      </c>
      <c r="BF234">
        <f t="shared" si="144"/>
        <v>0.41581545463607156</v>
      </c>
      <c r="BG234">
        <f t="shared" si="145"/>
        <v>0.49359866654407536</v>
      </c>
      <c r="BH234">
        <f t="shared" si="146"/>
        <v>0.49359866654407536</v>
      </c>
      <c r="BI234">
        <f t="shared" si="147"/>
        <v>0.41598652124713431</v>
      </c>
      <c r="BJ234">
        <f t="shared" si="148"/>
        <v>0.6366136323828353</v>
      </c>
      <c r="BK234">
        <f t="shared" si="149"/>
        <v>0.6366136323828353</v>
      </c>
      <c r="BL234">
        <f t="shared" si="150"/>
        <v>0.67507517084437385</v>
      </c>
      <c r="BM234">
        <f t="shared" si="151"/>
        <v>0.23905355022170985</v>
      </c>
      <c r="BN234">
        <f t="shared" si="152"/>
        <v>0.45799451027827415</v>
      </c>
      <c r="BO234">
        <f t="shared" si="153"/>
        <v>0.45968066135741081</v>
      </c>
      <c r="BP234">
        <f t="shared" si="154"/>
        <v>0.49814219981894936</v>
      </c>
      <c r="BQ234">
        <f t="shared" si="155"/>
        <v>0.67053163756949985</v>
      </c>
      <c r="BR234">
        <f t="shared" si="156"/>
        <v>0.59443457674063271</v>
      </c>
      <c r="BS234">
        <f t="shared" si="157"/>
        <v>0.67053163756949985</v>
      </c>
      <c r="BT234">
        <f t="shared" si="158"/>
        <v>0.67053163756949985</v>
      </c>
      <c r="BU234">
        <f t="shared" si="159"/>
        <v>0.45479259389560484</v>
      </c>
      <c r="BV234">
        <f t="shared" si="160"/>
        <v>0.5262145435094534</v>
      </c>
      <c r="BW234">
        <f t="shared" si="161"/>
        <v>0.56510614946345528</v>
      </c>
      <c r="BX234">
        <f t="shared" si="162"/>
        <v>0.58433691869422466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f t="shared" si="163"/>
        <v>0</v>
      </c>
      <c r="CE234" s="22" t="s">
        <v>588</v>
      </c>
      <c r="CF234">
        <f t="shared" si="134"/>
        <v>0</v>
      </c>
      <c r="CG234">
        <f t="shared" si="135"/>
        <v>0</v>
      </c>
      <c r="CH234">
        <f t="shared" si="136"/>
        <v>0</v>
      </c>
    </row>
    <row r="235" spans="1:86" x14ac:dyDescent="0.25">
      <c r="A235" t="s">
        <v>77</v>
      </c>
      <c r="B235">
        <v>0.155</v>
      </c>
      <c r="C235">
        <v>403724</v>
      </c>
      <c r="D235">
        <v>0</v>
      </c>
      <c r="E235">
        <v>1014</v>
      </c>
      <c r="F235" s="32" t="s">
        <v>538</v>
      </c>
      <c r="G235">
        <v>0.51971326164874565</v>
      </c>
      <c r="H235">
        <v>0.53895071542130368</v>
      </c>
      <c r="I235">
        <v>0.46178861788617886</v>
      </c>
      <c r="J235">
        <v>0.40107526881720434</v>
      </c>
      <c r="K235">
        <v>0.74490081028220156</v>
      </c>
      <c r="L235">
        <v>0</v>
      </c>
      <c r="M235">
        <v>1.2589928057553955E-2</v>
      </c>
      <c r="N235">
        <v>0.57799999999999996</v>
      </c>
      <c r="O235">
        <f t="shared" si="124"/>
        <v>0.40712732526414852</v>
      </c>
      <c r="P235">
        <f t="shared" si="125"/>
        <v>0.40555358425695426</v>
      </c>
      <c r="Q235">
        <f t="shared" si="126"/>
        <v>0.40712732526414852</v>
      </c>
      <c r="R235">
        <f t="shared" si="127"/>
        <v>0.40712732526414852</v>
      </c>
      <c r="S235" s="19" t="s">
        <v>38</v>
      </c>
      <c r="T235">
        <v>0</v>
      </c>
      <c r="U235">
        <v>1</v>
      </c>
      <c r="V235">
        <v>0</v>
      </c>
      <c r="W235">
        <v>0</v>
      </c>
      <c r="X235">
        <v>0.8366203946969194</v>
      </c>
      <c r="Y235">
        <v>0.92365749750170933</v>
      </c>
      <c r="Z235">
        <v>1</v>
      </c>
      <c r="AA235">
        <v>1</v>
      </c>
      <c r="AB235">
        <v>1</v>
      </c>
      <c r="AC235">
        <v>0.98019224158297202</v>
      </c>
      <c r="AD235">
        <v>0</v>
      </c>
      <c r="AE235">
        <v>8.5901347171761816E-2</v>
      </c>
      <c r="AF235">
        <v>0.34347702964689475</v>
      </c>
      <c r="AG235">
        <f t="shared" si="128"/>
        <v>3.3029105909127429E-2</v>
      </c>
      <c r="AH235">
        <f t="shared" si="129"/>
        <v>0.47460373158463526</v>
      </c>
      <c r="AI235">
        <f t="shared" si="130"/>
        <v>0.47460373158463515</v>
      </c>
      <c r="AJ235">
        <f t="shared" si="137"/>
        <v>0.55152680850771219</v>
      </c>
      <c r="AK235" s="35" t="s">
        <v>39</v>
      </c>
      <c r="AL235">
        <v>9.722222222222221E-2</v>
      </c>
      <c r="AM235">
        <v>0.57925003054097612</v>
      </c>
      <c r="AN235">
        <v>0.46261682242990654</v>
      </c>
      <c r="AO235">
        <v>0.32795698924731176</v>
      </c>
      <c r="AP235">
        <f t="shared" si="131"/>
        <v>0.36676151611010416</v>
      </c>
      <c r="AQ235">
        <f t="shared" si="138"/>
        <v>0.22194900847486013</v>
      </c>
      <c r="AR235">
        <f t="shared" si="132"/>
        <v>0.36676151611010416</v>
      </c>
      <c r="AS235">
        <f t="shared" si="133"/>
        <v>0.36676151611010416</v>
      </c>
      <c r="AT235" s="37" t="s">
        <v>40</v>
      </c>
      <c r="AU235">
        <v>0.99872978728740458</v>
      </c>
      <c r="AV235">
        <v>1</v>
      </c>
      <c r="AW235">
        <v>1</v>
      </c>
      <c r="AX235">
        <v>0.70743825779691982</v>
      </c>
      <c r="AY235">
        <v>0.35712702721955314</v>
      </c>
      <c r="AZ235">
        <f t="shared" si="139"/>
        <v>0.81265901446077549</v>
      </c>
      <c r="BA235">
        <f t="shared" si="140"/>
        <v>0.81265901446077549</v>
      </c>
      <c r="BB235">
        <f t="shared" si="141"/>
        <v>0.81265901446077549</v>
      </c>
      <c r="BC235">
        <f t="shared" si="142"/>
        <v>0.81265901446077549</v>
      </c>
      <c r="BD235" s="6" t="s">
        <v>58</v>
      </c>
      <c r="BE235">
        <f t="shared" si="143"/>
        <v>0.38694442068712631</v>
      </c>
      <c r="BF235">
        <f t="shared" si="144"/>
        <v>0.31375129636590721</v>
      </c>
      <c r="BG235">
        <f t="shared" si="145"/>
        <v>0.38694442068712631</v>
      </c>
      <c r="BH235">
        <f t="shared" si="146"/>
        <v>0.38694442068712631</v>
      </c>
      <c r="BI235">
        <f t="shared" si="147"/>
        <v>0.42284406018495146</v>
      </c>
      <c r="BJ235">
        <f t="shared" si="148"/>
        <v>0.64363137302270534</v>
      </c>
      <c r="BK235">
        <f t="shared" si="149"/>
        <v>0.64363137302270534</v>
      </c>
      <c r="BL235">
        <f t="shared" si="150"/>
        <v>0.68209291148424378</v>
      </c>
      <c r="BM235">
        <f t="shared" si="151"/>
        <v>0.22007821558663798</v>
      </c>
      <c r="BN235">
        <f t="shared" si="152"/>
        <v>0.44007865792079476</v>
      </c>
      <c r="BO235">
        <f t="shared" si="153"/>
        <v>0.44086552842439186</v>
      </c>
      <c r="BP235">
        <f t="shared" si="154"/>
        <v>0.47932706688593035</v>
      </c>
      <c r="BQ235">
        <f t="shared" si="155"/>
        <v>0.58971026528543979</v>
      </c>
      <c r="BR235">
        <f t="shared" si="156"/>
        <v>0.51730401146781779</v>
      </c>
      <c r="BS235">
        <f t="shared" si="157"/>
        <v>0.58971026528543979</v>
      </c>
      <c r="BT235">
        <f t="shared" si="158"/>
        <v>0.58971026528543979</v>
      </c>
      <c r="BU235">
        <f t="shared" si="159"/>
        <v>0.40489424043603889</v>
      </c>
      <c r="BV235">
        <f t="shared" si="160"/>
        <v>0.47869133469430625</v>
      </c>
      <c r="BW235">
        <f t="shared" si="161"/>
        <v>0.51528789685491583</v>
      </c>
      <c r="BX235">
        <f t="shared" si="162"/>
        <v>0.5345186660856851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f t="shared" si="163"/>
        <v>0</v>
      </c>
      <c r="CE235" s="22" t="s">
        <v>588</v>
      </c>
      <c r="CF235">
        <f t="shared" si="134"/>
        <v>0</v>
      </c>
      <c r="CG235">
        <f t="shared" si="135"/>
        <v>0</v>
      </c>
      <c r="CH235">
        <f t="shared" si="136"/>
        <v>0</v>
      </c>
    </row>
    <row r="236" spans="1:86" x14ac:dyDescent="0.25">
      <c r="A236" t="s">
        <v>76</v>
      </c>
      <c r="B236">
        <v>0.14299999999999999</v>
      </c>
      <c r="C236">
        <v>369996</v>
      </c>
      <c r="D236">
        <v>0</v>
      </c>
      <c r="E236">
        <v>1018</v>
      </c>
      <c r="F236" s="32" t="s">
        <v>538</v>
      </c>
      <c r="G236">
        <v>0.53763440860215062</v>
      </c>
      <c r="H236">
        <v>0.51510333863275048</v>
      </c>
      <c r="I236">
        <v>0.448780487804878</v>
      </c>
      <c r="J236">
        <v>0.52473118279569897</v>
      </c>
      <c r="K236">
        <v>0.69823973176865051</v>
      </c>
      <c r="L236">
        <v>0.16910019646365423</v>
      </c>
      <c r="M236">
        <v>0</v>
      </c>
      <c r="N236">
        <v>0.6409999999999999</v>
      </c>
      <c r="O236">
        <f t="shared" si="124"/>
        <v>0.44182366825847286</v>
      </c>
      <c r="P236">
        <f t="shared" si="125"/>
        <v>0.44182366825847286</v>
      </c>
      <c r="Q236">
        <f t="shared" si="126"/>
        <v>0.44182366825847286</v>
      </c>
      <c r="R236">
        <f t="shared" si="127"/>
        <v>0.44182366825847286</v>
      </c>
      <c r="S236" s="19" t="s">
        <v>38</v>
      </c>
      <c r="T236">
        <v>0</v>
      </c>
      <c r="U236">
        <v>1</v>
      </c>
      <c r="V236">
        <v>0</v>
      </c>
      <c r="W236">
        <v>0</v>
      </c>
      <c r="X236">
        <v>0.8366203946969194</v>
      </c>
      <c r="Y236">
        <v>0.92365749750170933</v>
      </c>
      <c r="Z236">
        <v>1</v>
      </c>
      <c r="AA236">
        <v>1</v>
      </c>
      <c r="AB236">
        <v>1</v>
      </c>
      <c r="AC236">
        <v>0.97437923793293257</v>
      </c>
      <c r="AD236">
        <v>0</v>
      </c>
      <c r="AE236">
        <v>8.5901347171761816E-2</v>
      </c>
      <c r="AF236">
        <v>0.34347702964689475</v>
      </c>
      <c r="AG236">
        <f t="shared" si="128"/>
        <v>3.3029105909127429E-2</v>
      </c>
      <c r="AH236">
        <f t="shared" si="129"/>
        <v>0.47415657745770912</v>
      </c>
      <c r="AI236">
        <f t="shared" si="130"/>
        <v>0.47415657745770906</v>
      </c>
      <c r="AJ236">
        <f t="shared" si="137"/>
        <v>0.5510796543807861</v>
      </c>
      <c r="AK236" s="35" t="s">
        <v>39</v>
      </c>
      <c r="AL236">
        <v>0.33333333333333331</v>
      </c>
      <c r="AM236">
        <v>0.4891291490918811</v>
      </c>
      <c r="AN236">
        <v>0.56853582554517135</v>
      </c>
      <c r="AO236">
        <v>0.38172043010752682</v>
      </c>
      <c r="AP236">
        <f t="shared" si="131"/>
        <v>0.44317968451947815</v>
      </c>
      <c r="AQ236">
        <f t="shared" si="138"/>
        <v>0.32089739724650784</v>
      </c>
      <c r="AR236">
        <f t="shared" si="132"/>
        <v>0.44317968451947815</v>
      </c>
      <c r="AS236">
        <f t="shared" si="133"/>
        <v>0.44317968451947815</v>
      </c>
      <c r="AT236" s="37" t="s">
        <v>40</v>
      </c>
      <c r="AU236">
        <v>0.99872975457413316</v>
      </c>
      <c r="AV236">
        <v>1</v>
      </c>
      <c r="AW236">
        <v>1</v>
      </c>
      <c r="AX236">
        <v>0.65774782186701453</v>
      </c>
      <c r="AY236">
        <v>0.35712702721955314</v>
      </c>
      <c r="AZ236">
        <f t="shared" si="139"/>
        <v>0.80272092073214019</v>
      </c>
      <c r="BA236">
        <f t="shared" si="140"/>
        <v>0.80272092073214019</v>
      </c>
      <c r="BB236">
        <f t="shared" si="141"/>
        <v>0.80272092073214019</v>
      </c>
      <c r="BC236">
        <f t="shared" si="142"/>
        <v>0.80272092073214019</v>
      </c>
      <c r="BD236" s="6" t="s">
        <v>58</v>
      </c>
      <c r="BE236">
        <f t="shared" si="143"/>
        <v>0.44250167638897553</v>
      </c>
      <c r="BF236">
        <f t="shared" si="144"/>
        <v>0.38136053275249038</v>
      </c>
      <c r="BG236">
        <f t="shared" si="145"/>
        <v>0.44250167638897553</v>
      </c>
      <c r="BH236">
        <f t="shared" si="146"/>
        <v>0.44250167638897553</v>
      </c>
      <c r="BI236">
        <f t="shared" si="147"/>
        <v>0.41787501332063381</v>
      </c>
      <c r="BJ236">
        <f t="shared" si="148"/>
        <v>0.6384387490949246</v>
      </c>
      <c r="BK236">
        <f t="shared" si="149"/>
        <v>0.6384387490949246</v>
      </c>
      <c r="BL236">
        <f t="shared" si="150"/>
        <v>0.67690028755646314</v>
      </c>
      <c r="BM236">
        <f t="shared" si="151"/>
        <v>0.23742638708380015</v>
      </c>
      <c r="BN236">
        <f t="shared" si="152"/>
        <v>0.45799012285809099</v>
      </c>
      <c r="BO236">
        <f t="shared" si="153"/>
        <v>0.45799012285809093</v>
      </c>
      <c r="BP236">
        <f t="shared" si="154"/>
        <v>0.49645166131962948</v>
      </c>
      <c r="BQ236">
        <f t="shared" si="155"/>
        <v>0.62295030262580919</v>
      </c>
      <c r="BR236">
        <f t="shared" si="156"/>
        <v>0.56180915898932404</v>
      </c>
      <c r="BS236">
        <f t="shared" si="157"/>
        <v>0.62295030262580919</v>
      </c>
      <c r="BT236">
        <f t="shared" si="158"/>
        <v>0.62295030262580919</v>
      </c>
      <c r="BU236">
        <f t="shared" si="159"/>
        <v>0.43018834485480467</v>
      </c>
      <c r="BV236">
        <f t="shared" si="160"/>
        <v>0.50989964092370754</v>
      </c>
      <c r="BW236">
        <f t="shared" si="161"/>
        <v>0.54047021274195006</v>
      </c>
      <c r="BX236">
        <f t="shared" si="162"/>
        <v>0.55970098197271934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f t="shared" si="163"/>
        <v>0</v>
      </c>
      <c r="CE236" s="22" t="s">
        <v>588</v>
      </c>
      <c r="CF236">
        <f t="shared" si="134"/>
        <v>0</v>
      </c>
      <c r="CG236">
        <f t="shared" si="135"/>
        <v>0</v>
      </c>
      <c r="CH236">
        <f t="shared" si="136"/>
        <v>0</v>
      </c>
    </row>
    <row r="237" spans="1:86" x14ac:dyDescent="0.25">
      <c r="A237" t="s">
        <v>75</v>
      </c>
      <c r="B237">
        <v>0.14499999999999999</v>
      </c>
      <c r="C237">
        <v>373654</v>
      </c>
      <c r="D237">
        <v>0</v>
      </c>
      <c r="E237">
        <v>1457</v>
      </c>
      <c r="F237" s="32" t="s">
        <v>538</v>
      </c>
      <c r="G237">
        <v>0.37634408602150538</v>
      </c>
      <c r="H237">
        <v>0.47535771065182836</v>
      </c>
      <c r="I237">
        <v>0.62764227642276427</v>
      </c>
      <c r="J237">
        <v>0.35913978494623661</v>
      </c>
      <c r="K237">
        <v>0.59010896898575016</v>
      </c>
      <c r="L237">
        <v>0</v>
      </c>
      <c r="M237">
        <v>0</v>
      </c>
      <c r="N237">
        <v>0.58200000000000007</v>
      </c>
      <c r="O237">
        <f t="shared" si="124"/>
        <v>0.37632410337851063</v>
      </c>
      <c r="P237">
        <f t="shared" si="125"/>
        <v>0.37632410337851063</v>
      </c>
      <c r="Q237">
        <f t="shared" si="126"/>
        <v>0.37632410337851063</v>
      </c>
      <c r="R237">
        <f t="shared" si="127"/>
        <v>0.37632410337851063</v>
      </c>
      <c r="S237" s="19" t="s">
        <v>38</v>
      </c>
      <c r="T237">
        <v>0</v>
      </c>
      <c r="U237">
        <v>1</v>
      </c>
      <c r="V237">
        <v>7.6420580331613523E-3</v>
      </c>
      <c r="W237">
        <v>0</v>
      </c>
      <c r="X237">
        <v>0.8366203946969194</v>
      </c>
      <c r="Y237">
        <v>0.92365749750170933</v>
      </c>
      <c r="Z237">
        <v>1</v>
      </c>
      <c r="AA237">
        <v>1</v>
      </c>
      <c r="AB237">
        <v>1</v>
      </c>
      <c r="AC237">
        <v>0.97766706598773123</v>
      </c>
      <c r="AD237">
        <v>0</v>
      </c>
      <c r="AE237">
        <v>8.5901347171761816E-2</v>
      </c>
      <c r="AF237">
        <v>0.34347702964689475</v>
      </c>
      <c r="AG237">
        <f t="shared" si="128"/>
        <v>3.3616956527062918E-2</v>
      </c>
      <c r="AH237">
        <f t="shared" si="129"/>
        <v>0.47499733792601373</v>
      </c>
      <c r="AI237">
        <f t="shared" si="130"/>
        <v>0.47499733792601373</v>
      </c>
      <c r="AJ237">
        <f t="shared" si="137"/>
        <v>0.5519204148490906</v>
      </c>
      <c r="AK237" s="35" t="s">
        <v>39</v>
      </c>
      <c r="AL237">
        <v>0.21527777777777779</v>
      </c>
      <c r="AM237">
        <v>0.47459317244057353</v>
      </c>
      <c r="AN237">
        <v>0.48130841121495321</v>
      </c>
      <c r="AO237">
        <v>0.29838709677419351</v>
      </c>
      <c r="AP237">
        <f t="shared" si="131"/>
        <v>0.36739161455187452</v>
      </c>
      <c r="AQ237">
        <f t="shared" si="138"/>
        <v>0.24874332144173111</v>
      </c>
      <c r="AR237">
        <f t="shared" si="132"/>
        <v>0.36739161455187452</v>
      </c>
      <c r="AS237">
        <f t="shared" si="133"/>
        <v>0.36739161455187452</v>
      </c>
      <c r="AT237" s="37" t="s">
        <v>40</v>
      </c>
      <c r="AU237">
        <v>0.99873573019838413</v>
      </c>
      <c r="AV237">
        <v>1</v>
      </c>
      <c r="AW237">
        <v>1</v>
      </c>
      <c r="AX237">
        <v>0.62915627203724622</v>
      </c>
      <c r="AY237">
        <v>0.35712702721955314</v>
      </c>
      <c r="AZ237">
        <f t="shared" si="139"/>
        <v>0.7970038058910367</v>
      </c>
      <c r="BA237">
        <f t="shared" si="140"/>
        <v>0.7970038058910367</v>
      </c>
      <c r="BB237">
        <f t="shared" si="141"/>
        <v>0.7970038058910367</v>
      </c>
      <c r="BC237">
        <f t="shared" si="142"/>
        <v>0.7970038058910367</v>
      </c>
      <c r="BD237" s="6" t="s">
        <v>58</v>
      </c>
      <c r="BE237">
        <f t="shared" si="143"/>
        <v>0.37185785896519258</v>
      </c>
      <c r="BF237">
        <f t="shared" si="144"/>
        <v>0.31253371241012085</v>
      </c>
      <c r="BG237">
        <f t="shared" si="145"/>
        <v>0.37185785896519258</v>
      </c>
      <c r="BH237">
        <f t="shared" si="146"/>
        <v>0.37185785896519258</v>
      </c>
      <c r="BI237">
        <f t="shared" si="147"/>
        <v>0.41531038120904978</v>
      </c>
      <c r="BJ237">
        <f t="shared" si="148"/>
        <v>0.63600057190852521</v>
      </c>
      <c r="BK237">
        <f t="shared" si="149"/>
        <v>0.63600057190852521</v>
      </c>
      <c r="BL237">
        <f t="shared" si="150"/>
        <v>0.67446211037006365</v>
      </c>
      <c r="BM237">
        <f t="shared" si="151"/>
        <v>0.20497052995278678</v>
      </c>
      <c r="BN237">
        <f t="shared" si="152"/>
        <v>0.42566072065226218</v>
      </c>
      <c r="BO237">
        <f t="shared" si="153"/>
        <v>0.42566072065226218</v>
      </c>
      <c r="BP237">
        <f t="shared" si="154"/>
        <v>0.46412225911380062</v>
      </c>
      <c r="BQ237">
        <f t="shared" si="155"/>
        <v>0.58219771022145561</v>
      </c>
      <c r="BR237">
        <f t="shared" si="156"/>
        <v>0.52287356366638393</v>
      </c>
      <c r="BS237">
        <f t="shared" si="157"/>
        <v>0.58219771022145561</v>
      </c>
      <c r="BT237">
        <f t="shared" si="158"/>
        <v>0.58219771022145561</v>
      </c>
      <c r="BU237">
        <f t="shared" si="159"/>
        <v>0.39358412008712118</v>
      </c>
      <c r="BV237">
        <f t="shared" si="160"/>
        <v>0.47426714215932303</v>
      </c>
      <c r="BW237">
        <f t="shared" si="161"/>
        <v>0.50392921543685887</v>
      </c>
      <c r="BX237">
        <f t="shared" si="162"/>
        <v>0.52315998466762814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f t="shared" si="163"/>
        <v>0</v>
      </c>
      <c r="CE237" s="22" t="s">
        <v>588</v>
      </c>
      <c r="CF237">
        <f t="shared" si="134"/>
        <v>0</v>
      </c>
      <c r="CG237">
        <f t="shared" si="135"/>
        <v>0</v>
      </c>
      <c r="CH237">
        <f t="shared" si="136"/>
        <v>0</v>
      </c>
    </row>
    <row r="238" spans="1:86" x14ac:dyDescent="0.25">
      <c r="A238" t="s">
        <v>524</v>
      </c>
      <c r="B238">
        <v>0.52800000000000002</v>
      </c>
      <c r="C238">
        <v>1368329</v>
      </c>
      <c r="D238">
        <v>50436</v>
      </c>
      <c r="E238">
        <v>2149</v>
      </c>
      <c r="F238" s="32" t="s">
        <v>538</v>
      </c>
      <c r="G238">
        <v>0.14695340501792115</v>
      </c>
      <c r="H238">
        <v>0.77106518282988867</v>
      </c>
      <c r="I238">
        <v>0.12520325203252033</v>
      </c>
      <c r="J238">
        <v>0.52473118279569897</v>
      </c>
      <c r="K238">
        <v>0.48309583682592905</v>
      </c>
      <c r="L238">
        <v>7.4382503489995352E-2</v>
      </c>
      <c r="M238">
        <v>2.3381294964028777E-2</v>
      </c>
      <c r="N238">
        <v>0.23300000000000001</v>
      </c>
      <c r="O238">
        <f t="shared" si="124"/>
        <v>0.29772658224449783</v>
      </c>
      <c r="P238">
        <f t="shared" si="125"/>
        <v>0.29480392037399422</v>
      </c>
      <c r="Q238">
        <f t="shared" si="126"/>
        <v>0.29772658224449783</v>
      </c>
      <c r="R238">
        <f t="shared" si="127"/>
        <v>0.29772658224449783</v>
      </c>
      <c r="S238" s="19" t="s">
        <v>38</v>
      </c>
      <c r="T238">
        <v>0</v>
      </c>
      <c r="U238">
        <v>0.24807203265648883</v>
      </c>
      <c r="V238">
        <v>4.7078116196381123E-2</v>
      </c>
      <c r="W238">
        <v>0</v>
      </c>
      <c r="X238">
        <v>0.8366203946969194</v>
      </c>
      <c r="Y238">
        <v>0.92365749750170933</v>
      </c>
      <c r="Z238">
        <v>1</v>
      </c>
      <c r="AA238">
        <v>1</v>
      </c>
      <c r="AB238">
        <v>1</v>
      </c>
      <c r="AC238">
        <v>0.95714197820131097</v>
      </c>
      <c r="AD238">
        <v>0.1</v>
      </c>
      <c r="AE238">
        <v>8.5901347171761816E-2</v>
      </c>
      <c r="AF238">
        <v>0.39015525176677068</v>
      </c>
      <c r="AG238">
        <f t="shared" si="128"/>
        <v>4.0241131933454896E-2</v>
      </c>
      <c r="AH238">
        <f t="shared" si="129"/>
        <v>0.42989435524548791</v>
      </c>
      <c r="AI238">
        <f t="shared" si="130"/>
        <v>0.48004266042575799</v>
      </c>
      <c r="AJ238">
        <f t="shared" si="137"/>
        <v>0.5068174321685649</v>
      </c>
      <c r="AK238" s="35" t="s">
        <v>39</v>
      </c>
      <c r="AL238">
        <v>0.125</v>
      </c>
      <c r="AM238">
        <v>0.76914930275898608</v>
      </c>
      <c r="AN238">
        <v>0.10747663551401869</v>
      </c>
      <c r="AO238">
        <v>0.12634408602150538</v>
      </c>
      <c r="AP238">
        <f t="shared" si="131"/>
        <v>0.28199250607362758</v>
      </c>
      <c r="AQ238">
        <f t="shared" si="138"/>
        <v>8.970518038388102E-2</v>
      </c>
      <c r="AR238">
        <f t="shared" si="132"/>
        <v>0.28199250607362758</v>
      </c>
      <c r="AS238">
        <f t="shared" si="133"/>
        <v>0.28199250607362758</v>
      </c>
      <c r="AT238" s="37" t="s">
        <v>40</v>
      </c>
      <c r="AU238">
        <v>0.93029805061615445</v>
      </c>
      <c r="AV238">
        <v>1</v>
      </c>
      <c r="AW238">
        <v>1</v>
      </c>
      <c r="AX238">
        <v>0.63214670265925577</v>
      </c>
      <c r="AY238">
        <v>0.35712702721955314</v>
      </c>
      <c r="AZ238">
        <f t="shared" si="139"/>
        <v>0.78391435609899263</v>
      </c>
      <c r="BA238">
        <f t="shared" si="140"/>
        <v>0.78391435609899263</v>
      </c>
      <c r="BB238">
        <f t="shared" si="141"/>
        <v>0.78391435609899263</v>
      </c>
      <c r="BC238">
        <f t="shared" si="142"/>
        <v>0.78391435609899263</v>
      </c>
      <c r="BD238" s="6" t="s">
        <v>58</v>
      </c>
      <c r="BE238">
        <f t="shared" si="143"/>
        <v>0.28985954415906268</v>
      </c>
      <c r="BF238">
        <f t="shared" si="144"/>
        <v>0.19225455037893763</v>
      </c>
      <c r="BG238">
        <f t="shared" si="145"/>
        <v>0.28985954415906268</v>
      </c>
      <c r="BH238">
        <f t="shared" si="146"/>
        <v>0.28985954415906268</v>
      </c>
      <c r="BI238">
        <f t="shared" si="147"/>
        <v>0.41207774401622377</v>
      </c>
      <c r="BJ238">
        <f t="shared" si="148"/>
        <v>0.60690435567224021</v>
      </c>
      <c r="BK238">
        <f t="shared" si="149"/>
        <v>0.63197850826237534</v>
      </c>
      <c r="BL238">
        <f t="shared" si="150"/>
        <v>0.64536589413377876</v>
      </c>
      <c r="BM238">
        <f t="shared" si="151"/>
        <v>0.16898385708897637</v>
      </c>
      <c r="BN238">
        <f t="shared" si="152"/>
        <v>0.3623491378097411</v>
      </c>
      <c r="BO238">
        <f t="shared" si="153"/>
        <v>0.38888462133512791</v>
      </c>
      <c r="BP238">
        <f t="shared" si="154"/>
        <v>0.40227200720653133</v>
      </c>
      <c r="BQ238">
        <f t="shared" si="155"/>
        <v>0.5329534310863101</v>
      </c>
      <c r="BR238">
        <f t="shared" si="156"/>
        <v>0.4368097682414368</v>
      </c>
      <c r="BS238">
        <f t="shared" si="157"/>
        <v>0.5329534310863101</v>
      </c>
      <c r="BT238">
        <f t="shared" si="158"/>
        <v>0.5329534310863101</v>
      </c>
      <c r="BU238">
        <f t="shared" si="159"/>
        <v>0.35096864408764322</v>
      </c>
      <c r="BV238">
        <f t="shared" si="160"/>
        <v>0.39957945302558895</v>
      </c>
      <c r="BW238">
        <f t="shared" si="161"/>
        <v>0.46091902621071901</v>
      </c>
      <c r="BX238">
        <f t="shared" si="162"/>
        <v>0.46761271914642072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f t="shared" si="163"/>
        <v>0</v>
      </c>
      <c r="CE238" s="22" t="s">
        <v>588</v>
      </c>
      <c r="CF238">
        <f t="shared" si="134"/>
        <v>0</v>
      </c>
      <c r="CG238">
        <f t="shared" si="135"/>
        <v>0</v>
      </c>
      <c r="CH238">
        <f t="shared" si="136"/>
        <v>0</v>
      </c>
    </row>
    <row r="239" spans="1:86" x14ac:dyDescent="0.25">
      <c r="A239" t="s">
        <v>523</v>
      </c>
      <c r="B239">
        <v>0.65</v>
      </c>
      <c r="C239">
        <v>1682323</v>
      </c>
      <c r="D239">
        <v>69982</v>
      </c>
      <c r="E239">
        <v>3256</v>
      </c>
      <c r="F239" s="32" t="s">
        <v>538</v>
      </c>
      <c r="G239">
        <v>0.34767025089605741</v>
      </c>
      <c r="H239">
        <v>0.74403815580286159</v>
      </c>
      <c r="I239">
        <v>0.2260162601626016</v>
      </c>
      <c r="J239">
        <v>0.76989247311827969</v>
      </c>
      <c r="K239">
        <v>0.70969544565521092</v>
      </c>
      <c r="L239">
        <v>0</v>
      </c>
      <c r="M239">
        <v>0</v>
      </c>
      <c r="N239">
        <v>0.193</v>
      </c>
      <c r="O239">
        <f t="shared" si="124"/>
        <v>0.37378907320437643</v>
      </c>
      <c r="P239">
        <f t="shared" si="125"/>
        <v>0.37378907320437643</v>
      </c>
      <c r="Q239">
        <f t="shared" si="126"/>
        <v>0.37378907320437643</v>
      </c>
      <c r="R239">
        <f t="shared" si="127"/>
        <v>0.37378907320437643</v>
      </c>
      <c r="S239" s="19" t="s">
        <v>38</v>
      </c>
      <c r="T239">
        <v>0</v>
      </c>
      <c r="U239">
        <v>0.29448733928171</v>
      </c>
      <c r="V239">
        <v>0.10496116702140625</v>
      </c>
      <c r="W239">
        <v>0</v>
      </c>
      <c r="X239">
        <v>0.8366203946969194</v>
      </c>
      <c r="Y239">
        <v>0.92365749750170933</v>
      </c>
      <c r="Z239">
        <v>1</v>
      </c>
      <c r="AA239">
        <v>1</v>
      </c>
      <c r="AB239">
        <v>1</v>
      </c>
      <c r="AC239">
        <v>0.96385875562954593</v>
      </c>
      <c r="AD239">
        <v>0</v>
      </c>
      <c r="AE239">
        <v>8.5901347171761816E-2</v>
      </c>
      <c r="AF239">
        <v>0.3624314997090391</v>
      </c>
      <c r="AG239">
        <f t="shared" si="128"/>
        <v>4.2561077992477471E-2</v>
      </c>
      <c r="AH239">
        <f t="shared" si="129"/>
        <v>0.42860907700093015</v>
      </c>
      <c r="AI239">
        <f t="shared" si="130"/>
        <v>0.48287928167156785</v>
      </c>
      <c r="AJ239">
        <f t="shared" si="137"/>
        <v>0.50553215392400708</v>
      </c>
      <c r="AK239" s="35" t="s">
        <v>39</v>
      </c>
      <c r="AL239">
        <v>5.5555555555555559E-2</v>
      </c>
      <c r="AM239">
        <v>0.86611742049188645</v>
      </c>
      <c r="AN239">
        <v>0.12616822429906541</v>
      </c>
      <c r="AO239">
        <v>0.14516129032258066</v>
      </c>
      <c r="AP239">
        <f t="shared" si="131"/>
        <v>0.29825062266727204</v>
      </c>
      <c r="AQ239">
        <f t="shared" si="138"/>
        <v>8.1721267544300397E-2</v>
      </c>
      <c r="AR239">
        <f t="shared" si="132"/>
        <v>0.29825062266727204</v>
      </c>
      <c r="AS239">
        <f t="shared" si="133"/>
        <v>0.29825062266727204</v>
      </c>
      <c r="AT239" s="37" t="s">
        <v>40</v>
      </c>
      <c r="AU239">
        <v>0.91705560929013297</v>
      </c>
      <c r="AV239">
        <v>1</v>
      </c>
      <c r="AW239">
        <v>1</v>
      </c>
      <c r="AX239">
        <v>0.60957866680821049</v>
      </c>
      <c r="AY239">
        <v>0.35712702721955314</v>
      </c>
      <c r="AZ239">
        <f t="shared" si="139"/>
        <v>0.77675226066357927</v>
      </c>
      <c r="BA239">
        <f t="shared" si="140"/>
        <v>0.77675226066357927</v>
      </c>
      <c r="BB239">
        <f t="shared" si="141"/>
        <v>0.77675226066357927</v>
      </c>
      <c r="BC239">
        <f t="shared" si="142"/>
        <v>0.77675226066357927</v>
      </c>
      <c r="BD239" s="6" t="s">
        <v>58</v>
      </c>
      <c r="BE239">
        <f t="shared" si="143"/>
        <v>0.33601984793582423</v>
      </c>
      <c r="BF239">
        <f t="shared" si="144"/>
        <v>0.2277551703743384</v>
      </c>
      <c r="BG239">
        <f t="shared" si="145"/>
        <v>0.33601984793582423</v>
      </c>
      <c r="BH239">
        <f t="shared" si="146"/>
        <v>0.33601984793582423</v>
      </c>
      <c r="BI239">
        <f t="shared" si="147"/>
        <v>0.40965666932802836</v>
      </c>
      <c r="BJ239">
        <f t="shared" si="148"/>
        <v>0.60268066883225468</v>
      </c>
      <c r="BK239">
        <f t="shared" si="149"/>
        <v>0.62981577116757359</v>
      </c>
      <c r="BL239">
        <f t="shared" si="150"/>
        <v>0.64114220729379312</v>
      </c>
      <c r="BM239">
        <f t="shared" si="151"/>
        <v>0.20817507559842696</v>
      </c>
      <c r="BN239">
        <f t="shared" si="152"/>
        <v>0.40119907510265329</v>
      </c>
      <c r="BO239">
        <f t="shared" si="153"/>
        <v>0.42833417743797214</v>
      </c>
      <c r="BP239">
        <f t="shared" si="154"/>
        <v>0.43966061356419173</v>
      </c>
      <c r="BQ239">
        <f t="shared" si="155"/>
        <v>0.53750144166542568</v>
      </c>
      <c r="BR239">
        <f t="shared" si="156"/>
        <v>0.42923676410393985</v>
      </c>
      <c r="BS239">
        <f t="shared" si="157"/>
        <v>0.53750144166542568</v>
      </c>
      <c r="BT239">
        <f t="shared" si="158"/>
        <v>0.53750144166542568</v>
      </c>
      <c r="BU239">
        <f t="shared" si="159"/>
        <v>0.37283825863192632</v>
      </c>
      <c r="BV239">
        <f t="shared" si="160"/>
        <v>0.41521791960329657</v>
      </c>
      <c r="BW239">
        <f t="shared" si="161"/>
        <v>0.48291780955169894</v>
      </c>
      <c r="BX239">
        <f t="shared" si="162"/>
        <v>0.48858102761480871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f t="shared" si="163"/>
        <v>0</v>
      </c>
      <c r="CE239" s="22" t="s">
        <v>588</v>
      </c>
      <c r="CF239">
        <f t="shared" si="134"/>
        <v>0</v>
      </c>
      <c r="CG239">
        <f t="shared" si="135"/>
        <v>0</v>
      </c>
      <c r="CH239">
        <f t="shared" si="136"/>
        <v>0</v>
      </c>
    </row>
    <row r="240" spans="1:86" x14ac:dyDescent="0.25">
      <c r="A240" t="s">
        <v>522</v>
      </c>
      <c r="B240">
        <v>0.28999999999999998</v>
      </c>
      <c r="C240">
        <v>750504</v>
      </c>
      <c r="D240">
        <v>26468</v>
      </c>
      <c r="E240">
        <v>2495</v>
      </c>
      <c r="F240" s="32" t="s">
        <v>538</v>
      </c>
      <c r="G240">
        <v>0.18637992831541222</v>
      </c>
      <c r="H240">
        <v>0.71383147853736095</v>
      </c>
      <c r="I240">
        <v>0.54146341463414638</v>
      </c>
      <c r="J240">
        <v>0.42795698924731185</v>
      </c>
      <c r="K240">
        <v>0.47583123777591507</v>
      </c>
      <c r="L240">
        <v>2.4641282565130259E-2</v>
      </c>
      <c r="M240">
        <v>0</v>
      </c>
      <c r="N240">
        <v>0.58599999999999997</v>
      </c>
      <c r="O240">
        <f t="shared" si="124"/>
        <v>0.3695130413844096</v>
      </c>
      <c r="P240">
        <f t="shared" si="125"/>
        <v>0.3695130413844096</v>
      </c>
      <c r="Q240">
        <f t="shared" si="126"/>
        <v>0.3695130413844096</v>
      </c>
      <c r="R240">
        <f t="shared" si="127"/>
        <v>0.3695130413844096</v>
      </c>
      <c r="S240" s="19" t="s">
        <v>38</v>
      </c>
      <c r="T240">
        <v>0</v>
      </c>
      <c r="U240">
        <v>0.24807203265648883</v>
      </c>
      <c r="V240">
        <v>2.9873650738658164E-2</v>
      </c>
      <c r="W240">
        <v>0</v>
      </c>
      <c r="X240">
        <v>0.8366203946969194</v>
      </c>
      <c r="Y240">
        <v>0.92365749750170933</v>
      </c>
      <c r="Z240">
        <v>1</v>
      </c>
      <c r="AA240">
        <v>1</v>
      </c>
      <c r="AB240">
        <v>1</v>
      </c>
      <c r="AC240">
        <v>0.9618851478548216</v>
      </c>
      <c r="AD240">
        <v>0.09</v>
      </c>
      <c r="AE240">
        <v>8.5901347171761816E-2</v>
      </c>
      <c r="AF240">
        <v>0.39015525176677068</v>
      </c>
      <c r="AG240">
        <f t="shared" si="128"/>
        <v>3.8917711513630056E-2</v>
      </c>
      <c r="AH240">
        <f t="shared" si="129"/>
        <v>0.42816656326054847</v>
      </c>
      <c r="AI240">
        <f t="shared" si="130"/>
        <v>0.47908409921004935</v>
      </c>
      <c r="AJ240">
        <f t="shared" si="137"/>
        <v>0.50508964018362534</v>
      </c>
      <c r="AK240" s="35" t="s">
        <v>39</v>
      </c>
      <c r="AL240">
        <v>0.27083333333333331</v>
      </c>
      <c r="AM240">
        <v>0.79613778063942242</v>
      </c>
      <c r="AN240">
        <v>0.15887850467289719</v>
      </c>
      <c r="AO240">
        <v>0.25268817204301069</v>
      </c>
      <c r="AP240">
        <f t="shared" si="131"/>
        <v>0.36963444767216591</v>
      </c>
      <c r="AQ240">
        <f t="shared" si="138"/>
        <v>0.17060000251231028</v>
      </c>
      <c r="AR240">
        <f t="shared" si="132"/>
        <v>0.36963444767216591</v>
      </c>
      <c r="AS240">
        <f t="shared" si="133"/>
        <v>0.36963444767216591</v>
      </c>
      <c r="AT240" s="37" t="s">
        <v>40</v>
      </c>
      <c r="AU240">
        <v>0.95251221568077948</v>
      </c>
      <c r="AV240">
        <v>1</v>
      </c>
      <c r="AW240">
        <v>1</v>
      </c>
      <c r="AX240">
        <v>0.62882926773785064</v>
      </c>
      <c r="AY240">
        <v>0.35712702721955314</v>
      </c>
      <c r="AZ240">
        <f t="shared" si="139"/>
        <v>0.78769370212763667</v>
      </c>
      <c r="BA240">
        <f t="shared" si="140"/>
        <v>0.78769370212763667</v>
      </c>
      <c r="BB240">
        <f t="shared" si="141"/>
        <v>0.78769370212763667</v>
      </c>
      <c r="BC240">
        <f t="shared" si="142"/>
        <v>0.78769370212763667</v>
      </c>
      <c r="BD240" s="6" t="s">
        <v>58</v>
      </c>
      <c r="BE240">
        <f t="shared" si="143"/>
        <v>0.36957374452828773</v>
      </c>
      <c r="BF240">
        <f t="shared" si="144"/>
        <v>0.27005652194835994</v>
      </c>
      <c r="BG240">
        <f t="shared" si="145"/>
        <v>0.36957374452828773</v>
      </c>
      <c r="BH240">
        <f t="shared" si="146"/>
        <v>0.36957374452828773</v>
      </c>
      <c r="BI240">
        <f t="shared" si="147"/>
        <v>0.41330570682063339</v>
      </c>
      <c r="BJ240">
        <f t="shared" si="148"/>
        <v>0.60793013269409257</v>
      </c>
      <c r="BK240">
        <f t="shared" si="149"/>
        <v>0.63338890066884301</v>
      </c>
      <c r="BL240">
        <f t="shared" si="150"/>
        <v>0.64639167115563101</v>
      </c>
      <c r="BM240">
        <f t="shared" si="151"/>
        <v>0.20421537644901983</v>
      </c>
      <c r="BN240">
        <f t="shared" si="152"/>
        <v>0.39883980232247906</v>
      </c>
      <c r="BO240">
        <f t="shared" si="153"/>
        <v>0.4242985702972295</v>
      </c>
      <c r="BP240">
        <f t="shared" si="154"/>
        <v>0.4373013407840175</v>
      </c>
      <c r="BQ240">
        <f t="shared" si="155"/>
        <v>0.57866407489990124</v>
      </c>
      <c r="BR240">
        <f t="shared" si="156"/>
        <v>0.47914685231997345</v>
      </c>
      <c r="BS240">
        <f t="shared" si="157"/>
        <v>0.57866407489990124</v>
      </c>
      <c r="BT240">
        <f t="shared" si="158"/>
        <v>0.57866407489990124</v>
      </c>
      <c r="BU240">
        <f t="shared" si="159"/>
        <v>0.39143972567446056</v>
      </c>
      <c r="BV240">
        <f t="shared" si="160"/>
        <v>0.43899332732122626</v>
      </c>
      <c r="BW240">
        <f t="shared" si="161"/>
        <v>0.50148132259856537</v>
      </c>
      <c r="BX240">
        <f t="shared" si="162"/>
        <v>0.50798270784195942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f t="shared" si="163"/>
        <v>0</v>
      </c>
      <c r="CE240" s="22" t="s">
        <v>588</v>
      </c>
      <c r="CF240">
        <f t="shared" si="134"/>
        <v>0</v>
      </c>
      <c r="CG240">
        <f t="shared" si="135"/>
        <v>0</v>
      </c>
      <c r="CH240">
        <f t="shared" si="136"/>
        <v>0</v>
      </c>
    </row>
    <row r="241" spans="1:86" x14ac:dyDescent="0.25">
      <c r="A241" t="s">
        <v>521</v>
      </c>
      <c r="B241">
        <v>0.32800000000000001</v>
      </c>
      <c r="C241">
        <v>850428</v>
      </c>
      <c r="D241">
        <v>31605</v>
      </c>
      <c r="E241">
        <v>2580</v>
      </c>
      <c r="F241" s="32" t="s">
        <v>538</v>
      </c>
      <c r="G241">
        <v>5.3763440860215055E-2</v>
      </c>
      <c r="H241">
        <v>0.57551669316375198</v>
      </c>
      <c r="I241">
        <v>0.41788617886178858</v>
      </c>
      <c r="J241">
        <v>0.8139784946236559</v>
      </c>
      <c r="K241">
        <v>0.56412405699916168</v>
      </c>
      <c r="L241">
        <v>0</v>
      </c>
      <c r="M241">
        <v>7.1942446043165471E-3</v>
      </c>
      <c r="N241">
        <v>0.58299999999999996</v>
      </c>
      <c r="O241">
        <f t="shared" si="124"/>
        <v>0.37693288863911123</v>
      </c>
      <c r="P241">
        <f t="shared" si="125"/>
        <v>0.37603360806357167</v>
      </c>
      <c r="Q241">
        <f t="shared" si="126"/>
        <v>0.37693288863911123</v>
      </c>
      <c r="R241">
        <f t="shared" si="127"/>
        <v>0.37693288863911123</v>
      </c>
      <c r="S241" s="19" t="s">
        <v>38</v>
      </c>
      <c r="T241">
        <v>0</v>
      </c>
      <c r="U241">
        <v>0.24807203265648883</v>
      </c>
      <c r="V241">
        <v>2.3144466654118696E-2</v>
      </c>
      <c r="W241">
        <v>0</v>
      </c>
      <c r="X241">
        <v>0.8366203946969194</v>
      </c>
      <c r="Y241">
        <v>0.92365749750170933</v>
      </c>
      <c r="Z241">
        <v>1</v>
      </c>
      <c r="AA241">
        <v>1</v>
      </c>
      <c r="AB241">
        <v>1</v>
      </c>
      <c r="AC241">
        <v>0.96530483847507742</v>
      </c>
      <c r="AD241">
        <v>0</v>
      </c>
      <c r="AE241">
        <v>8.5901347171761816E-2</v>
      </c>
      <c r="AF241">
        <v>0.39015525176677068</v>
      </c>
      <c r="AG241">
        <f t="shared" si="128"/>
        <v>3.8400081968665477E-2</v>
      </c>
      <c r="AH241">
        <f t="shared" si="129"/>
        <v>0.42098890991714205</v>
      </c>
      <c r="AI241">
        <f t="shared" si="130"/>
        <v>0.47882952278971985</v>
      </c>
      <c r="AJ241">
        <f t="shared" si="137"/>
        <v>0.49791198684021898</v>
      </c>
      <c r="AK241" s="35" t="s">
        <v>39</v>
      </c>
      <c r="AL241">
        <v>0.21527777777777779</v>
      </c>
      <c r="AM241">
        <v>0.76445988349020377</v>
      </c>
      <c r="AN241">
        <v>0.19158878504672897</v>
      </c>
      <c r="AO241">
        <v>0.20967741935483869</v>
      </c>
      <c r="AP241">
        <f t="shared" si="131"/>
        <v>0.34525096641738734</v>
      </c>
      <c r="AQ241">
        <f t="shared" si="138"/>
        <v>0.15413599554483637</v>
      </c>
      <c r="AR241">
        <f t="shared" si="132"/>
        <v>0.34525096641738734</v>
      </c>
      <c r="AS241">
        <f t="shared" si="133"/>
        <v>0.34525096641738734</v>
      </c>
      <c r="AT241" s="37" t="s">
        <v>40</v>
      </c>
      <c r="AU241">
        <v>0.93553653581721563</v>
      </c>
      <c r="AV241">
        <v>1</v>
      </c>
      <c r="AW241">
        <v>1</v>
      </c>
      <c r="AX241">
        <v>0.62675350131559993</v>
      </c>
      <c r="AY241">
        <v>0.35712702721955314</v>
      </c>
      <c r="AZ241">
        <f t="shared" si="139"/>
        <v>0.78388341287047369</v>
      </c>
      <c r="BA241">
        <f t="shared" si="140"/>
        <v>0.78388341287047369</v>
      </c>
      <c r="BB241">
        <f t="shared" si="141"/>
        <v>0.78388341287047369</v>
      </c>
      <c r="BC241">
        <f t="shared" si="142"/>
        <v>0.78388341287047369</v>
      </c>
      <c r="BD241" s="6" t="s">
        <v>58</v>
      </c>
      <c r="BE241">
        <f t="shared" si="143"/>
        <v>0.36109192752824926</v>
      </c>
      <c r="BF241">
        <f t="shared" si="144"/>
        <v>0.26508480180420402</v>
      </c>
      <c r="BG241">
        <f t="shared" si="145"/>
        <v>0.36109192752824926</v>
      </c>
      <c r="BH241">
        <f t="shared" si="146"/>
        <v>0.36109192752824926</v>
      </c>
      <c r="BI241">
        <f t="shared" si="147"/>
        <v>0.4111417474195696</v>
      </c>
      <c r="BJ241">
        <f t="shared" si="148"/>
        <v>0.60243616139380785</v>
      </c>
      <c r="BK241">
        <f t="shared" si="149"/>
        <v>0.6313564678300968</v>
      </c>
      <c r="BL241">
        <f t="shared" si="150"/>
        <v>0.64089769985534639</v>
      </c>
      <c r="BM241">
        <f t="shared" si="151"/>
        <v>0.20766648530388834</v>
      </c>
      <c r="BN241">
        <f t="shared" si="152"/>
        <v>0.39851125899035689</v>
      </c>
      <c r="BO241">
        <f t="shared" si="153"/>
        <v>0.42788120571441557</v>
      </c>
      <c r="BP241">
        <f t="shared" si="154"/>
        <v>0.4374224377396651</v>
      </c>
      <c r="BQ241">
        <f t="shared" si="155"/>
        <v>0.56456718964393049</v>
      </c>
      <c r="BR241">
        <f t="shared" si="156"/>
        <v>0.46900970420765503</v>
      </c>
      <c r="BS241">
        <f t="shared" si="157"/>
        <v>0.56456718964393049</v>
      </c>
      <c r="BT241">
        <f t="shared" si="158"/>
        <v>0.56456718964393049</v>
      </c>
      <c r="BU241">
        <f t="shared" si="159"/>
        <v>0.38611683747390946</v>
      </c>
      <c r="BV241">
        <f t="shared" si="160"/>
        <v>0.43376048159900593</v>
      </c>
      <c r="BW241">
        <f t="shared" si="161"/>
        <v>0.49622419767917303</v>
      </c>
      <c r="BX241">
        <f t="shared" si="162"/>
        <v>0.50099481369179788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f t="shared" si="163"/>
        <v>0</v>
      </c>
      <c r="CE241" s="22" t="s">
        <v>588</v>
      </c>
      <c r="CF241">
        <f t="shared" si="134"/>
        <v>0</v>
      </c>
      <c r="CG241">
        <f t="shared" si="135"/>
        <v>0</v>
      </c>
      <c r="CH241">
        <f t="shared" si="136"/>
        <v>0</v>
      </c>
    </row>
    <row r="242" spans="1:86" x14ac:dyDescent="0.25">
      <c r="A242" t="s">
        <v>520</v>
      </c>
      <c r="B242">
        <v>0.25800000000000001</v>
      </c>
      <c r="C242">
        <v>669363</v>
      </c>
      <c r="D242">
        <v>0</v>
      </c>
      <c r="E242">
        <v>1506</v>
      </c>
      <c r="F242" s="32" t="s">
        <v>538</v>
      </c>
      <c r="G242">
        <v>0.70250896057347678</v>
      </c>
      <c r="H242">
        <v>0.55643879173290933</v>
      </c>
      <c r="I242">
        <v>0.29430894308943084</v>
      </c>
      <c r="J242">
        <v>0.54731182795698929</v>
      </c>
      <c r="K242">
        <v>0.57725621682034089</v>
      </c>
      <c r="L242">
        <v>0</v>
      </c>
      <c r="M242">
        <v>2.8776978417266189E-2</v>
      </c>
      <c r="N242">
        <v>0.41299999999999998</v>
      </c>
      <c r="O242">
        <f t="shared" si="124"/>
        <v>0.38995021482380166</v>
      </c>
      <c r="P242">
        <f t="shared" si="125"/>
        <v>0.3863530925216434</v>
      </c>
      <c r="Q242">
        <f t="shared" si="126"/>
        <v>0.38995021482380166</v>
      </c>
      <c r="R242">
        <f t="shared" si="127"/>
        <v>0.38995021482380166</v>
      </c>
      <c r="S242" s="19" t="s">
        <v>38</v>
      </c>
      <c r="T242">
        <v>0</v>
      </c>
      <c r="U242">
        <v>0.79177379365917322</v>
      </c>
      <c r="V242">
        <v>4.3608334373729331E-2</v>
      </c>
      <c r="W242">
        <v>0</v>
      </c>
      <c r="X242">
        <v>0.8366203946969194</v>
      </c>
      <c r="Y242">
        <v>0.92365749750170933</v>
      </c>
      <c r="Z242">
        <v>1</v>
      </c>
      <c r="AA242">
        <v>1</v>
      </c>
      <c r="AB242">
        <v>1</v>
      </c>
      <c r="AC242">
        <v>0.98409607539372845</v>
      </c>
      <c r="AD242">
        <v>0</v>
      </c>
      <c r="AE242">
        <v>8.5901347171761816E-2</v>
      </c>
      <c r="AF242">
        <v>0.34347702964689475</v>
      </c>
      <c r="AG242">
        <f t="shared" si="128"/>
        <v>3.6383593168645069E-2</v>
      </c>
      <c r="AH242">
        <f t="shared" si="129"/>
        <v>0.46224111326491674</v>
      </c>
      <c r="AI242">
        <f t="shared" si="130"/>
        <v>0.47825851375267259</v>
      </c>
      <c r="AJ242">
        <f t="shared" si="137"/>
        <v>0.53916419018799366</v>
      </c>
      <c r="AK242" s="35" t="s">
        <v>39</v>
      </c>
      <c r="AL242">
        <v>0.36805555555555552</v>
      </c>
      <c r="AM242">
        <v>0.60935075433620955</v>
      </c>
      <c r="AN242">
        <v>0.29595015576323985</v>
      </c>
      <c r="AO242">
        <v>0.24193548387096772</v>
      </c>
      <c r="AP242">
        <f t="shared" si="131"/>
        <v>0.37882298738149317</v>
      </c>
      <c r="AQ242">
        <f t="shared" si="138"/>
        <v>0.22648529879744078</v>
      </c>
      <c r="AR242">
        <f t="shared" si="132"/>
        <v>0.37882298738149317</v>
      </c>
      <c r="AS242">
        <f t="shared" si="133"/>
        <v>0.37882298738149317</v>
      </c>
      <c r="AT242" s="37" t="s">
        <v>40</v>
      </c>
      <c r="AU242">
        <v>0.99856646082749312</v>
      </c>
      <c r="AV242">
        <v>1</v>
      </c>
      <c r="AW242">
        <v>0.98889185885669395</v>
      </c>
      <c r="AX242">
        <v>0.64135021496978295</v>
      </c>
      <c r="AY242">
        <v>0.35712702721955314</v>
      </c>
      <c r="AZ242">
        <f t="shared" si="139"/>
        <v>0.79718711237470452</v>
      </c>
      <c r="BA242">
        <f t="shared" si="140"/>
        <v>0.79718711237470452</v>
      </c>
      <c r="BB242">
        <f t="shared" si="141"/>
        <v>0.79718711237470452</v>
      </c>
      <c r="BC242">
        <f t="shared" si="142"/>
        <v>0.79718711237470452</v>
      </c>
      <c r="BD242" s="6" t="s">
        <v>58</v>
      </c>
      <c r="BE242">
        <f t="shared" si="143"/>
        <v>0.38438660110264744</v>
      </c>
      <c r="BF242">
        <f t="shared" si="144"/>
        <v>0.30641919565954212</v>
      </c>
      <c r="BG242">
        <f t="shared" si="145"/>
        <v>0.38438660110264744</v>
      </c>
      <c r="BH242">
        <f t="shared" si="146"/>
        <v>0.38438660110264744</v>
      </c>
      <c r="BI242">
        <f t="shared" si="147"/>
        <v>0.41678535277167478</v>
      </c>
      <c r="BJ242">
        <f t="shared" si="148"/>
        <v>0.6297141128198106</v>
      </c>
      <c r="BK242">
        <f t="shared" si="149"/>
        <v>0.6377228130636885</v>
      </c>
      <c r="BL242">
        <f t="shared" si="150"/>
        <v>0.66817565128134904</v>
      </c>
      <c r="BM242">
        <f t="shared" si="151"/>
        <v>0.21316690399622337</v>
      </c>
      <c r="BN242">
        <f t="shared" si="152"/>
        <v>0.42429710289328004</v>
      </c>
      <c r="BO242">
        <f t="shared" si="153"/>
        <v>0.43410436428823712</v>
      </c>
      <c r="BP242">
        <f t="shared" si="154"/>
        <v>0.46455720250589766</v>
      </c>
      <c r="BQ242">
        <f t="shared" si="155"/>
        <v>0.58800504987809887</v>
      </c>
      <c r="BR242">
        <f t="shared" si="156"/>
        <v>0.51183620558607268</v>
      </c>
      <c r="BS242">
        <f t="shared" si="157"/>
        <v>0.58800504987809887</v>
      </c>
      <c r="BT242">
        <f t="shared" si="158"/>
        <v>0.58800504987809887</v>
      </c>
      <c r="BU242">
        <f t="shared" si="159"/>
        <v>0.40058597693716114</v>
      </c>
      <c r="BV242">
        <f t="shared" si="160"/>
        <v>0.46806665423967636</v>
      </c>
      <c r="BW242">
        <f t="shared" si="161"/>
        <v>0.51105470708316791</v>
      </c>
      <c r="BX242">
        <f t="shared" si="162"/>
        <v>0.52628112619199818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f t="shared" si="163"/>
        <v>0</v>
      </c>
      <c r="CE242" s="22" t="s">
        <v>588</v>
      </c>
      <c r="CF242">
        <f t="shared" si="134"/>
        <v>0</v>
      </c>
      <c r="CG242">
        <f t="shared" si="135"/>
        <v>0</v>
      </c>
      <c r="CH242">
        <f t="shared" si="136"/>
        <v>0</v>
      </c>
    </row>
    <row r="243" spans="1:86" x14ac:dyDescent="0.25">
      <c r="A243" t="s">
        <v>519</v>
      </c>
      <c r="B243">
        <v>0.67</v>
      </c>
      <c r="C243">
        <v>1736113</v>
      </c>
      <c r="D243">
        <v>54582</v>
      </c>
      <c r="E243">
        <v>3450</v>
      </c>
      <c r="F243" s="32" t="s">
        <v>538</v>
      </c>
      <c r="G243">
        <v>0.54838709677419351</v>
      </c>
      <c r="H243">
        <v>0.41812400635930042</v>
      </c>
      <c r="I243">
        <v>0.47317073170731705</v>
      </c>
      <c r="J243">
        <v>0.543010752688172</v>
      </c>
      <c r="K243">
        <v>0.75188600167644593</v>
      </c>
      <c r="L243">
        <v>0</v>
      </c>
      <c r="M243">
        <v>0</v>
      </c>
      <c r="N243">
        <v>0.50700000000000001</v>
      </c>
      <c r="O243">
        <f t="shared" si="124"/>
        <v>0.40519732365067862</v>
      </c>
      <c r="P243">
        <f t="shared" si="125"/>
        <v>0.40519732365067862</v>
      </c>
      <c r="Q243">
        <f t="shared" si="126"/>
        <v>0.40519732365067862</v>
      </c>
      <c r="R243">
        <f t="shared" si="127"/>
        <v>0.40519732365067862</v>
      </c>
      <c r="S243" s="19" t="s">
        <v>38</v>
      </c>
      <c r="T243">
        <v>0</v>
      </c>
      <c r="U243">
        <v>0.68745162803163018</v>
      </c>
      <c r="V243">
        <v>0</v>
      </c>
      <c r="W243">
        <v>0</v>
      </c>
      <c r="X243">
        <v>0.8366203946969194</v>
      </c>
      <c r="Y243">
        <v>0.92365749750170933</v>
      </c>
      <c r="Z243">
        <v>1</v>
      </c>
      <c r="AA243">
        <v>1</v>
      </c>
      <c r="AB243">
        <v>1</v>
      </c>
      <c r="AC243">
        <v>0.97692591772910864</v>
      </c>
      <c r="AD243">
        <v>0</v>
      </c>
      <c r="AE243">
        <v>8.5901347171761816E-2</v>
      </c>
      <c r="AF243">
        <v>0.34653600913648397</v>
      </c>
      <c r="AG243">
        <f t="shared" si="128"/>
        <v>3.3264412023711214E-2</v>
      </c>
      <c r="AH243">
        <f t="shared" si="129"/>
        <v>0.45054559955904716</v>
      </c>
      <c r="AI243">
        <f t="shared" si="130"/>
        <v>0.47458778201815249</v>
      </c>
      <c r="AJ243">
        <f t="shared" si="137"/>
        <v>0.52746867648212414</v>
      </c>
      <c r="AK243" s="35" t="s">
        <v>39</v>
      </c>
      <c r="AL243">
        <v>8.3333333333333329E-2</v>
      </c>
      <c r="AM243">
        <v>0.84775972156928192</v>
      </c>
      <c r="AN243">
        <v>0.45482866043613707</v>
      </c>
      <c r="AO243">
        <v>0.25806451612903225</v>
      </c>
      <c r="AP243">
        <f t="shared" si="131"/>
        <v>0.41099655786694617</v>
      </c>
      <c r="AQ243">
        <f t="shared" si="138"/>
        <v>0.19905662747462566</v>
      </c>
      <c r="AR243">
        <f t="shared" si="132"/>
        <v>0.41099655786694617</v>
      </c>
      <c r="AS243">
        <f t="shared" si="133"/>
        <v>0.41099655786694617</v>
      </c>
      <c r="AT243" s="37" t="s">
        <v>40</v>
      </c>
      <c r="AU243">
        <v>0.92188659617320146</v>
      </c>
      <c r="AV243">
        <v>1</v>
      </c>
      <c r="AW243">
        <v>1</v>
      </c>
      <c r="AX243">
        <v>0.62404268306553734</v>
      </c>
      <c r="AY243">
        <v>0.35712702721955314</v>
      </c>
      <c r="AZ243">
        <f t="shared" si="139"/>
        <v>0.78061126129165825</v>
      </c>
      <c r="BA243">
        <f t="shared" si="140"/>
        <v>0.78061126129165825</v>
      </c>
      <c r="BB243">
        <f t="shared" si="141"/>
        <v>0.78061126129165825</v>
      </c>
      <c r="BC243">
        <f t="shared" si="142"/>
        <v>0.78061126129165825</v>
      </c>
      <c r="BD243" s="6" t="s">
        <v>58</v>
      </c>
      <c r="BE243">
        <f t="shared" si="143"/>
        <v>0.40809694075881242</v>
      </c>
      <c r="BF243">
        <f t="shared" si="144"/>
        <v>0.30212697556265211</v>
      </c>
      <c r="BG243">
        <f t="shared" si="145"/>
        <v>0.40809694075881242</v>
      </c>
      <c r="BH243">
        <f t="shared" si="146"/>
        <v>0.40809694075881242</v>
      </c>
      <c r="BI243">
        <f t="shared" si="147"/>
        <v>0.40693783665768474</v>
      </c>
      <c r="BJ243">
        <f t="shared" si="148"/>
        <v>0.61557843042535265</v>
      </c>
      <c r="BK243">
        <f t="shared" si="149"/>
        <v>0.6275995216549054</v>
      </c>
      <c r="BL243">
        <f t="shared" si="150"/>
        <v>0.6540399688868912</v>
      </c>
      <c r="BM243">
        <f t="shared" si="151"/>
        <v>0.21923086783719492</v>
      </c>
      <c r="BN243">
        <f t="shared" si="152"/>
        <v>0.42787146160486289</v>
      </c>
      <c r="BO243">
        <f t="shared" si="153"/>
        <v>0.43989255283441553</v>
      </c>
      <c r="BP243">
        <f t="shared" si="154"/>
        <v>0.46633300006640138</v>
      </c>
      <c r="BQ243">
        <f t="shared" si="155"/>
        <v>0.59580390957930218</v>
      </c>
      <c r="BR243">
        <f t="shared" si="156"/>
        <v>0.48983394438314198</v>
      </c>
      <c r="BS243">
        <f t="shared" si="157"/>
        <v>0.59580390957930218</v>
      </c>
      <c r="BT243">
        <f t="shared" si="158"/>
        <v>0.59580390957930218</v>
      </c>
      <c r="BU243">
        <f t="shared" si="159"/>
        <v>0.40751738870824861</v>
      </c>
      <c r="BV243">
        <f t="shared" si="160"/>
        <v>0.45885270299400238</v>
      </c>
      <c r="BW243">
        <f t="shared" si="161"/>
        <v>0.51784823120685886</v>
      </c>
      <c r="BX243">
        <f t="shared" si="162"/>
        <v>0.53106845482285181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f t="shared" si="163"/>
        <v>0</v>
      </c>
      <c r="CE243" s="22" t="s">
        <v>588</v>
      </c>
      <c r="CF243">
        <f t="shared" si="134"/>
        <v>0</v>
      </c>
      <c r="CG243">
        <f t="shared" si="135"/>
        <v>0</v>
      </c>
      <c r="CH243">
        <f t="shared" si="136"/>
        <v>0</v>
      </c>
    </row>
    <row r="244" spans="1:86" x14ac:dyDescent="0.25">
      <c r="A244" t="s">
        <v>518</v>
      </c>
      <c r="B244">
        <v>0.14399999999999999</v>
      </c>
      <c r="C244">
        <v>373145</v>
      </c>
      <c r="D244">
        <v>0</v>
      </c>
      <c r="E244">
        <v>1431</v>
      </c>
      <c r="F244" s="32" t="s">
        <v>538</v>
      </c>
      <c r="G244">
        <v>0.33691756272401435</v>
      </c>
      <c r="H244">
        <v>0.62321144674085849</v>
      </c>
      <c r="I244">
        <v>0.39186991869918697</v>
      </c>
      <c r="J244">
        <v>0.23440860215053763</v>
      </c>
      <c r="K244">
        <v>0.73456272701872038</v>
      </c>
      <c r="L244">
        <v>0</v>
      </c>
      <c r="M244">
        <v>3.5971223021582736E-3</v>
      </c>
      <c r="N244">
        <v>0.69799999999999995</v>
      </c>
      <c r="O244">
        <f t="shared" si="124"/>
        <v>0.37782092245443449</v>
      </c>
      <c r="P244">
        <f t="shared" si="125"/>
        <v>0.37737128216666471</v>
      </c>
      <c r="Q244">
        <f t="shared" si="126"/>
        <v>0.37782092245443449</v>
      </c>
      <c r="R244">
        <f t="shared" si="127"/>
        <v>0.37782092245443449</v>
      </c>
      <c r="S244" s="19" t="s">
        <v>38</v>
      </c>
      <c r="T244">
        <v>0</v>
      </c>
      <c r="U244">
        <v>1</v>
      </c>
      <c r="V244">
        <v>0</v>
      </c>
      <c r="W244">
        <v>0</v>
      </c>
      <c r="X244">
        <v>0.8366203946969194</v>
      </c>
      <c r="Y244">
        <v>0.92365749750170933</v>
      </c>
      <c r="Z244">
        <v>1</v>
      </c>
      <c r="AA244">
        <v>1</v>
      </c>
      <c r="AB244">
        <v>1</v>
      </c>
      <c r="AC244">
        <v>0.98242972382333937</v>
      </c>
      <c r="AD244">
        <v>0</v>
      </c>
      <c r="AE244">
        <v>8.5901347171761816E-2</v>
      </c>
      <c r="AF244">
        <v>0.34347702964689475</v>
      </c>
      <c r="AG244">
        <f t="shared" si="128"/>
        <v>3.3029105909127429E-2</v>
      </c>
      <c r="AH244">
        <f t="shared" si="129"/>
        <v>0.47477584560312508</v>
      </c>
      <c r="AI244">
        <f t="shared" si="130"/>
        <v>0.47477584560312497</v>
      </c>
      <c r="AJ244">
        <f t="shared" si="137"/>
        <v>0.55169892252620201</v>
      </c>
      <c r="AK244" s="35" t="s">
        <v>39</v>
      </c>
      <c r="AL244">
        <v>0.18055555555555555</v>
      </c>
      <c r="AM244">
        <v>0.49313519838716202</v>
      </c>
      <c r="AN244">
        <v>0.60280373831775702</v>
      </c>
      <c r="AO244">
        <v>0.56720430107526876</v>
      </c>
      <c r="AP244">
        <f t="shared" si="131"/>
        <v>0.46092469833393584</v>
      </c>
      <c r="AQ244">
        <f t="shared" si="138"/>
        <v>0.33764089873714531</v>
      </c>
      <c r="AR244">
        <f t="shared" si="132"/>
        <v>0.46092469833393584</v>
      </c>
      <c r="AS244">
        <f t="shared" si="133"/>
        <v>0.46092469833393584</v>
      </c>
      <c r="AT244" s="37" t="s">
        <v>40</v>
      </c>
      <c r="AU244">
        <v>0.99873732224426126</v>
      </c>
      <c r="AV244">
        <v>1</v>
      </c>
      <c r="AW244">
        <v>1</v>
      </c>
      <c r="AX244">
        <v>0.70556627666269844</v>
      </c>
      <c r="AY244">
        <v>0.35712702721955314</v>
      </c>
      <c r="AZ244">
        <f t="shared" si="139"/>
        <v>0.81228612522530264</v>
      </c>
      <c r="BA244">
        <f t="shared" si="140"/>
        <v>0.81228612522530264</v>
      </c>
      <c r="BB244">
        <f t="shared" si="141"/>
        <v>0.81228612522530264</v>
      </c>
      <c r="BC244">
        <f t="shared" si="142"/>
        <v>0.81228612522530264</v>
      </c>
      <c r="BD244" s="6" t="s">
        <v>58</v>
      </c>
      <c r="BE244">
        <f t="shared" si="143"/>
        <v>0.41937281039418517</v>
      </c>
      <c r="BF244">
        <f t="shared" si="144"/>
        <v>0.35750609045190501</v>
      </c>
      <c r="BG244">
        <f t="shared" si="145"/>
        <v>0.41937281039418517</v>
      </c>
      <c r="BH244">
        <f t="shared" si="146"/>
        <v>0.41937281039418517</v>
      </c>
      <c r="BI244">
        <f t="shared" si="147"/>
        <v>0.42265761556721504</v>
      </c>
      <c r="BJ244">
        <f t="shared" si="148"/>
        <v>0.64353098541421383</v>
      </c>
      <c r="BK244">
        <f t="shared" si="149"/>
        <v>0.64353098541421383</v>
      </c>
      <c r="BL244">
        <f t="shared" si="150"/>
        <v>0.68199252387575227</v>
      </c>
      <c r="BM244">
        <f t="shared" si="151"/>
        <v>0.20542501418178097</v>
      </c>
      <c r="BN244">
        <f t="shared" si="152"/>
        <v>0.42607356388489492</v>
      </c>
      <c r="BO244">
        <f t="shared" si="153"/>
        <v>0.42629838402877973</v>
      </c>
      <c r="BP244">
        <f t="shared" si="154"/>
        <v>0.46475992249031828</v>
      </c>
      <c r="BQ244">
        <f t="shared" si="155"/>
        <v>0.63660541177961927</v>
      </c>
      <c r="BR244">
        <f t="shared" si="156"/>
        <v>0.57496351198122397</v>
      </c>
      <c r="BS244">
        <f t="shared" si="157"/>
        <v>0.63660541177961927</v>
      </c>
      <c r="BT244">
        <f t="shared" si="158"/>
        <v>0.63660541177961927</v>
      </c>
      <c r="BU244">
        <f t="shared" si="159"/>
        <v>0.4210152129807001</v>
      </c>
      <c r="BV244">
        <f t="shared" si="160"/>
        <v>0.50051853793305945</v>
      </c>
      <c r="BW244">
        <f t="shared" si="161"/>
        <v>0.53145189790419956</v>
      </c>
      <c r="BX244">
        <f t="shared" si="162"/>
        <v>0.55068266713496872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f t="shared" si="163"/>
        <v>0</v>
      </c>
      <c r="CE244" s="22" t="s">
        <v>588</v>
      </c>
      <c r="CF244">
        <f t="shared" si="134"/>
        <v>0</v>
      </c>
      <c r="CG244">
        <f t="shared" si="135"/>
        <v>0</v>
      </c>
      <c r="CH244">
        <f t="shared" si="136"/>
        <v>0</v>
      </c>
    </row>
    <row r="245" spans="1:86" x14ac:dyDescent="0.25">
      <c r="A245" t="s">
        <v>517</v>
      </c>
      <c r="B245">
        <v>0.11700000000000001</v>
      </c>
      <c r="C245">
        <v>303238</v>
      </c>
      <c r="D245">
        <v>0</v>
      </c>
      <c r="E245">
        <v>1290</v>
      </c>
      <c r="F245" s="32" t="s">
        <v>538</v>
      </c>
      <c r="G245">
        <v>0.83512544802867372</v>
      </c>
      <c r="H245">
        <v>0.65818759936407001</v>
      </c>
      <c r="I245">
        <v>0.71382113821138216</v>
      </c>
      <c r="J245">
        <v>0.61935483870967756</v>
      </c>
      <c r="K245">
        <v>0.81922324671696012</v>
      </c>
      <c r="L245">
        <v>0</v>
      </c>
      <c r="M245">
        <v>0</v>
      </c>
      <c r="N245">
        <v>0.76200000000000001</v>
      </c>
      <c r="O245">
        <f t="shared" si="124"/>
        <v>0.55096403387884552</v>
      </c>
      <c r="P245">
        <f t="shared" si="125"/>
        <v>0.55096403387884552</v>
      </c>
      <c r="Q245">
        <f t="shared" si="126"/>
        <v>0.55096403387884552</v>
      </c>
      <c r="R245">
        <f t="shared" si="127"/>
        <v>0.55096403387884552</v>
      </c>
      <c r="S245" s="19" t="s">
        <v>38</v>
      </c>
      <c r="T245">
        <v>0</v>
      </c>
      <c r="U245">
        <v>1</v>
      </c>
      <c r="V245">
        <v>0</v>
      </c>
      <c r="W245">
        <v>0</v>
      </c>
      <c r="X245">
        <v>0.8366203946969194</v>
      </c>
      <c r="Y245">
        <v>0.92365749750170933</v>
      </c>
      <c r="Z245">
        <v>1</v>
      </c>
      <c r="AA245">
        <v>1</v>
      </c>
      <c r="AB245">
        <v>1</v>
      </c>
      <c r="AC245">
        <v>0.97659924801004006</v>
      </c>
      <c r="AD245">
        <v>0</v>
      </c>
      <c r="AE245">
        <v>8.5901347171761816E-2</v>
      </c>
      <c r="AF245">
        <v>0.34347702964689475</v>
      </c>
      <c r="AG245">
        <f t="shared" si="128"/>
        <v>3.3029105909127429E-2</v>
      </c>
      <c r="AH245">
        <f t="shared" si="129"/>
        <v>0.47432734746364047</v>
      </c>
      <c r="AI245">
        <f t="shared" si="130"/>
        <v>0.47432734746364041</v>
      </c>
      <c r="AJ245">
        <f t="shared" si="137"/>
        <v>0.55125042438671745</v>
      </c>
      <c r="AK245" s="35" t="s">
        <v>39</v>
      </c>
      <c r="AL245">
        <v>0</v>
      </c>
      <c r="AM245">
        <v>0.48067615196481761</v>
      </c>
      <c r="AN245">
        <v>0.661993769470405</v>
      </c>
      <c r="AO245">
        <v>0.34946236559139782</v>
      </c>
      <c r="AP245">
        <f t="shared" si="131"/>
        <v>0.37303307175665507</v>
      </c>
      <c r="AQ245">
        <f t="shared" si="138"/>
        <v>0.25286403376545069</v>
      </c>
      <c r="AR245">
        <f t="shared" si="132"/>
        <v>0.37303307175665507</v>
      </c>
      <c r="AS245">
        <f t="shared" si="133"/>
        <v>0.37303307175665507</v>
      </c>
      <c r="AT245" s="37" t="s">
        <v>40</v>
      </c>
      <c r="AU245">
        <v>0.99874414841356995</v>
      </c>
      <c r="AV245">
        <v>1</v>
      </c>
      <c r="AW245">
        <v>1</v>
      </c>
      <c r="AX245">
        <v>0.6899222014119003</v>
      </c>
      <c r="AY245">
        <v>0.35712702721955314</v>
      </c>
      <c r="AZ245">
        <f t="shared" si="139"/>
        <v>0.80915867540900466</v>
      </c>
      <c r="BA245">
        <f t="shared" si="140"/>
        <v>0.80915867540900466</v>
      </c>
      <c r="BB245">
        <f t="shared" si="141"/>
        <v>0.80915867540900466</v>
      </c>
      <c r="BC245">
        <f t="shared" si="142"/>
        <v>0.80915867540900466</v>
      </c>
      <c r="BD245" s="6" t="s">
        <v>58</v>
      </c>
      <c r="BE245">
        <f t="shared" si="143"/>
        <v>0.46199855281775026</v>
      </c>
      <c r="BF245">
        <f t="shared" si="144"/>
        <v>0.40191403382214808</v>
      </c>
      <c r="BG245">
        <f t="shared" si="145"/>
        <v>0.46199855281775026</v>
      </c>
      <c r="BH245">
        <f t="shared" si="146"/>
        <v>0.46199855281775026</v>
      </c>
      <c r="BI245">
        <f t="shared" si="147"/>
        <v>0.42109389065906605</v>
      </c>
      <c r="BJ245">
        <f t="shared" si="148"/>
        <v>0.64174301143632251</v>
      </c>
      <c r="BK245">
        <f t="shared" si="149"/>
        <v>0.64174301143632251</v>
      </c>
      <c r="BL245">
        <f t="shared" si="150"/>
        <v>0.68020454989786105</v>
      </c>
      <c r="BM245">
        <f t="shared" si="151"/>
        <v>0.29199656989398648</v>
      </c>
      <c r="BN245">
        <f t="shared" si="152"/>
        <v>0.51264569067124299</v>
      </c>
      <c r="BO245">
        <f t="shared" si="153"/>
        <v>0.51264569067124299</v>
      </c>
      <c r="BP245">
        <f t="shared" si="154"/>
        <v>0.55110722913278143</v>
      </c>
      <c r="BQ245">
        <f t="shared" si="155"/>
        <v>0.59109587358282989</v>
      </c>
      <c r="BR245">
        <f t="shared" si="156"/>
        <v>0.5310113545872277</v>
      </c>
      <c r="BS245">
        <f t="shared" si="157"/>
        <v>0.59109587358282989</v>
      </c>
      <c r="BT245">
        <f t="shared" si="158"/>
        <v>0.59109587358282989</v>
      </c>
      <c r="BU245">
        <f t="shared" si="159"/>
        <v>0.44154622173840818</v>
      </c>
      <c r="BV245">
        <f t="shared" si="160"/>
        <v>0.52182852262923529</v>
      </c>
      <c r="BW245">
        <f t="shared" si="161"/>
        <v>0.55187078212703633</v>
      </c>
      <c r="BX245">
        <f t="shared" si="162"/>
        <v>0.57110155135780571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f t="shared" si="163"/>
        <v>0</v>
      </c>
      <c r="CE245" s="22" t="s">
        <v>588</v>
      </c>
      <c r="CF245">
        <f t="shared" si="134"/>
        <v>0</v>
      </c>
      <c r="CG245">
        <f t="shared" si="135"/>
        <v>0</v>
      </c>
      <c r="CH245">
        <f t="shared" si="136"/>
        <v>0</v>
      </c>
    </row>
    <row r="246" spans="1:86" x14ac:dyDescent="0.25">
      <c r="A246" t="s">
        <v>516</v>
      </c>
      <c r="B246">
        <v>0.14899999999999999</v>
      </c>
      <c r="C246">
        <v>385316</v>
      </c>
      <c r="D246">
        <v>0</v>
      </c>
      <c r="E246">
        <v>1435</v>
      </c>
      <c r="F246" s="32" t="s">
        <v>538</v>
      </c>
      <c r="G246">
        <v>0.61290322580645173</v>
      </c>
      <c r="H246">
        <v>0.48648648648648635</v>
      </c>
      <c r="I246">
        <v>0.72032520325203264</v>
      </c>
      <c r="J246">
        <v>0.60645161290322591</v>
      </c>
      <c r="K246">
        <v>0.53869796032411277</v>
      </c>
      <c r="L246">
        <v>0</v>
      </c>
      <c r="M246">
        <v>0</v>
      </c>
      <c r="N246">
        <v>0.622</v>
      </c>
      <c r="O246">
        <f t="shared" si="124"/>
        <v>0.44835806109653864</v>
      </c>
      <c r="P246">
        <f t="shared" si="125"/>
        <v>0.44835806109653864</v>
      </c>
      <c r="Q246">
        <f t="shared" si="126"/>
        <v>0.44835806109653864</v>
      </c>
      <c r="R246">
        <f t="shared" si="127"/>
        <v>0.44835806109653864</v>
      </c>
      <c r="S246" s="19" t="s">
        <v>38</v>
      </c>
      <c r="T246">
        <v>0</v>
      </c>
      <c r="U246">
        <v>1</v>
      </c>
      <c r="V246">
        <v>0</v>
      </c>
      <c r="W246">
        <v>0</v>
      </c>
      <c r="X246">
        <v>0.8366203946969194</v>
      </c>
      <c r="Y246">
        <v>0.92365749750170933</v>
      </c>
      <c r="Z246">
        <v>1</v>
      </c>
      <c r="AA246">
        <v>1</v>
      </c>
      <c r="AB246">
        <v>1</v>
      </c>
      <c r="AC246">
        <v>0.97491602161530599</v>
      </c>
      <c r="AD246">
        <v>0</v>
      </c>
      <c r="AE246">
        <v>8.5901347171761816E-2</v>
      </c>
      <c r="AF246">
        <v>0.34347702964689475</v>
      </c>
      <c r="AG246">
        <f t="shared" si="128"/>
        <v>3.3029105909127429E-2</v>
      </c>
      <c r="AH246">
        <f t="shared" si="129"/>
        <v>0.47419786851019941</v>
      </c>
      <c r="AI246">
        <f t="shared" si="130"/>
        <v>0.47419786851019935</v>
      </c>
      <c r="AJ246">
        <f t="shared" si="137"/>
        <v>0.55112094543327639</v>
      </c>
      <c r="AK246" s="35" t="s">
        <v>39</v>
      </c>
      <c r="AL246">
        <v>9.722222222222221E-2</v>
      </c>
      <c r="AM246">
        <v>0.66703677013179075</v>
      </c>
      <c r="AN246">
        <v>0.65109034267912769</v>
      </c>
      <c r="AO246">
        <v>0.32795698924731176</v>
      </c>
      <c r="AP246">
        <f t="shared" si="131"/>
        <v>0.43582658107011313</v>
      </c>
      <c r="AQ246">
        <f t="shared" si="138"/>
        <v>0.26906738853716539</v>
      </c>
      <c r="AR246">
        <f t="shared" si="132"/>
        <v>0.43582658107011313</v>
      </c>
      <c r="AS246">
        <f t="shared" si="133"/>
        <v>0.43582658107011313</v>
      </c>
      <c r="AT246" s="37" t="s">
        <v>40</v>
      </c>
      <c r="AU246">
        <v>0.99874737612301934</v>
      </c>
      <c r="AV246">
        <v>1</v>
      </c>
      <c r="AW246">
        <v>1</v>
      </c>
      <c r="AX246">
        <v>0.67961445719181968</v>
      </c>
      <c r="AY246">
        <v>0.35712702721955314</v>
      </c>
      <c r="AZ246">
        <f t="shared" si="139"/>
        <v>0.80709777210687839</v>
      </c>
      <c r="BA246">
        <f t="shared" si="140"/>
        <v>0.80709777210687839</v>
      </c>
      <c r="BB246">
        <f t="shared" si="141"/>
        <v>0.80709777210687839</v>
      </c>
      <c r="BC246">
        <f t="shared" si="142"/>
        <v>0.80709777210687839</v>
      </c>
      <c r="BD246" s="6" t="s">
        <v>58</v>
      </c>
      <c r="BE246">
        <f t="shared" si="143"/>
        <v>0.44209232108332586</v>
      </c>
      <c r="BF246">
        <f t="shared" si="144"/>
        <v>0.35871272481685201</v>
      </c>
      <c r="BG246">
        <f t="shared" si="145"/>
        <v>0.44209232108332586</v>
      </c>
      <c r="BH246">
        <f t="shared" si="146"/>
        <v>0.44209232108332586</v>
      </c>
      <c r="BI246">
        <f t="shared" si="147"/>
        <v>0.42006343900800291</v>
      </c>
      <c r="BJ246">
        <f t="shared" si="148"/>
        <v>0.64064782030853884</v>
      </c>
      <c r="BK246">
        <f t="shared" si="149"/>
        <v>0.64064782030853884</v>
      </c>
      <c r="BL246">
        <f t="shared" si="150"/>
        <v>0.67910935877007739</v>
      </c>
      <c r="BM246">
        <f t="shared" si="151"/>
        <v>0.24069358350283304</v>
      </c>
      <c r="BN246">
        <f t="shared" si="152"/>
        <v>0.46127796480336902</v>
      </c>
      <c r="BO246">
        <f t="shared" si="153"/>
        <v>0.46127796480336902</v>
      </c>
      <c r="BP246">
        <f t="shared" si="154"/>
        <v>0.49973950326490751</v>
      </c>
      <c r="BQ246">
        <f t="shared" si="155"/>
        <v>0.62146217658849578</v>
      </c>
      <c r="BR246">
        <f t="shared" si="156"/>
        <v>0.53808258032202194</v>
      </c>
      <c r="BS246">
        <f t="shared" si="157"/>
        <v>0.62146217658849578</v>
      </c>
      <c r="BT246">
        <f t="shared" si="158"/>
        <v>0.62146217658849578</v>
      </c>
      <c r="BU246">
        <f t="shared" si="159"/>
        <v>0.43107788004566439</v>
      </c>
      <c r="BV246">
        <f t="shared" si="160"/>
        <v>0.49968027256269543</v>
      </c>
      <c r="BW246">
        <f t="shared" si="161"/>
        <v>0.54137007069593235</v>
      </c>
      <c r="BX246">
        <f t="shared" si="162"/>
        <v>0.56060083992670162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f t="shared" si="163"/>
        <v>0</v>
      </c>
      <c r="CE246" s="22" t="s">
        <v>588</v>
      </c>
      <c r="CF246">
        <f t="shared" si="134"/>
        <v>0</v>
      </c>
      <c r="CG246">
        <f t="shared" si="135"/>
        <v>0</v>
      </c>
      <c r="CH246">
        <f t="shared" si="136"/>
        <v>0</v>
      </c>
    </row>
    <row r="247" spans="1:86" x14ac:dyDescent="0.25">
      <c r="A247" t="s">
        <v>515</v>
      </c>
      <c r="B247">
        <v>0.36</v>
      </c>
      <c r="C247">
        <v>931315</v>
      </c>
      <c r="D247">
        <v>25089</v>
      </c>
      <c r="E247">
        <v>1936</v>
      </c>
      <c r="F247" s="32" t="s">
        <v>538</v>
      </c>
      <c r="G247">
        <v>0.34767025089605741</v>
      </c>
      <c r="H247">
        <v>0.5961844197138314</v>
      </c>
      <c r="I247">
        <v>0.1951219512195122</v>
      </c>
      <c r="J247">
        <v>0.45698924731182794</v>
      </c>
      <c r="K247">
        <v>0.51858060910868953</v>
      </c>
      <c r="L247">
        <v>0</v>
      </c>
      <c r="M247">
        <v>0</v>
      </c>
      <c r="N247">
        <v>0.501</v>
      </c>
      <c r="O247">
        <f t="shared" si="124"/>
        <v>0.32694330978123981</v>
      </c>
      <c r="P247">
        <f t="shared" si="125"/>
        <v>0.32694330978123981</v>
      </c>
      <c r="Q247">
        <f t="shared" si="126"/>
        <v>0.32694330978123981</v>
      </c>
      <c r="R247">
        <f t="shared" si="127"/>
        <v>0.32694330978123981</v>
      </c>
      <c r="S247" s="19" t="s">
        <v>38</v>
      </c>
      <c r="T247">
        <v>0</v>
      </c>
      <c r="U247">
        <v>1</v>
      </c>
      <c r="V247">
        <v>0</v>
      </c>
      <c r="W247">
        <v>0</v>
      </c>
      <c r="X247">
        <v>0.8366203946969194</v>
      </c>
      <c r="Y247">
        <v>0.92365749750170933</v>
      </c>
      <c r="Z247">
        <v>1</v>
      </c>
      <c r="AA247">
        <v>1</v>
      </c>
      <c r="AB247">
        <v>1</v>
      </c>
      <c r="AC247">
        <v>0.97795475934260467</v>
      </c>
      <c r="AD247">
        <v>0</v>
      </c>
      <c r="AE247">
        <v>8.5901347171761816E-2</v>
      </c>
      <c r="AF247">
        <v>0.34347702964689475</v>
      </c>
      <c r="AG247">
        <f t="shared" si="128"/>
        <v>3.3029105909127429E-2</v>
      </c>
      <c r="AH247">
        <f t="shared" si="129"/>
        <v>0.47443161756614544</v>
      </c>
      <c r="AI247">
        <f t="shared" si="130"/>
        <v>0.47443161756614532</v>
      </c>
      <c r="AJ247">
        <f t="shared" si="137"/>
        <v>0.55135469448922236</v>
      </c>
      <c r="AK247" s="35" t="s">
        <v>39</v>
      </c>
      <c r="AL247">
        <v>0.20138888888888887</v>
      </c>
      <c r="AM247">
        <v>0.74828691531999181</v>
      </c>
      <c r="AN247">
        <v>0.23520249221183798</v>
      </c>
      <c r="AO247">
        <v>0.34677419354838701</v>
      </c>
      <c r="AP247">
        <f t="shared" si="131"/>
        <v>0.38291312249227638</v>
      </c>
      <c r="AQ247">
        <f t="shared" si="138"/>
        <v>0.19584139366227846</v>
      </c>
      <c r="AR247">
        <f t="shared" si="132"/>
        <v>0.38291312249227638</v>
      </c>
      <c r="AS247">
        <f t="shared" si="133"/>
        <v>0.38291312249227638</v>
      </c>
      <c r="AT247" s="37" t="s">
        <v>40</v>
      </c>
      <c r="AU247">
        <v>0.86861041655989424</v>
      </c>
      <c r="AV247">
        <v>1</v>
      </c>
      <c r="AW247">
        <v>1</v>
      </c>
      <c r="AX247">
        <v>0.60528495818136319</v>
      </c>
      <c r="AY247">
        <v>0.35712702721955314</v>
      </c>
      <c r="AZ247">
        <f t="shared" si="139"/>
        <v>0.76620448039216216</v>
      </c>
      <c r="BA247">
        <f t="shared" si="140"/>
        <v>0.76620448039216216</v>
      </c>
      <c r="BB247">
        <f t="shared" si="141"/>
        <v>0.76620448039216216</v>
      </c>
      <c r="BC247">
        <f t="shared" si="142"/>
        <v>0.76620448039216216</v>
      </c>
      <c r="BD247" s="6" t="s">
        <v>58</v>
      </c>
      <c r="BE247">
        <f t="shared" si="143"/>
        <v>0.35492821613675807</v>
      </c>
      <c r="BF247">
        <f t="shared" si="144"/>
        <v>0.26139235172175912</v>
      </c>
      <c r="BG247">
        <f t="shared" si="145"/>
        <v>0.35492821613675807</v>
      </c>
      <c r="BH247">
        <f t="shared" si="146"/>
        <v>0.35492821613675807</v>
      </c>
      <c r="BI247">
        <f t="shared" si="147"/>
        <v>0.3996167931506448</v>
      </c>
      <c r="BJ247">
        <f t="shared" si="148"/>
        <v>0.62031804897915377</v>
      </c>
      <c r="BK247">
        <f t="shared" si="149"/>
        <v>0.62031804897915377</v>
      </c>
      <c r="BL247">
        <f t="shared" si="150"/>
        <v>0.65877958744069232</v>
      </c>
      <c r="BM247">
        <f t="shared" si="151"/>
        <v>0.17998620784518363</v>
      </c>
      <c r="BN247">
        <f t="shared" si="152"/>
        <v>0.40068746367369262</v>
      </c>
      <c r="BO247">
        <f t="shared" si="153"/>
        <v>0.40068746367369257</v>
      </c>
      <c r="BP247">
        <f t="shared" si="154"/>
        <v>0.43914900213523111</v>
      </c>
      <c r="BQ247">
        <f t="shared" si="155"/>
        <v>0.57455880144221927</v>
      </c>
      <c r="BR247">
        <f t="shared" si="156"/>
        <v>0.48102293702722032</v>
      </c>
      <c r="BS247">
        <f t="shared" si="157"/>
        <v>0.57455880144221927</v>
      </c>
      <c r="BT247">
        <f t="shared" si="158"/>
        <v>0.57455880144221927</v>
      </c>
      <c r="BU247">
        <f t="shared" si="159"/>
        <v>0.37727250464370143</v>
      </c>
      <c r="BV247">
        <f t="shared" si="160"/>
        <v>0.44085520035045644</v>
      </c>
      <c r="BW247">
        <f t="shared" si="161"/>
        <v>0.48762313255795592</v>
      </c>
      <c r="BX247">
        <f t="shared" si="162"/>
        <v>0.50685390178872525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f t="shared" si="163"/>
        <v>0</v>
      </c>
      <c r="CE247" s="22" t="s">
        <v>588</v>
      </c>
      <c r="CF247">
        <f t="shared" si="134"/>
        <v>0</v>
      </c>
      <c r="CG247">
        <f t="shared" si="135"/>
        <v>0</v>
      </c>
      <c r="CH247">
        <f t="shared" si="136"/>
        <v>0</v>
      </c>
    </row>
    <row r="248" spans="1:86" x14ac:dyDescent="0.25">
      <c r="A248" t="s">
        <v>514</v>
      </c>
      <c r="B248">
        <v>0.503</v>
      </c>
      <c r="C248">
        <v>1302981</v>
      </c>
      <c r="D248">
        <v>0</v>
      </c>
      <c r="E248">
        <v>3485</v>
      </c>
      <c r="F248" s="32" t="s">
        <v>538</v>
      </c>
      <c r="G248">
        <v>0.64157706093189959</v>
      </c>
      <c r="H248">
        <v>0.67249602543720177</v>
      </c>
      <c r="I248">
        <v>0.33170731707317069</v>
      </c>
      <c r="J248">
        <v>0.45376344086021508</v>
      </c>
      <c r="K248">
        <v>0.60352053646269899</v>
      </c>
      <c r="L248">
        <v>0</v>
      </c>
      <c r="M248">
        <v>1.2589928057553955E-2</v>
      </c>
      <c r="N248">
        <v>0.67900000000000005</v>
      </c>
      <c r="O248">
        <f t="shared" si="124"/>
        <v>0.42433178860284249</v>
      </c>
      <c r="P248">
        <f t="shared" si="125"/>
        <v>0.42275804759564828</v>
      </c>
      <c r="Q248">
        <f t="shared" si="126"/>
        <v>0.42433178860284249</v>
      </c>
      <c r="R248">
        <f t="shared" si="127"/>
        <v>0.42433178860284249</v>
      </c>
      <c r="S248" s="19" t="s">
        <v>38</v>
      </c>
      <c r="T248">
        <v>0</v>
      </c>
      <c r="U248">
        <v>1</v>
      </c>
      <c r="V248">
        <v>0</v>
      </c>
      <c r="W248">
        <v>0</v>
      </c>
      <c r="X248">
        <v>0.8366203946969194</v>
      </c>
      <c r="Y248">
        <v>0.92365749750170933</v>
      </c>
      <c r="Z248">
        <v>1</v>
      </c>
      <c r="AA248">
        <v>1</v>
      </c>
      <c r="AB248">
        <v>1</v>
      </c>
      <c r="AC248">
        <v>0.97461152810345197</v>
      </c>
      <c r="AD248">
        <v>0</v>
      </c>
      <c r="AE248">
        <v>8.5901347171761816E-2</v>
      </c>
      <c r="AF248">
        <v>0.34347702964689475</v>
      </c>
      <c r="AG248">
        <f t="shared" si="128"/>
        <v>3.3029105909127429E-2</v>
      </c>
      <c r="AH248">
        <f t="shared" si="129"/>
        <v>0.47417444593236446</v>
      </c>
      <c r="AI248">
        <f t="shared" si="130"/>
        <v>0.47417444593236441</v>
      </c>
      <c r="AJ248">
        <f t="shared" si="137"/>
        <v>0.55109752285544134</v>
      </c>
      <c r="AK248" s="35" t="s">
        <v>39</v>
      </c>
      <c r="AL248">
        <v>0.16666666666666666</v>
      </c>
      <c r="AM248">
        <v>0.82245773132285138</v>
      </c>
      <c r="AN248">
        <v>0.33956386292834889</v>
      </c>
      <c r="AO248">
        <v>0.30645161290322576</v>
      </c>
      <c r="AP248">
        <f t="shared" si="131"/>
        <v>0.40878496845527318</v>
      </c>
      <c r="AQ248">
        <f t="shared" si="138"/>
        <v>0.20317053562456033</v>
      </c>
      <c r="AR248">
        <f t="shared" si="132"/>
        <v>0.40878496845527318</v>
      </c>
      <c r="AS248">
        <f t="shared" si="133"/>
        <v>0.40878496845527318</v>
      </c>
      <c r="AT248" s="37" t="s">
        <v>40</v>
      </c>
      <c r="AU248">
        <v>0.98857619847796052</v>
      </c>
      <c r="AV248">
        <v>1</v>
      </c>
      <c r="AW248">
        <v>1</v>
      </c>
      <c r="AX248">
        <v>0.6318528727090742</v>
      </c>
      <c r="AY248">
        <v>0.35712702721955314</v>
      </c>
      <c r="AZ248">
        <f t="shared" si="139"/>
        <v>0.79551121968131755</v>
      </c>
      <c r="BA248">
        <f t="shared" si="140"/>
        <v>0.79551121968131755</v>
      </c>
      <c r="BB248">
        <f t="shared" si="141"/>
        <v>0.79551121968131755</v>
      </c>
      <c r="BC248">
        <f t="shared" si="142"/>
        <v>0.79551121968131755</v>
      </c>
      <c r="BD248" s="6" t="s">
        <v>58</v>
      </c>
      <c r="BE248">
        <f t="shared" si="143"/>
        <v>0.41655837852905786</v>
      </c>
      <c r="BF248">
        <f t="shared" si="144"/>
        <v>0.31296429161010431</v>
      </c>
      <c r="BG248">
        <f t="shared" si="145"/>
        <v>0.41655837852905786</v>
      </c>
      <c r="BH248">
        <f t="shared" si="146"/>
        <v>0.41655837852905786</v>
      </c>
      <c r="BI248">
        <f t="shared" si="147"/>
        <v>0.4142701627952225</v>
      </c>
      <c r="BJ248">
        <f t="shared" si="148"/>
        <v>0.63484283280684095</v>
      </c>
      <c r="BK248">
        <f t="shared" si="149"/>
        <v>0.63484283280684095</v>
      </c>
      <c r="BL248">
        <f t="shared" si="150"/>
        <v>0.6733043712683795</v>
      </c>
      <c r="BM248">
        <f t="shared" si="151"/>
        <v>0.22868044725598496</v>
      </c>
      <c r="BN248">
        <f t="shared" si="152"/>
        <v>0.44846624676400637</v>
      </c>
      <c r="BO248">
        <f t="shared" si="153"/>
        <v>0.44925311726760342</v>
      </c>
      <c r="BP248">
        <f t="shared" si="154"/>
        <v>0.48771465572914191</v>
      </c>
      <c r="BQ248">
        <f t="shared" si="155"/>
        <v>0.60214809406829539</v>
      </c>
      <c r="BR248">
        <f t="shared" si="156"/>
        <v>0.49934087765293894</v>
      </c>
      <c r="BS248">
        <f t="shared" si="157"/>
        <v>0.60214809406829539</v>
      </c>
      <c r="BT248">
        <f t="shared" si="158"/>
        <v>0.60214809406829539</v>
      </c>
      <c r="BU248">
        <f t="shared" si="159"/>
        <v>0.41541427066214021</v>
      </c>
      <c r="BV248">
        <f t="shared" si="160"/>
        <v>0.47390356220847263</v>
      </c>
      <c r="BW248">
        <f t="shared" si="161"/>
        <v>0.52570060566794941</v>
      </c>
      <c r="BX248">
        <f t="shared" si="162"/>
        <v>0.54493137489871868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f t="shared" si="163"/>
        <v>0</v>
      </c>
      <c r="CE248" s="22" t="s">
        <v>588</v>
      </c>
      <c r="CF248">
        <f t="shared" si="134"/>
        <v>0</v>
      </c>
      <c r="CG248">
        <f t="shared" si="135"/>
        <v>0</v>
      </c>
      <c r="CH248">
        <f t="shared" si="136"/>
        <v>0</v>
      </c>
    </row>
    <row r="249" spans="1:86" x14ac:dyDescent="0.25">
      <c r="A249" t="s">
        <v>513</v>
      </c>
      <c r="B249">
        <v>0.14499999999999999</v>
      </c>
      <c r="C249">
        <v>375389</v>
      </c>
      <c r="D249">
        <v>129972</v>
      </c>
      <c r="E249">
        <v>1246</v>
      </c>
      <c r="F249" s="32" t="s">
        <v>538</v>
      </c>
      <c r="G249">
        <v>0.35125448028673839</v>
      </c>
      <c r="H249">
        <v>0.84896661367249604</v>
      </c>
      <c r="I249">
        <v>0.13008130081300814</v>
      </c>
      <c r="J249">
        <v>0.77741935483870961</v>
      </c>
      <c r="K249">
        <v>0.81056160938809729</v>
      </c>
      <c r="L249">
        <v>2.960513643659711E-2</v>
      </c>
      <c r="M249">
        <v>0</v>
      </c>
      <c r="N249">
        <v>0.42899999999999999</v>
      </c>
      <c r="O249">
        <f t="shared" si="124"/>
        <v>0.4221110619294558</v>
      </c>
      <c r="P249">
        <f t="shared" si="125"/>
        <v>0.4221110619294558</v>
      </c>
      <c r="Q249">
        <f t="shared" si="126"/>
        <v>0.4221110619294558</v>
      </c>
      <c r="R249">
        <f t="shared" si="127"/>
        <v>0.4221110619294558</v>
      </c>
      <c r="S249" s="19" t="s">
        <v>38</v>
      </c>
      <c r="T249">
        <v>0</v>
      </c>
      <c r="U249">
        <v>1</v>
      </c>
      <c r="V249">
        <v>0</v>
      </c>
      <c r="W249">
        <v>0</v>
      </c>
      <c r="X249">
        <v>0.8366203946969194</v>
      </c>
      <c r="Y249">
        <v>0.93265134381738812</v>
      </c>
      <c r="Z249">
        <v>1</v>
      </c>
      <c r="AA249">
        <v>1</v>
      </c>
      <c r="AB249">
        <v>1</v>
      </c>
      <c r="AC249">
        <v>0.99469383841922621</v>
      </c>
      <c r="AD249">
        <v>0</v>
      </c>
      <c r="AE249">
        <v>8.6237807254835194E-2</v>
      </c>
      <c r="AF249">
        <v>0.34328409299546592</v>
      </c>
      <c r="AG249">
        <f t="shared" si="128"/>
        <v>3.3040146173100089E-2</v>
      </c>
      <c r="AH249">
        <f t="shared" si="129"/>
        <v>0.47642211362952575</v>
      </c>
      <c r="AI249">
        <f t="shared" si="130"/>
        <v>0.47642211362952575</v>
      </c>
      <c r="AJ249">
        <f t="shared" si="137"/>
        <v>0.55334519055260267</v>
      </c>
      <c r="AK249" s="35" t="s">
        <v>39</v>
      </c>
      <c r="AL249">
        <v>0.11805555555555555</v>
      </c>
      <c r="AM249">
        <v>0.47534687215022986</v>
      </c>
      <c r="AN249">
        <v>0.35981308411214952</v>
      </c>
      <c r="AO249">
        <v>7.5268817204301064E-2</v>
      </c>
      <c r="AP249">
        <f t="shared" si="131"/>
        <v>0.25712108225555902</v>
      </c>
      <c r="AQ249">
        <f t="shared" si="138"/>
        <v>0.13828436421800155</v>
      </c>
      <c r="AR249">
        <f t="shared" si="132"/>
        <v>0.25712108225555902</v>
      </c>
      <c r="AS249">
        <f t="shared" si="133"/>
        <v>0.25712108225555902</v>
      </c>
      <c r="AT249" s="37" t="s">
        <v>40</v>
      </c>
      <c r="AU249">
        <v>0.70843969690063568</v>
      </c>
      <c r="AV249">
        <v>1</v>
      </c>
      <c r="AW249">
        <v>1</v>
      </c>
      <c r="AX249">
        <v>0.6734819417799649</v>
      </c>
      <c r="AY249">
        <v>0.35712702721955314</v>
      </c>
      <c r="AZ249">
        <f t="shared" si="139"/>
        <v>0.74780973318003074</v>
      </c>
      <c r="BA249">
        <f t="shared" si="140"/>
        <v>0.74780973318003074</v>
      </c>
      <c r="BB249">
        <f t="shared" si="141"/>
        <v>0.74780973318003074</v>
      </c>
      <c r="BC249">
        <f t="shared" si="142"/>
        <v>0.74780973318003074</v>
      </c>
      <c r="BD249" s="6" t="s">
        <v>58</v>
      </c>
      <c r="BE249">
        <f t="shared" si="143"/>
        <v>0.33961607209250744</v>
      </c>
      <c r="BF249">
        <f t="shared" si="144"/>
        <v>0.28019771307372865</v>
      </c>
      <c r="BG249">
        <f t="shared" si="145"/>
        <v>0.33961607209250744</v>
      </c>
      <c r="BH249">
        <f t="shared" si="146"/>
        <v>0.33961607209250744</v>
      </c>
      <c r="BI249">
        <f t="shared" si="147"/>
        <v>0.39042493967656544</v>
      </c>
      <c r="BJ249">
        <f t="shared" si="148"/>
        <v>0.61211592340477827</v>
      </c>
      <c r="BK249">
        <f t="shared" si="149"/>
        <v>0.61211592340477827</v>
      </c>
      <c r="BL249">
        <f t="shared" si="150"/>
        <v>0.65057746186631671</v>
      </c>
      <c r="BM249">
        <f t="shared" si="151"/>
        <v>0.22757560405127794</v>
      </c>
      <c r="BN249">
        <f t="shared" si="152"/>
        <v>0.4492665877794908</v>
      </c>
      <c r="BO249">
        <f t="shared" si="153"/>
        <v>0.4492665877794908</v>
      </c>
      <c r="BP249">
        <f t="shared" si="154"/>
        <v>0.48772812624102924</v>
      </c>
      <c r="BQ249">
        <f t="shared" si="155"/>
        <v>0.50246540771779491</v>
      </c>
      <c r="BR249">
        <f t="shared" si="156"/>
        <v>0.44304704869901612</v>
      </c>
      <c r="BS249">
        <f t="shared" si="157"/>
        <v>0.50246540771779491</v>
      </c>
      <c r="BT249">
        <f t="shared" si="158"/>
        <v>0.50246540771779491</v>
      </c>
      <c r="BU249">
        <f t="shared" si="159"/>
        <v>0.36502050588453644</v>
      </c>
      <c r="BV249">
        <f t="shared" si="160"/>
        <v>0.44615681823925346</v>
      </c>
      <c r="BW249">
        <f t="shared" si="161"/>
        <v>0.47586599774864285</v>
      </c>
      <c r="BX249">
        <f t="shared" si="162"/>
        <v>0.49509676697941207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f t="shared" si="163"/>
        <v>0</v>
      </c>
      <c r="CE249" s="22" t="s">
        <v>588</v>
      </c>
      <c r="CF249">
        <f t="shared" si="134"/>
        <v>0</v>
      </c>
      <c r="CG249">
        <f t="shared" si="135"/>
        <v>0</v>
      </c>
      <c r="CH249">
        <f t="shared" si="136"/>
        <v>0</v>
      </c>
    </row>
    <row r="250" spans="1:86" x14ac:dyDescent="0.25">
      <c r="A250" t="s">
        <v>512</v>
      </c>
      <c r="B250">
        <v>0.22700000000000001</v>
      </c>
      <c r="C250">
        <v>587301</v>
      </c>
      <c r="D250">
        <v>0</v>
      </c>
      <c r="E250">
        <v>1138</v>
      </c>
      <c r="F250" s="32" t="s">
        <v>538</v>
      </c>
      <c r="G250">
        <v>0.29032258064516131</v>
      </c>
      <c r="H250">
        <v>0.7313195548489666</v>
      </c>
      <c r="I250">
        <v>0.58699186991869923</v>
      </c>
      <c r="J250">
        <v>0.14946236559139783</v>
      </c>
      <c r="K250">
        <v>0.64096116233584788</v>
      </c>
      <c r="L250">
        <v>0</v>
      </c>
      <c r="M250">
        <v>0</v>
      </c>
      <c r="N250">
        <v>0.69499999999999995</v>
      </c>
      <c r="O250">
        <f t="shared" si="124"/>
        <v>0.38675719166750905</v>
      </c>
      <c r="P250">
        <f t="shared" si="125"/>
        <v>0.38675719166750905</v>
      </c>
      <c r="Q250">
        <f t="shared" si="126"/>
        <v>0.38675719166750905</v>
      </c>
      <c r="R250">
        <f t="shared" si="127"/>
        <v>0.38675719166750905</v>
      </c>
      <c r="S250" s="19" t="s">
        <v>38</v>
      </c>
      <c r="T250">
        <v>0</v>
      </c>
      <c r="U250">
        <v>1</v>
      </c>
      <c r="V250">
        <v>0</v>
      </c>
      <c r="W250">
        <v>0</v>
      </c>
      <c r="X250">
        <v>0.8366203946969194</v>
      </c>
      <c r="Y250">
        <v>0.92365749750170933</v>
      </c>
      <c r="Z250">
        <v>1</v>
      </c>
      <c r="AA250">
        <v>1</v>
      </c>
      <c r="AB250">
        <v>1</v>
      </c>
      <c r="AC250">
        <v>0.99223758080128832</v>
      </c>
      <c r="AD250">
        <v>0</v>
      </c>
      <c r="AE250">
        <v>8.5901347171761816E-2</v>
      </c>
      <c r="AF250">
        <v>0.34347702964689475</v>
      </c>
      <c r="AG250">
        <f t="shared" si="128"/>
        <v>3.3029105909127429E-2</v>
      </c>
      <c r="AH250">
        <f t="shared" si="129"/>
        <v>0.47553029613989034</v>
      </c>
      <c r="AI250">
        <f t="shared" si="130"/>
        <v>0.47553029613989029</v>
      </c>
      <c r="AJ250">
        <f t="shared" si="137"/>
        <v>0.55245337306296727</v>
      </c>
      <c r="AK250" s="35" t="s">
        <v>39</v>
      </c>
      <c r="AL250">
        <v>0.61111111111111116</v>
      </c>
      <c r="AM250">
        <v>0.52232639467534248</v>
      </c>
      <c r="AN250">
        <v>0.56542056074766345</v>
      </c>
      <c r="AO250">
        <v>0.49999999999999989</v>
      </c>
      <c r="AP250">
        <f t="shared" si="131"/>
        <v>0.54971451663352922</v>
      </c>
      <c r="AQ250">
        <f t="shared" si="138"/>
        <v>0.41913291796469365</v>
      </c>
      <c r="AR250">
        <f t="shared" si="132"/>
        <v>0.54971451663352922</v>
      </c>
      <c r="AS250">
        <f t="shared" si="133"/>
        <v>0.54971451663352922</v>
      </c>
      <c r="AT250" s="37" t="s">
        <v>40</v>
      </c>
      <c r="AU250">
        <v>0.745061113843275</v>
      </c>
      <c r="AV250">
        <v>1</v>
      </c>
      <c r="AW250">
        <v>1</v>
      </c>
      <c r="AX250">
        <v>0.70588854176934923</v>
      </c>
      <c r="AY250">
        <v>0.35712702721955314</v>
      </c>
      <c r="AZ250">
        <f t="shared" si="139"/>
        <v>0.76161533656643543</v>
      </c>
      <c r="BA250">
        <f t="shared" si="140"/>
        <v>0.76161533656643543</v>
      </c>
      <c r="BB250">
        <f t="shared" si="141"/>
        <v>0.76161533656643543</v>
      </c>
      <c r="BC250">
        <f t="shared" si="142"/>
        <v>0.76161533656643543</v>
      </c>
      <c r="BD250" s="6" t="s">
        <v>58</v>
      </c>
      <c r="BE250">
        <f t="shared" si="143"/>
        <v>0.46823585415051916</v>
      </c>
      <c r="BF250">
        <f t="shared" si="144"/>
        <v>0.40294505481610132</v>
      </c>
      <c r="BG250">
        <f t="shared" si="145"/>
        <v>0.46823585415051916</v>
      </c>
      <c r="BH250">
        <f t="shared" si="146"/>
        <v>0.46823585415051916</v>
      </c>
      <c r="BI250">
        <f t="shared" si="147"/>
        <v>0.39732222123778144</v>
      </c>
      <c r="BJ250">
        <f t="shared" si="148"/>
        <v>0.61857281635316286</v>
      </c>
      <c r="BK250">
        <f t="shared" si="149"/>
        <v>0.61857281635316286</v>
      </c>
      <c r="BL250">
        <f t="shared" si="150"/>
        <v>0.65703435481470129</v>
      </c>
      <c r="BM250">
        <f t="shared" si="151"/>
        <v>0.20989314878831825</v>
      </c>
      <c r="BN250">
        <f t="shared" si="152"/>
        <v>0.43114374390369969</v>
      </c>
      <c r="BO250">
        <f t="shared" si="153"/>
        <v>0.43114374390369969</v>
      </c>
      <c r="BP250">
        <f t="shared" si="154"/>
        <v>0.46960528236523813</v>
      </c>
      <c r="BQ250">
        <f t="shared" si="155"/>
        <v>0.65566492659998232</v>
      </c>
      <c r="BR250">
        <f t="shared" si="156"/>
        <v>0.59037412726556449</v>
      </c>
      <c r="BS250">
        <f t="shared" si="157"/>
        <v>0.65566492659998232</v>
      </c>
      <c r="BT250">
        <f t="shared" si="158"/>
        <v>0.65566492659998232</v>
      </c>
      <c r="BU250">
        <f t="shared" si="159"/>
        <v>0.43277903769415027</v>
      </c>
      <c r="BV250">
        <f t="shared" si="160"/>
        <v>0.51075893558463203</v>
      </c>
      <c r="BW250">
        <f t="shared" si="161"/>
        <v>0.54340433525184095</v>
      </c>
      <c r="BX250">
        <f t="shared" si="162"/>
        <v>0.56263510448261023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f t="shared" si="163"/>
        <v>0</v>
      </c>
      <c r="CE250" s="22" t="s">
        <v>588</v>
      </c>
      <c r="CF250">
        <f t="shared" si="134"/>
        <v>0</v>
      </c>
      <c r="CG250">
        <f t="shared" si="135"/>
        <v>0</v>
      </c>
      <c r="CH250">
        <f t="shared" si="136"/>
        <v>0</v>
      </c>
    </row>
    <row r="251" spans="1:86" x14ac:dyDescent="0.25">
      <c r="A251" t="s">
        <v>511</v>
      </c>
      <c r="B251">
        <v>0.193</v>
      </c>
      <c r="C251">
        <v>499487</v>
      </c>
      <c r="D251">
        <v>0</v>
      </c>
      <c r="E251">
        <v>1936</v>
      </c>
      <c r="F251" s="32" t="s">
        <v>538</v>
      </c>
      <c r="G251">
        <v>0.49820788530465954</v>
      </c>
      <c r="H251">
        <v>0.65818759936407001</v>
      </c>
      <c r="I251">
        <v>0.45528455284552843</v>
      </c>
      <c r="J251">
        <v>0.34838709677419361</v>
      </c>
      <c r="K251">
        <v>0.59960882928192216</v>
      </c>
      <c r="L251">
        <v>2.5404958677685954E-2</v>
      </c>
      <c r="M251">
        <v>0</v>
      </c>
      <c r="N251">
        <v>0.69499999999999995</v>
      </c>
      <c r="O251">
        <f t="shared" si="124"/>
        <v>0.41001011528100745</v>
      </c>
      <c r="P251">
        <f t="shared" si="125"/>
        <v>0.41001011528100745</v>
      </c>
      <c r="Q251">
        <f t="shared" si="126"/>
        <v>0.41001011528100745</v>
      </c>
      <c r="R251">
        <f t="shared" si="127"/>
        <v>0.41001011528100745</v>
      </c>
      <c r="S251" s="19" t="s">
        <v>38</v>
      </c>
      <c r="T251">
        <v>0</v>
      </c>
      <c r="U251">
        <v>1</v>
      </c>
      <c r="V251">
        <v>0</v>
      </c>
      <c r="W251">
        <v>0</v>
      </c>
      <c r="X251">
        <v>0.8366203946969194</v>
      </c>
      <c r="Y251">
        <v>0.92365749750170933</v>
      </c>
      <c r="Z251">
        <v>1</v>
      </c>
      <c r="AA251">
        <v>1</v>
      </c>
      <c r="AB251">
        <v>1</v>
      </c>
      <c r="AC251">
        <v>0.98006687507821411</v>
      </c>
      <c r="AD251">
        <v>0</v>
      </c>
      <c r="AE251">
        <v>8.5901347171761816E-2</v>
      </c>
      <c r="AF251">
        <v>0.34347702964689475</v>
      </c>
      <c r="AG251">
        <f t="shared" si="128"/>
        <v>3.3029105909127429E-2</v>
      </c>
      <c r="AH251">
        <f t="shared" si="129"/>
        <v>0.47459408800734615</v>
      </c>
      <c r="AI251">
        <f t="shared" si="130"/>
        <v>0.47459408800734609</v>
      </c>
      <c r="AJ251">
        <f t="shared" si="137"/>
        <v>0.55151716493042313</v>
      </c>
      <c r="AK251" s="35" t="s">
        <v>39</v>
      </c>
      <c r="AL251">
        <v>0.11805555555555555</v>
      </c>
      <c r="AM251">
        <v>0.68574966555367856</v>
      </c>
      <c r="AN251">
        <v>0.35669781931464173</v>
      </c>
      <c r="AO251">
        <v>0.33602150537634407</v>
      </c>
      <c r="AP251">
        <f t="shared" si="131"/>
        <v>0.37413113645005497</v>
      </c>
      <c r="AQ251">
        <f t="shared" si="138"/>
        <v>0.20269372006163533</v>
      </c>
      <c r="AR251">
        <f t="shared" si="132"/>
        <v>0.37413113645005497</v>
      </c>
      <c r="AS251">
        <f t="shared" si="133"/>
        <v>0.37413113645005497</v>
      </c>
      <c r="AT251" s="37" t="s">
        <v>40</v>
      </c>
      <c r="AU251">
        <v>0.99875111634038816</v>
      </c>
      <c r="AV251">
        <v>1</v>
      </c>
      <c r="AW251">
        <v>1</v>
      </c>
      <c r="AX251">
        <v>0.70595015127503236</v>
      </c>
      <c r="AY251">
        <v>0.35712702721955314</v>
      </c>
      <c r="AZ251">
        <f t="shared" si="139"/>
        <v>0.81236565896699475</v>
      </c>
      <c r="BA251">
        <f t="shared" si="140"/>
        <v>0.81236565896699475</v>
      </c>
      <c r="BB251">
        <f t="shared" si="141"/>
        <v>0.81236565896699475</v>
      </c>
      <c r="BC251">
        <f t="shared" si="142"/>
        <v>0.81236565896699475</v>
      </c>
      <c r="BD251" s="6" t="s">
        <v>58</v>
      </c>
      <c r="BE251">
        <f t="shared" si="143"/>
        <v>0.39207062586553121</v>
      </c>
      <c r="BF251">
        <f t="shared" si="144"/>
        <v>0.30635191767132142</v>
      </c>
      <c r="BG251">
        <f t="shared" si="145"/>
        <v>0.39207062586553121</v>
      </c>
      <c r="BH251">
        <f t="shared" si="146"/>
        <v>0.39207062586553121</v>
      </c>
      <c r="BI251">
        <f t="shared" si="147"/>
        <v>0.4226973824380611</v>
      </c>
      <c r="BJ251">
        <f t="shared" si="148"/>
        <v>0.64347987348717051</v>
      </c>
      <c r="BK251">
        <f t="shared" si="149"/>
        <v>0.6434798734871704</v>
      </c>
      <c r="BL251">
        <f t="shared" si="150"/>
        <v>0.68194141194870894</v>
      </c>
      <c r="BM251">
        <f t="shared" si="151"/>
        <v>0.22151961059506745</v>
      </c>
      <c r="BN251">
        <f t="shared" si="152"/>
        <v>0.44230210164417683</v>
      </c>
      <c r="BO251">
        <f t="shared" si="153"/>
        <v>0.44230210164417677</v>
      </c>
      <c r="BP251">
        <f t="shared" si="154"/>
        <v>0.48076364010571526</v>
      </c>
      <c r="BQ251">
        <f t="shared" si="155"/>
        <v>0.59324839770852489</v>
      </c>
      <c r="BR251">
        <f t="shared" si="156"/>
        <v>0.5075296895143151</v>
      </c>
      <c r="BS251">
        <f t="shared" si="157"/>
        <v>0.59324839770852489</v>
      </c>
      <c r="BT251">
        <f t="shared" si="158"/>
        <v>0.59324839770852489</v>
      </c>
      <c r="BU251">
        <f t="shared" si="159"/>
        <v>0.40738400415179615</v>
      </c>
      <c r="BV251">
        <f t="shared" si="160"/>
        <v>0.47491589557924596</v>
      </c>
      <c r="BW251">
        <f t="shared" si="161"/>
        <v>0.5177752496763508</v>
      </c>
      <c r="BX251">
        <f t="shared" si="162"/>
        <v>0.53700601890712008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f t="shared" si="163"/>
        <v>0</v>
      </c>
      <c r="CE251" s="22" t="s">
        <v>588</v>
      </c>
      <c r="CF251">
        <f t="shared" si="134"/>
        <v>0</v>
      </c>
      <c r="CG251">
        <f t="shared" si="135"/>
        <v>0</v>
      </c>
      <c r="CH251">
        <f t="shared" si="136"/>
        <v>0</v>
      </c>
    </row>
    <row r="252" spans="1:86" x14ac:dyDescent="0.25">
      <c r="A252" t="s">
        <v>510</v>
      </c>
      <c r="B252">
        <v>0.17799999999999999</v>
      </c>
      <c r="C252">
        <v>460650</v>
      </c>
      <c r="D252">
        <v>21670</v>
      </c>
      <c r="E252">
        <v>1516</v>
      </c>
      <c r="F252" s="32" t="s">
        <v>538</v>
      </c>
      <c r="G252">
        <v>0.24731182795698928</v>
      </c>
      <c r="H252">
        <v>0.91573926868044497</v>
      </c>
      <c r="I252">
        <v>0.12032520325203251</v>
      </c>
      <c r="J252">
        <v>0.39677419354838717</v>
      </c>
      <c r="K252">
        <v>0.7639005308745459</v>
      </c>
      <c r="L252">
        <v>8.110817941952507E-2</v>
      </c>
      <c r="M252">
        <v>1.2589928057553955E-2</v>
      </c>
      <c r="N252">
        <v>0.41499999999999998</v>
      </c>
      <c r="O252">
        <f t="shared" si="124"/>
        <v>0.3690936414736849</v>
      </c>
      <c r="P252">
        <f t="shared" si="125"/>
        <v>0.36751990046649063</v>
      </c>
      <c r="Q252">
        <f t="shared" si="126"/>
        <v>0.3690936414736849</v>
      </c>
      <c r="R252">
        <f t="shared" si="127"/>
        <v>0.3690936414736849</v>
      </c>
      <c r="S252" s="19" t="s">
        <v>38</v>
      </c>
      <c r="T252">
        <v>0</v>
      </c>
      <c r="U252">
        <v>1</v>
      </c>
      <c r="V252">
        <v>0</v>
      </c>
      <c r="W252">
        <v>0</v>
      </c>
      <c r="X252">
        <v>0.8366203946969194</v>
      </c>
      <c r="Y252">
        <v>0.92365749750170933</v>
      </c>
      <c r="Z252">
        <v>1</v>
      </c>
      <c r="AA252">
        <v>1</v>
      </c>
      <c r="AB252">
        <v>1</v>
      </c>
      <c r="AC252">
        <v>0.9751357676686131</v>
      </c>
      <c r="AD252">
        <v>0</v>
      </c>
      <c r="AE252">
        <v>8.5901347171761816E-2</v>
      </c>
      <c r="AF252">
        <v>0.34347702964689475</v>
      </c>
      <c r="AG252">
        <f t="shared" si="128"/>
        <v>3.3029105909127429E-2</v>
      </c>
      <c r="AH252">
        <f t="shared" si="129"/>
        <v>0.47421477205276147</v>
      </c>
      <c r="AI252">
        <f t="shared" si="130"/>
        <v>0.47421477205276141</v>
      </c>
      <c r="AJ252">
        <f t="shared" si="137"/>
        <v>0.5511378489758384</v>
      </c>
      <c r="AK252" s="35" t="s">
        <v>39</v>
      </c>
      <c r="AL252">
        <v>3.4722222222222224E-2</v>
      </c>
      <c r="AM252">
        <v>0.6077909559546717</v>
      </c>
      <c r="AN252">
        <v>0.17289719626168223</v>
      </c>
      <c r="AO252">
        <v>0.20161290322580647</v>
      </c>
      <c r="AP252">
        <f t="shared" si="131"/>
        <v>0.25425581941609565</v>
      </c>
      <c r="AQ252">
        <f t="shared" si="138"/>
        <v>0.10230808042742773</v>
      </c>
      <c r="AR252">
        <f t="shared" si="132"/>
        <v>0.25425581941609565</v>
      </c>
      <c r="AS252">
        <f t="shared" si="133"/>
        <v>0.25425581941609565</v>
      </c>
      <c r="AT252" s="37" t="s">
        <v>40</v>
      </c>
      <c r="AU252">
        <v>0.95017016353364392</v>
      </c>
      <c r="AV252">
        <v>1</v>
      </c>
      <c r="AW252">
        <v>1</v>
      </c>
      <c r="AX252">
        <v>0.68362855344672013</v>
      </c>
      <c r="AY252">
        <v>0.35712702721955314</v>
      </c>
      <c r="AZ252">
        <f t="shared" si="139"/>
        <v>0.79818514883998337</v>
      </c>
      <c r="BA252">
        <f t="shared" si="140"/>
        <v>0.79818514883998337</v>
      </c>
      <c r="BB252">
        <f t="shared" si="141"/>
        <v>0.79818514883998337</v>
      </c>
      <c r="BC252">
        <f t="shared" si="142"/>
        <v>0.79818514883998337</v>
      </c>
      <c r="BD252" s="6" t="s">
        <v>58</v>
      </c>
      <c r="BE252">
        <f t="shared" si="143"/>
        <v>0.31167473044489025</v>
      </c>
      <c r="BF252">
        <f t="shared" si="144"/>
        <v>0.23491399044695918</v>
      </c>
      <c r="BG252">
        <f t="shared" si="145"/>
        <v>0.31167473044489025</v>
      </c>
      <c r="BH252">
        <f t="shared" si="146"/>
        <v>0.31167473044489025</v>
      </c>
      <c r="BI252">
        <f t="shared" si="147"/>
        <v>0.41560712737455541</v>
      </c>
      <c r="BJ252">
        <f t="shared" si="148"/>
        <v>0.63619996044637239</v>
      </c>
      <c r="BK252">
        <f t="shared" si="149"/>
        <v>0.63619996044637239</v>
      </c>
      <c r="BL252">
        <f t="shared" si="150"/>
        <v>0.67466149890791094</v>
      </c>
      <c r="BM252">
        <f t="shared" si="151"/>
        <v>0.20106137369140617</v>
      </c>
      <c r="BN252">
        <f t="shared" si="152"/>
        <v>0.42086733625962602</v>
      </c>
      <c r="BO252">
        <f t="shared" si="153"/>
        <v>0.42165420676322318</v>
      </c>
      <c r="BP252">
        <f t="shared" si="154"/>
        <v>0.46011574522476162</v>
      </c>
      <c r="BQ252">
        <f t="shared" si="155"/>
        <v>0.52622048412803957</v>
      </c>
      <c r="BR252">
        <f t="shared" si="156"/>
        <v>0.45024661463370552</v>
      </c>
      <c r="BS252">
        <f t="shared" si="157"/>
        <v>0.52622048412803957</v>
      </c>
      <c r="BT252">
        <f t="shared" si="158"/>
        <v>0.52622048412803957</v>
      </c>
      <c r="BU252">
        <f t="shared" si="159"/>
        <v>0.36364092890972283</v>
      </c>
      <c r="BV252">
        <f t="shared" si="160"/>
        <v>0.43555697544666577</v>
      </c>
      <c r="BW252">
        <f t="shared" si="161"/>
        <v>0.47393734544563132</v>
      </c>
      <c r="BX252">
        <f t="shared" si="162"/>
        <v>0.49316811467640059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f t="shared" si="163"/>
        <v>0</v>
      </c>
      <c r="CE252" s="22" t="s">
        <v>588</v>
      </c>
      <c r="CF252">
        <f t="shared" si="134"/>
        <v>0</v>
      </c>
      <c r="CG252">
        <f t="shared" si="135"/>
        <v>0</v>
      </c>
      <c r="CH252">
        <f t="shared" si="136"/>
        <v>0</v>
      </c>
    </row>
    <row r="253" spans="1:86" x14ac:dyDescent="0.25">
      <c r="A253" t="s">
        <v>509</v>
      </c>
      <c r="B253">
        <v>0.16900000000000001</v>
      </c>
      <c r="C253">
        <v>437242</v>
      </c>
      <c r="D253">
        <v>0</v>
      </c>
      <c r="E253">
        <v>1111</v>
      </c>
      <c r="F253" s="32" t="s">
        <v>538</v>
      </c>
      <c r="G253">
        <v>0.4946236559139785</v>
      </c>
      <c r="H253">
        <v>0.49125596184419718</v>
      </c>
      <c r="I253">
        <v>0.42601626016260163</v>
      </c>
      <c r="J253">
        <v>0.24623655913978493</v>
      </c>
      <c r="K253">
        <v>0.56132998044146398</v>
      </c>
      <c r="L253">
        <v>7.747254725472548E-2</v>
      </c>
      <c r="M253">
        <v>0</v>
      </c>
      <c r="N253">
        <v>0.67200000000000004</v>
      </c>
      <c r="O253">
        <f t="shared" si="124"/>
        <v>0.37111687059459392</v>
      </c>
      <c r="P253">
        <f t="shared" si="125"/>
        <v>0.37111687059459392</v>
      </c>
      <c r="Q253">
        <f t="shared" si="126"/>
        <v>0.37111687059459392</v>
      </c>
      <c r="R253">
        <f t="shared" si="127"/>
        <v>0.37111687059459392</v>
      </c>
      <c r="S253" s="19" t="s">
        <v>38</v>
      </c>
      <c r="T253">
        <v>0</v>
      </c>
      <c r="U253">
        <v>1</v>
      </c>
      <c r="V253">
        <v>0</v>
      </c>
      <c r="W253">
        <v>0</v>
      </c>
      <c r="X253">
        <v>0.8366203946969194</v>
      </c>
      <c r="Y253">
        <v>0.92365749750170933</v>
      </c>
      <c r="Z253">
        <v>1</v>
      </c>
      <c r="AA253">
        <v>1</v>
      </c>
      <c r="AB253">
        <v>1</v>
      </c>
      <c r="AC253">
        <v>0.98506458577682288</v>
      </c>
      <c r="AD253">
        <v>0</v>
      </c>
      <c r="AE253">
        <v>8.5901347171761816E-2</v>
      </c>
      <c r="AF253">
        <v>0.34347702964689475</v>
      </c>
      <c r="AG253">
        <f t="shared" si="128"/>
        <v>3.3029105909127429E-2</v>
      </c>
      <c r="AH253">
        <f t="shared" si="129"/>
        <v>0.47497852729185452</v>
      </c>
      <c r="AI253">
        <f t="shared" si="130"/>
        <v>0.47497852729185447</v>
      </c>
      <c r="AJ253">
        <f t="shared" si="137"/>
        <v>0.55190160421493151</v>
      </c>
      <c r="AK253" s="35" t="s">
        <v>39</v>
      </c>
      <c r="AL253">
        <v>0.34027777777777779</v>
      </c>
      <c r="AM253">
        <v>0.48757127579541948</v>
      </c>
      <c r="AN253">
        <v>0.68380062305295941</v>
      </c>
      <c r="AO253">
        <v>0.62365591397849451</v>
      </c>
      <c r="AP253">
        <f t="shared" si="131"/>
        <v>0.5338263976511628</v>
      </c>
      <c r="AQ253">
        <f t="shared" si="138"/>
        <v>0.41193357870230796</v>
      </c>
      <c r="AR253">
        <f t="shared" si="132"/>
        <v>0.5338263976511628</v>
      </c>
      <c r="AS253">
        <f t="shared" si="133"/>
        <v>0.5338263976511628</v>
      </c>
      <c r="AT253" s="37" t="s">
        <v>40</v>
      </c>
      <c r="AU253">
        <v>0.99875505283738564</v>
      </c>
      <c r="AV253">
        <v>1</v>
      </c>
      <c r="AW253">
        <v>1</v>
      </c>
      <c r="AX253">
        <v>0.71840948900128143</v>
      </c>
      <c r="AY253">
        <v>0.35712702721955314</v>
      </c>
      <c r="AZ253">
        <f t="shared" si="139"/>
        <v>0.81485831381164409</v>
      </c>
      <c r="BA253">
        <f t="shared" si="140"/>
        <v>0.81485831381164409</v>
      </c>
      <c r="BB253">
        <f t="shared" si="141"/>
        <v>0.81485831381164409</v>
      </c>
      <c r="BC253">
        <f t="shared" si="142"/>
        <v>0.81485831381164409</v>
      </c>
      <c r="BD253" s="6" t="s">
        <v>58</v>
      </c>
      <c r="BE253">
        <f t="shared" si="143"/>
        <v>0.45247163412287839</v>
      </c>
      <c r="BF253">
        <f t="shared" si="144"/>
        <v>0.39152522464845096</v>
      </c>
      <c r="BG253">
        <f t="shared" si="145"/>
        <v>0.45247163412287839</v>
      </c>
      <c r="BH253">
        <f t="shared" si="146"/>
        <v>0.45247163412287839</v>
      </c>
      <c r="BI253">
        <f t="shared" si="147"/>
        <v>0.42394370986038576</v>
      </c>
      <c r="BJ253">
        <f t="shared" si="148"/>
        <v>0.64491842055174931</v>
      </c>
      <c r="BK253">
        <f t="shared" si="149"/>
        <v>0.64491842055174931</v>
      </c>
      <c r="BL253">
        <f t="shared" si="150"/>
        <v>0.68337995901328785</v>
      </c>
      <c r="BM253">
        <f t="shared" si="151"/>
        <v>0.20207298825186068</v>
      </c>
      <c r="BN253">
        <f t="shared" si="152"/>
        <v>0.42304769894322425</v>
      </c>
      <c r="BO253">
        <f t="shared" si="153"/>
        <v>0.42304769894322419</v>
      </c>
      <c r="BP253">
        <f t="shared" si="154"/>
        <v>0.46150923740476268</v>
      </c>
      <c r="BQ253">
        <f t="shared" si="155"/>
        <v>0.67434235573140344</v>
      </c>
      <c r="BR253">
        <f t="shared" si="156"/>
        <v>0.61339594625697602</v>
      </c>
      <c r="BS253">
        <f t="shared" si="157"/>
        <v>0.67434235573140344</v>
      </c>
      <c r="BT253">
        <f t="shared" si="158"/>
        <v>0.67434235573140344</v>
      </c>
      <c r="BU253">
        <f t="shared" si="159"/>
        <v>0.43820767199163208</v>
      </c>
      <c r="BV253">
        <f t="shared" si="160"/>
        <v>0.51822182260010008</v>
      </c>
      <c r="BW253">
        <f t="shared" si="161"/>
        <v>0.5486950273373139</v>
      </c>
      <c r="BX253">
        <f t="shared" si="162"/>
        <v>0.56792579656808306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f t="shared" si="163"/>
        <v>0</v>
      </c>
      <c r="CE253" s="22" t="s">
        <v>588</v>
      </c>
      <c r="CF253">
        <f t="shared" si="134"/>
        <v>0</v>
      </c>
      <c r="CG253">
        <f t="shared" si="135"/>
        <v>0</v>
      </c>
      <c r="CH253">
        <f t="shared" si="136"/>
        <v>0</v>
      </c>
    </row>
    <row r="254" spans="1:86" x14ac:dyDescent="0.25">
      <c r="A254" t="s">
        <v>508</v>
      </c>
      <c r="B254">
        <v>0.223</v>
      </c>
      <c r="C254">
        <v>576912</v>
      </c>
      <c r="D254">
        <v>9817</v>
      </c>
      <c r="E254">
        <v>2612</v>
      </c>
      <c r="F254" s="32" t="s">
        <v>538</v>
      </c>
      <c r="G254">
        <v>0.10035842293906813</v>
      </c>
      <c r="H254">
        <v>0.74085850556438781</v>
      </c>
      <c r="I254">
        <v>0.49268292682926829</v>
      </c>
      <c r="J254">
        <v>0.33978494623655914</v>
      </c>
      <c r="K254">
        <v>0.60184409052808041</v>
      </c>
      <c r="L254">
        <v>2.8245022970903526E-2</v>
      </c>
      <c r="M254">
        <v>0</v>
      </c>
      <c r="N254">
        <v>0.61699999999999999</v>
      </c>
      <c r="O254">
        <f t="shared" si="124"/>
        <v>0.36509673938353343</v>
      </c>
      <c r="P254">
        <f t="shared" si="125"/>
        <v>0.36509673938353343</v>
      </c>
      <c r="Q254">
        <f t="shared" si="126"/>
        <v>0.36509673938353343</v>
      </c>
      <c r="R254">
        <f t="shared" si="127"/>
        <v>0.36509673938353343</v>
      </c>
      <c r="S254" s="19" t="s">
        <v>38</v>
      </c>
      <c r="T254">
        <v>0</v>
      </c>
      <c r="U254">
        <v>1</v>
      </c>
      <c r="V254">
        <v>0</v>
      </c>
      <c r="W254">
        <v>0</v>
      </c>
      <c r="X254">
        <v>0.8366203946969194</v>
      </c>
      <c r="Y254">
        <v>0.92365749750170933</v>
      </c>
      <c r="Z254">
        <v>1</v>
      </c>
      <c r="AA254">
        <v>1</v>
      </c>
      <c r="AB254">
        <v>1</v>
      </c>
      <c r="AC254">
        <v>0.98700929728154052</v>
      </c>
      <c r="AD254">
        <v>0</v>
      </c>
      <c r="AE254">
        <v>8.5901347171761816E-2</v>
      </c>
      <c r="AF254">
        <v>0.34347702964689475</v>
      </c>
      <c r="AG254">
        <f t="shared" si="128"/>
        <v>3.3029105909127429E-2</v>
      </c>
      <c r="AH254">
        <f t="shared" si="129"/>
        <v>0.47512812048452513</v>
      </c>
      <c r="AI254">
        <f t="shared" si="130"/>
        <v>0.47512812048452502</v>
      </c>
      <c r="AJ254">
        <f t="shared" si="137"/>
        <v>0.552051197407602</v>
      </c>
      <c r="AK254" s="35" t="s">
        <v>39</v>
      </c>
      <c r="AL254">
        <v>6.25E-2</v>
      </c>
      <c r="AM254">
        <v>0.6946642385081232</v>
      </c>
      <c r="AN254">
        <v>0.35358255451713394</v>
      </c>
      <c r="AO254">
        <v>0.39247311827956988</v>
      </c>
      <c r="AP254">
        <f t="shared" si="131"/>
        <v>0.37580497782620681</v>
      </c>
      <c r="AQ254">
        <f t="shared" si="138"/>
        <v>0.20213891819917595</v>
      </c>
      <c r="AR254">
        <f t="shared" si="132"/>
        <v>0.37580497782620681</v>
      </c>
      <c r="AS254">
        <f t="shared" si="133"/>
        <v>0.37580497782620681</v>
      </c>
      <c r="AT254" s="37" t="s">
        <v>40</v>
      </c>
      <c r="AU254">
        <v>0.95522796243207908</v>
      </c>
      <c r="AV254">
        <v>1</v>
      </c>
      <c r="AW254">
        <v>1</v>
      </c>
      <c r="AX254">
        <v>0.71773652363151075</v>
      </c>
      <c r="AY254">
        <v>0.35712702721955314</v>
      </c>
      <c r="AZ254">
        <f t="shared" si="139"/>
        <v>0.80601830265662855</v>
      </c>
      <c r="BA254">
        <f t="shared" si="140"/>
        <v>0.80601830265662855</v>
      </c>
      <c r="BB254">
        <f t="shared" si="141"/>
        <v>0.80601830265662855</v>
      </c>
      <c r="BC254">
        <f t="shared" si="142"/>
        <v>0.80601830265662855</v>
      </c>
      <c r="BD254" s="6" t="s">
        <v>58</v>
      </c>
      <c r="BE254">
        <f t="shared" si="143"/>
        <v>0.37045085860487015</v>
      </c>
      <c r="BF254">
        <f t="shared" si="144"/>
        <v>0.28361782879135466</v>
      </c>
      <c r="BG254">
        <f t="shared" si="145"/>
        <v>0.37045085860487015</v>
      </c>
      <c r="BH254">
        <f t="shared" si="146"/>
        <v>0.37045085860487015</v>
      </c>
      <c r="BI254">
        <f t="shared" si="147"/>
        <v>0.419523704282878</v>
      </c>
      <c r="BJ254">
        <f t="shared" si="148"/>
        <v>0.64057321157057689</v>
      </c>
      <c r="BK254">
        <f t="shared" si="149"/>
        <v>0.64057321157057678</v>
      </c>
      <c r="BL254">
        <f t="shared" si="150"/>
        <v>0.67903475003211522</v>
      </c>
      <c r="BM254">
        <f t="shared" si="151"/>
        <v>0.19906292264633044</v>
      </c>
      <c r="BN254">
        <f t="shared" si="152"/>
        <v>0.42011242993402931</v>
      </c>
      <c r="BO254">
        <f t="shared" si="153"/>
        <v>0.4201124299340292</v>
      </c>
      <c r="BP254">
        <f t="shared" si="154"/>
        <v>0.45857396839556774</v>
      </c>
      <c r="BQ254">
        <f t="shared" si="155"/>
        <v>0.59091164024141762</v>
      </c>
      <c r="BR254">
        <f t="shared" si="156"/>
        <v>0.50407861042790225</v>
      </c>
      <c r="BS254">
        <f t="shared" si="157"/>
        <v>0.59091164024141762</v>
      </c>
      <c r="BT254">
        <f t="shared" si="158"/>
        <v>0.59091164024141762</v>
      </c>
      <c r="BU254">
        <f t="shared" si="159"/>
        <v>0.39498728144387407</v>
      </c>
      <c r="BV254">
        <f t="shared" si="160"/>
        <v>0.46209552018096578</v>
      </c>
      <c r="BW254">
        <f t="shared" si="161"/>
        <v>0.50551203508772347</v>
      </c>
      <c r="BX254">
        <f t="shared" si="162"/>
        <v>0.52474280431849274</v>
      </c>
      <c r="BY254">
        <v>1.0920209668025626E-2</v>
      </c>
      <c r="BZ254">
        <v>0</v>
      </c>
      <c r="CA254">
        <v>1.8200349446709377E-3</v>
      </c>
      <c r="CB254">
        <v>6.4417177914110432E-2</v>
      </c>
      <c r="CC254">
        <v>0</v>
      </c>
      <c r="CD254">
        <f t="shared" si="163"/>
        <v>3.2208588957055216E-2</v>
      </c>
      <c r="CE254" s="22" t="s">
        <v>588</v>
      </c>
      <c r="CF254">
        <f t="shared" si="134"/>
        <v>2.6059331902138422E-4</v>
      </c>
      <c r="CG254">
        <f t="shared" si="135"/>
        <v>0</v>
      </c>
      <c r="CH254">
        <f t="shared" si="136"/>
        <v>2.963349838196156E-5</v>
      </c>
    </row>
    <row r="255" spans="1:86" x14ac:dyDescent="0.25">
      <c r="A255" t="s">
        <v>507</v>
      </c>
      <c r="B255">
        <v>0.27200000000000002</v>
      </c>
      <c r="C255">
        <v>703985</v>
      </c>
      <c r="D255">
        <v>28055</v>
      </c>
      <c r="E255">
        <v>2896</v>
      </c>
      <c r="F255" s="32" t="s">
        <v>538</v>
      </c>
      <c r="G255">
        <v>0.14336917562724016</v>
      </c>
      <c r="H255">
        <v>0.90461049284578698</v>
      </c>
      <c r="I255">
        <v>7.3170731707317069E-2</v>
      </c>
      <c r="J255">
        <v>0.39032258064516134</v>
      </c>
      <c r="K255">
        <v>0.65856384464934348</v>
      </c>
      <c r="L255">
        <v>4.2458563535911605E-2</v>
      </c>
      <c r="M255">
        <v>0</v>
      </c>
      <c r="N255">
        <v>0.53100000000000003</v>
      </c>
      <c r="O255">
        <f t="shared" si="124"/>
        <v>0.34293692362634509</v>
      </c>
      <c r="P255">
        <f t="shared" si="125"/>
        <v>0.34293692362634509</v>
      </c>
      <c r="Q255">
        <f t="shared" si="126"/>
        <v>0.34293692362634509</v>
      </c>
      <c r="R255">
        <f t="shared" si="127"/>
        <v>0.34293692362634509</v>
      </c>
      <c r="S255" s="19" t="s">
        <v>38</v>
      </c>
      <c r="T255">
        <v>0</v>
      </c>
      <c r="U255">
        <v>1</v>
      </c>
      <c r="V255">
        <v>0</v>
      </c>
      <c r="W255">
        <v>0</v>
      </c>
      <c r="X255">
        <v>0.8366203946969194</v>
      </c>
      <c r="Y255">
        <v>0.92365749750170933</v>
      </c>
      <c r="Z255">
        <v>1</v>
      </c>
      <c r="AA255">
        <v>1</v>
      </c>
      <c r="AB255">
        <v>1</v>
      </c>
      <c r="AC255">
        <v>0.96617127857109364</v>
      </c>
      <c r="AD255">
        <v>0</v>
      </c>
      <c r="AE255">
        <v>8.5901347171761816E-2</v>
      </c>
      <c r="AF255">
        <v>0.34347702964689475</v>
      </c>
      <c r="AG255">
        <f t="shared" si="128"/>
        <v>3.3029105909127429E-2</v>
      </c>
      <c r="AH255">
        <f t="shared" si="129"/>
        <v>0.47352519596833686</v>
      </c>
      <c r="AI255">
        <f t="shared" si="130"/>
        <v>0.47352519596833681</v>
      </c>
      <c r="AJ255">
        <f t="shared" si="137"/>
        <v>0.55044827289141385</v>
      </c>
      <c r="AK255" s="35" t="s">
        <v>39</v>
      </c>
      <c r="AL255">
        <v>0.1736111111111111</v>
      </c>
      <c r="AM255">
        <v>0.79043801697423488</v>
      </c>
      <c r="AN255">
        <v>6.2305295950155763E-2</v>
      </c>
      <c r="AO255">
        <v>0.24193548387096772</v>
      </c>
      <c r="AP255">
        <f t="shared" si="131"/>
        <v>0.31707247697661739</v>
      </c>
      <c r="AQ255">
        <f t="shared" si="138"/>
        <v>0.11946297273305864</v>
      </c>
      <c r="AR255">
        <f t="shared" si="132"/>
        <v>0.31707247697661739</v>
      </c>
      <c r="AS255">
        <f t="shared" si="133"/>
        <v>0.31707247697661739</v>
      </c>
      <c r="AT255" s="37" t="s">
        <v>40</v>
      </c>
      <c r="AU255">
        <v>0.95782975795450453</v>
      </c>
      <c r="AV255">
        <v>1</v>
      </c>
      <c r="AW255">
        <v>1</v>
      </c>
      <c r="AX255">
        <v>0.63518926440145884</v>
      </c>
      <c r="AY255">
        <v>0.35712702721955314</v>
      </c>
      <c r="AZ255">
        <f t="shared" si="139"/>
        <v>0.79002920991510339</v>
      </c>
      <c r="BA255">
        <f t="shared" si="140"/>
        <v>0.79002920991510339</v>
      </c>
      <c r="BB255">
        <f t="shared" si="141"/>
        <v>0.79002920991510339</v>
      </c>
      <c r="BC255">
        <f t="shared" si="142"/>
        <v>0.79002920991510339</v>
      </c>
      <c r="BD255" s="6" t="s">
        <v>58</v>
      </c>
      <c r="BE255">
        <f t="shared" si="143"/>
        <v>0.33000470030148121</v>
      </c>
      <c r="BF255">
        <f t="shared" si="144"/>
        <v>0.23119994817970185</v>
      </c>
      <c r="BG255">
        <f t="shared" si="145"/>
        <v>0.33000470030148121</v>
      </c>
      <c r="BH255">
        <f t="shared" si="146"/>
        <v>0.33000470030148121</v>
      </c>
      <c r="BI255">
        <f t="shared" si="147"/>
        <v>0.41152915791211542</v>
      </c>
      <c r="BJ255">
        <f t="shared" si="148"/>
        <v>0.63177720294172013</v>
      </c>
      <c r="BK255">
        <f t="shared" si="149"/>
        <v>0.63177720294172013</v>
      </c>
      <c r="BL255">
        <f t="shared" si="150"/>
        <v>0.67023874140325868</v>
      </c>
      <c r="BM255">
        <f t="shared" si="151"/>
        <v>0.18798301476773627</v>
      </c>
      <c r="BN255">
        <f t="shared" si="152"/>
        <v>0.40823105979734098</v>
      </c>
      <c r="BO255">
        <f t="shared" si="153"/>
        <v>0.40823105979734098</v>
      </c>
      <c r="BP255">
        <f t="shared" si="154"/>
        <v>0.44669259825887947</v>
      </c>
      <c r="BQ255">
        <f t="shared" si="155"/>
        <v>0.55355084344586036</v>
      </c>
      <c r="BR255">
        <f t="shared" si="156"/>
        <v>0.454746091324081</v>
      </c>
      <c r="BS255">
        <f t="shared" si="157"/>
        <v>0.55355084344586036</v>
      </c>
      <c r="BT255">
        <f t="shared" si="158"/>
        <v>0.55355084344586036</v>
      </c>
      <c r="BU255">
        <f t="shared" si="159"/>
        <v>0.37076692910679832</v>
      </c>
      <c r="BV255">
        <f t="shared" si="160"/>
        <v>0.43148857556071096</v>
      </c>
      <c r="BW255">
        <f t="shared" si="161"/>
        <v>0.48089095162160067</v>
      </c>
      <c r="BX255">
        <f t="shared" si="162"/>
        <v>0.50012172085236994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f t="shared" si="163"/>
        <v>0</v>
      </c>
      <c r="CE255" s="22" t="s">
        <v>588</v>
      </c>
      <c r="CF255">
        <f t="shared" si="134"/>
        <v>0</v>
      </c>
      <c r="CG255">
        <f t="shared" si="135"/>
        <v>0</v>
      </c>
      <c r="CH255">
        <f t="shared" si="136"/>
        <v>0</v>
      </c>
    </row>
    <row r="256" spans="1:86" x14ac:dyDescent="0.25">
      <c r="A256" t="s">
        <v>506</v>
      </c>
      <c r="B256">
        <v>6.3E-2</v>
      </c>
      <c r="C256">
        <v>162333</v>
      </c>
      <c r="D256">
        <v>0</v>
      </c>
      <c r="E256">
        <v>231</v>
      </c>
      <c r="F256" s="32" t="s">
        <v>538</v>
      </c>
      <c r="G256">
        <v>0.33333333333333337</v>
      </c>
      <c r="H256">
        <v>0.10810810810810806</v>
      </c>
      <c r="I256">
        <v>1</v>
      </c>
      <c r="J256">
        <v>1</v>
      </c>
      <c r="K256">
        <v>0</v>
      </c>
      <c r="L256">
        <v>0</v>
      </c>
      <c r="M256">
        <v>5.935251798561151E-2</v>
      </c>
      <c r="N256">
        <v>1</v>
      </c>
      <c r="O256">
        <f t="shared" si="124"/>
        <v>0.43759924492838159</v>
      </c>
      <c r="P256">
        <f t="shared" si="125"/>
        <v>0.43018018018018017</v>
      </c>
      <c r="Q256">
        <f t="shared" si="126"/>
        <v>0.43759924492838159</v>
      </c>
      <c r="R256">
        <f t="shared" si="127"/>
        <v>0.43759924492838159</v>
      </c>
      <c r="S256" s="19" t="s">
        <v>38</v>
      </c>
      <c r="T256">
        <v>0</v>
      </c>
      <c r="U256">
        <v>1</v>
      </c>
      <c r="V256">
        <v>0</v>
      </c>
      <c r="W256">
        <v>0</v>
      </c>
      <c r="X256">
        <v>0.8366203946969194</v>
      </c>
      <c r="Y256">
        <v>0.92365749750170933</v>
      </c>
      <c r="Z256">
        <v>1</v>
      </c>
      <c r="AA256">
        <v>1</v>
      </c>
      <c r="AB256">
        <v>1</v>
      </c>
      <c r="AC256">
        <v>0.99541811185350382</v>
      </c>
      <c r="AD256">
        <v>0</v>
      </c>
      <c r="AE256">
        <v>8.5901347171761816E-2</v>
      </c>
      <c r="AF256">
        <v>0.34347702964689475</v>
      </c>
      <c r="AG256">
        <f t="shared" si="128"/>
        <v>3.3029105909127429E-2</v>
      </c>
      <c r="AH256">
        <f t="shared" si="129"/>
        <v>0.47577495237467615</v>
      </c>
      <c r="AI256">
        <f t="shared" si="130"/>
        <v>0.4757749523746761</v>
      </c>
      <c r="AJ256">
        <f t="shared" si="137"/>
        <v>0.55269802929775314</v>
      </c>
      <c r="AK256" s="35" t="s">
        <v>39</v>
      </c>
      <c r="AL256">
        <v>0</v>
      </c>
      <c r="AM256">
        <v>0.36392300379155884</v>
      </c>
      <c r="AN256">
        <v>0.53738317757009346</v>
      </c>
      <c r="AO256">
        <v>2.419354838709677E-2</v>
      </c>
      <c r="AP256">
        <f t="shared" si="131"/>
        <v>0.23137493243718726</v>
      </c>
      <c r="AQ256">
        <f t="shared" si="138"/>
        <v>0.14039418148929755</v>
      </c>
      <c r="AR256">
        <f t="shared" si="132"/>
        <v>0.23137493243718726</v>
      </c>
      <c r="AS256">
        <f t="shared" si="133"/>
        <v>0.23137493243718726</v>
      </c>
      <c r="AT256" s="37" t="s">
        <v>40</v>
      </c>
      <c r="AU256">
        <v>0.99874825938134837</v>
      </c>
      <c r="AV256">
        <v>1</v>
      </c>
      <c r="AW256">
        <v>1</v>
      </c>
      <c r="AX256">
        <v>0.71539536241554758</v>
      </c>
      <c r="AY256">
        <v>0.35712702721955314</v>
      </c>
      <c r="AZ256">
        <f t="shared" si="139"/>
        <v>0.81425412980328971</v>
      </c>
      <c r="BA256">
        <f t="shared" si="140"/>
        <v>0.81425412980328971</v>
      </c>
      <c r="BB256">
        <f t="shared" si="141"/>
        <v>0.81425412980328971</v>
      </c>
      <c r="BC256">
        <f t="shared" si="142"/>
        <v>0.81425412980328971</v>
      </c>
      <c r="BD256" s="6" t="s">
        <v>58</v>
      </c>
      <c r="BE256">
        <f t="shared" si="143"/>
        <v>0.33448708868278443</v>
      </c>
      <c r="BF256">
        <f t="shared" si="144"/>
        <v>0.28528718083473886</v>
      </c>
      <c r="BG256">
        <f t="shared" si="145"/>
        <v>0.33448708868278443</v>
      </c>
      <c r="BH256">
        <f t="shared" si="146"/>
        <v>0.33448708868278443</v>
      </c>
      <c r="BI256">
        <f t="shared" si="147"/>
        <v>0.42364161785620857</v>
      </c>
      <c r="BJ256">
        <f t="shared" si="148"/>
        <v>0.64501454108898293</v>
      </c>
      <c r="BK256">
        <f t="shared" si="149"/>
        <v>0.64501454108898293</v>
      </c>
      <c r="BL256">
        <f t="shared" si="150"/>
        <v>0.68347607955052148</v>
      </c>
      <c r="BM256">
        <f t="shared" si="151"/>
        <v>0.23531417541875452</v>
      </c>
      <c r="BN256">
        <f t="shared" si="152"/>
        <v>0.45297756627742813</v>
      </c>
      <c r="BO256">
        <f t="shared" si="153"/>
        <v>0.45668709865152884</v>
      </c>
      <c r="BP256">
        <f t="shared" si="154"/>
        <v>0.49514863711306734</v>
      </c>
      <c r="BQ256">
        <f t="shared" si="155"/>
        <v>0.52281453112023846</v>
      </c>
      <c r="BR256">
        <f t="shared" si="156"/>
        <v>0.4773241556462936</v>
      </c>
      <c r="BS256">
        <f t="shared" si="157"/>
        <v>0.52281453112023846</v>
      </c>
      <c r="BT256">
        <f t="shared" si="158"/>
        <v>0.52281453112023846</v>
      </c>
      <c r="BU256">
        <f t="shared" si="159"/>
        <v>0.3790643532694965</v>
      </c>
      <c r="BV256">
        <f t="shared" si="160"/>
        <v>0.46515086096186087</v>
      </c>
      <c r="BW256">
        <f t="shared" si="161"/>
        <v>0.48975081488588368</v>
      </c>
      <c r="BX256">
        <f t="shared" si="162"/>
        <v>0.50898158411665295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f t="shared" si="163"/>
        <v>0</v>
      </c>
      <c r="CE256" s="22" t="s">
        <v>588</v>
      </c>
      <c r="CF256">
        <f t="shared" si="134"/>
        <v>0</v>
      </c>
      <c r="CG256">
        <f t="shared" si="135"/>
        <v>0</v>
      </c>
      <c r="CH256">
        <f t="shared" si="136"/>
        <v>0</v>
      </c>
    </row>
    <row r="257" spans="1:86" x14ac:dyDescent="0.25">
      <c r="A257" t="s">
        <v>505</v>
      </c>
      <c r="B257">
        <v>0.373</v>
      </c>
      <c r="C257">
        <v>965479</v>
      </c>
      <c r="D257">
        <v>0</v>
      </c>
      <c r="E257">
        <v>1602</v>
      </c>
      <c r="F257" s="32" t="s">
        <v>538</v>
      </c>
      <c r="G257">
        <v>0.45519713261648753</v>
      </c>
      <c r="H257">
        <v>0.58187599364069942</v>
      </c>
      <c r="I257">
        <v>0.71707317073170729</v>
      </c>
      <c r="J257">
        <v>0.3086021505376344</v>
      </c>
      <c r="K257">
        <v>0.84856105057278564</v>
      </c>
      <c r="L257">
        <v>0</v>
      </c>
      <c r="M257">
        <v>1.0791366906474819E-2</v>
      </c>
      <c r="N257">
        <v>0.83299999999999996</v>
      </c>
      <c r="O257">
        <f t="shared" si="124"/>
        <v>0.46938760812572367</v>
      </c>
      <c r="P257">
        <f t="shared" si="125"/>
        <v>0.46803868726241427</v>
      </c>
      <c r="Q257">
        <f t="shared" si="126"/>
        <v>0.46938760812572367</v>
      </c>
      <c r="R257">
        <f t="shared" si="127"/>
        <v>0.46938760812572367</v>
      </c>
      <c r="S257" s="19" t="s">
        <v>38</v>
      </c>
      <c r="T257">
        <v>0</v>
      </c>
      <c r="U257">
        <v>1</v>
      </c>
      <c r="V257">
        <v>0</v>
      </c>
      <c r="W257">
        <v>0</v>
      </c>
      <c r="X257">
        <v>0.8366203946969194</v>
      </c>
      <c r="Y257">
        <v>0.92365749750170933</v>
      </c>
      <c r="Z257">
        <v>1</v>
      </c>
      <c r="AA257">
        <v>1</v>
      </c>
      <c r="AB257">
        <v>1</v>
      </c>
      <c r="AC257">
        <v>0.98782212620994736</v>
      </c>
      <c r="AD257">
        <v>0</v>
      </c>
      <c r="AE257">
        <v>8.5901347171761816E-2</v>
      </c>
      <c r="AF257">
        <v>0.34347702964689475</v>
      </c>
      <c r="AG257">
        <f t="shared" si="128"/>
        <v>3.3029105909127429E-2</v>
      </c>
      <c r="AH257">
        <f t="shared" si="129"/>
        <v>0.47519064578671028</v>
      </c>
      <c r="AI257">
        <f t="shared" si="130"/>
        <v>0.47519064578671016</v>
      </c>
      <c r="AJ257">
        <f t="shared" si="137"/>
        <v>0.5521137227097872</v>
      </c>
      <c r="AK257" s="35" t="s">
        <v>39</v>
      </c>
      <c r="AL257">
        <v>0.11111111111111112</v>
      </c>
      <c r="AM257">
        <v>0.54281337148628817</v>
      </c>
      <c r="AN257">
        <v>0.58566978193146413</v>
      </c>
      <c r="AO257">
        <v>0.63978494623655913</v>
      </c>
      <c r="AP257">
        <f t="shared" si="131"/>
        <v>0.46984480269135565</v>
      </c>
      <c r="AQ257">
        <f t="shared" si="138"/>
        <v>0.3341414598197836</v>
      </c>
      <c r="AR257">
        <f t="shared" si="132"/>
        <v>0.46984480269135565</v>
      </c>
      <c r="AS257">
        <f t="shared" si="133"/>
        <v>0.46984480269135565</v>
      </c>
      <c r="AT257" s="37" t="s">
        <v>40</v>
      </c>
      <c r="AU257">
        <v>0.99875774623006808</v>
      </c>
      <c r="AV257">
        <v>1</v>
      </c>
      <c r="AW257">
        <v>1</v>
      </c>
      <c r="AX257">
        <v>0.72174114150092117</v>
      </c>
      <c r="AY257">
        <v>0.35712702721955314</v>
      </c>
      <c r="AZ257">
        <f t="shared" si="139"/>
        <v>0.81552518299010845</v>
      </c>
      <c r="BA257">
        <f t="shared" si="140"/>
        <v>0.81552518299010845</v>
      </c>
      <c r="BB257">
        <f t="shared" si="141"/>
        <v>0.81552518299010845</v>
      </c>
      <c r="BC257">
        <f t="shared" si="142"/>
        <v>0.81552518299010845</v>
      </c>
      <c r="BD257" s="6" t="s">
        <v>58</v>
      </c>
      <c r="BE257">
        <f t="shared" si="143"/>
        <v>0.46961620540853966</v>
      </c>
      <c r="BF257">
        <f t="shared" si="144"/>
        <v>0.40109007354109893</v>
      </c>
      <c r="BG257">
        <f t="shared" si="145"/>
        <v>0.46961620540853966</v>
      </c>
      <c r="BH257">
        <f t="shared" si="146"/>
        <v>0.46961620540853966</v>
      </c>
      <c r="BI257">
        <f t="shared" si="147"/>
        <v>0.42427714444961795</v>
      </c>
      <c r="BJ257">
        <f t="shared" si="148"/>
        <v>0.64535791438840939</v>
      </c>
      <c r="BK257">
        <f t="shared" si="149"/>
        <v>0.64535791438840928</v>
      </c>
      <c r="BL257">
        <f t="shared" si="150"/>
        <v>0.68381945284994783</v>
      </c>
      <c r="BM257">
        <f t="shared" si="151"/>
        <v>0.25120835701742555</v>
      </c>
      <c r="BN257">
        <f t="shared" si="152"/>
        <v>0.4716146665245623</v>
      </c>
      <c r="BO257">
        <f t="shared" si="153"/>
        <v>0.47228912695621694</v>
      </c>
      <c r="BP257">
        <f t="shared" si="154"/>
        <v>0.51075066541775538</v>
      </c>
      <c r="BQ257">
        <f t="shared" si="155"/>
        <v>0.64268499284073211</v>
      </c>
      <c r="BR257">
        <f t="shared" si="156"/>
        <v>0.57483332140494603</v>
      </c>
      <c r="BS257">
        <f t="shared" si="157"/>
        <v>0.64268499284073211</v>
      </c>
      <c r="BT257">
        <f t="shared" si="158"/>
        <v>0.64268499284073211</v>
      </c>
      <c r="BU257">
        <f t="shared" si="159"/>
        <v>0.4469466749290788</v>
      </c>
      <c r="BV257">
        <f t="shared" si="160"/>
        <v>0.52322399396475416</v>
      </c>
      <c r="BW257">
        <f t="shared" si="161"/>
        <v>0.55748705989847447</v>
      </c>
      <c r="BX257">
        <f t="shared" si="162"/>
        <v>0.57671782912924374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f t="shared" si="163"/>
        <v>0</v>
      </c>
      <c r="CE257" s="22" t="s">
        <v>588</v>
      </c>
      <c r="CF257">
        <f t="shared" si="134"/>
        <v>0</v>
      </c>
      <c r="CG257">
        <f t="shared" si="135"/>
        <v>0</v>
      </c>
      <c r="CH257">
        <f t="shared" si="136"/>
        <v>0</v>
      </c>
    </row>
    <row r="258" spans="1:86" x14ac:dyDescent="0.25">
      <c r="A258" t="s">
        <v>504</v>
      </c>
      <c r="B258">
        <v>0.26900000000000002</v>
      </c>
      <c r="C258">
        <v>697802</v>
      </c>
      <c r="D258">
        <v>0</v>
      </c>
      <c r="E258">
        <v>1053</v>
      </c>
      <c r="F258" s="32" t="s">
        <v>538</v>
      </c>
      <c r="G258">
        <v>0.11827956989247315</v>
      </c>
      <c r="H258">
        <v>0.72972972972972971</v>
      </c>
      <c r="I258">
        <v>0.41138211382113821</v>
      </c>
      <c r="J258">
        <v>0.17741935483870969</v>
      </c>
      <c r="K258">
        <v>0.43140542050852188</v>
      </c>
      <c r="L258">
        <v>0.15180246913580248</v>
      </c>
      <c r="M258">
        <v>0</v>
      </c>
      <c r="N258">
        <v>0.68299999999999994</v>
      </c>
      <c r="O258">
        <f t="shared" ref="O258:O321" si="164">(G258+H258+I258+J258+K258+L258+M258+N258)/8</f>
        <v>0.33787733224079686</v>
      </c>
      <c r="P258">
        <f t="shared" ref="P258:P321" si="165">(G258+H258+I258+J258+K258+L258+N258)/8</f>
        <v>0.33787733224079686</v>
      </c>
      <c r="Q258">
        <f t="shared" ref="Q258:Q321" si="166">(G258+H258+I258+J258+K258+L258+M258+N258)/8</f>
        <v>0.33787733224079686</v>
      </c>
      <c r="R258">
        <f t="shared" ref="R258:R321" si="167">SUM(G258:N258)/8</f>
        <v>0.33787733224079686</v>
      </c>
      <c r="S258" s="19" t="s">
        <v>38</v>
      </c>
      <c r="T258">
        <v>0</v>
      </c>
      <c r="U258">
        <v>1</v>
      </c>
      <c r="V258">
        <v>0</v>
      </c>
      <c r="W258">
        <v>0</v>
      </c>
      <c r="X258">
        <v>0.8366203946969194</v>
      </c>
      <c r="Y258">
        <v>0.92365749750170933</v>
      </c>
      <c r="Z258">
        <v>1</v>
      </c>
      <c r="AA258">
        <v>1</v>
      </c>
      <c r="AB258">
        <v>1</v>
      </c>
      <c r="AC258">
        <v>0.99088012811725046</v>
      </c>
      <c r="AD258">
        <v>0</v>
      </c>
      <c r="AE258">
        <v>8.5901347171761816E-2</v>
      </c>
      <c r="AF258">
        <v>0.34347702964689475</v>
      </c>
      <c r="AG258">
        <f t="shared" ref="AG258:AG321" si="168">(V258+W258+AE258+AF258)/13</f>
        <v>3.3029105909127429E-2</v>
      </c>
      <c r="AH258">
        <f t="shared" ref="AH258:AH321" si="169">(T258+U258+V258+X258+Y258+Z258+AA258+AC258+AD258+AE258+AF258)/13</f>
        <v>0.47542587670265668</v>
      </c>
      <c r="AI258">
        <f t="shared" ref="AI258:AI321" si="170">(T258+V258+W258+X258+Y258+Z258+AA258+AB258+AC258+AE258+AF258)/13</f>
        <v>0.47542587670265662</v>
      </c>
      <c r="AJ258">
        <f t="shared" si="137"/>
        <v>0.55234895362573355</v>
      </c>
      <c r="AK258" s="35" t="s">
        <v>39</v>
      </c>
      <c r="AL258">
        <v>0.20138888888888887</v>
      </c>
      <c r="AM258">
        <v>0.62088930667261621</v>
      </c>
      <c r="AN258">
        <v>0.30841121495327101</v>
      </c>
      <c r="AO258">
        <v>0.532258064516129</v>
      </c>
      <c r="AP258">
        <f t="shared" ref="AP258:AP321" si="171">SUM(AL258:AO258)/4</f>
        <v>0.41573686875772625</v>
      </c>
      <c r="AQ258">
        <f t="shared" si="138"/>
        <v>0.26051454208957225</v>
      </c>
      <c r="AR258">
        <f t="shared" ref="AR258:AR321" si="172">SUM(AL258:AO258)/4</f>
        <v>0.41573686875772625</v>
      </c>
      <c r="AS258">
        <f t="shared" ref="AS258:AS321" si="173">SUM(AL258:AO258)/4</f>
        <v>0.41573686875772625</v>
      </c>
      <c r="AT258" s="37" t="s">
        <v>40</v>
      </c>
      <c r="AU258">
        <v>0.998773252320734</v>
      </c>
      <c r="AV258">
        <v>1</v>
      </c>
      <c r="AW258">
        <v>1</v>
      </c>
      <c r="AX258">
        <v>0.71786922102836681</v>
      </c>
      <c r="AY258">
        <v>0.35712702721955314</v>
      </c>
      <c r="AZ258">
        <f t="shared" si="139"/>
        <v>0.81475390011373072</v>
      </c>
      <c r="BA258">
        <f t="shared" si="140"/>
        <v>0.81475390011373072</v>
      </c>
      <c r="BB258">
        <f t="shared" si="141"/>
        <v>0.81475390011373072</v>
      </c>
      <c r="BC258">
        <f t="shared" si="142"/>
        <v>0.81475390011373072</v>
      </c>
      <c r="BD258" s="6" t="s">
        <v>58</v>
      </c>
      <c r="BE258">
        <f t="shared" si="143"/>
        <v>0.37680710049926158</v>
      </c>
      <c r="BF258">
        <f t="shared" si="144"/>
        <v>0.29919593716518456</v>
      </c>
      <c r="BG258">
        <f t="shared" si="145"/>
        <v>0.37680710049926158</v>
      </c>
      <c r="BH258">
        <f t="shared" si="146"/>
        <v>0.37680710049926158</v>
      </c>
      <c r="BI258">
        <f t="shared" si="147"/>
        <v>0.42389150301142908</v>
      </c>
      <c r="BJ258">
        <f t="shared" si="148"/>
        <v>0.6450898884081937</v>
      </c>
      <c r="BK258">
        <f t="shared" si="149"/>
        <v>0.6450898884081937</v>
      </c>
      <c r="BL258">
        <f t="shared" si="150"/>
        <v>0.68355142686973214</v>
      </c>
      <c r="BM258">
        <f t="shared" si="151"/>
        <v>0.18545321907496215</v>
      </c>
      <c r="BN258">
        <f t="shared" si="152"/>
        <v>0.40665160447172677</v>
      </c>
      <c r="BO258">
        <f t="shared" si="153"/>
        <v>0.40665160447172677</v>
      </c>
      <c r="BP258">
        <f t="shared" si="154"/>
        <v>0.4451131429332652</v>
      </c>
      <c r="BQ258">
        <f t="shared" si="155"/>
        <v>0.61524538443572852</v>
      </c>
      <c r="BR258">
        <f t="shared" si="156"/>
        <v>0.53763422110165149</v>
      </c>
      <c r="BS258">
        <f t="shared" si="157"/>
        <v>0.61524538443572852</v>
      </c>
      <c r="BT258">
        <f t="shared" si="158"/>
        <v>0.61524538443572852</v>
      </c>
      <c r="BU258">
        <f t="shared" si="159"/>
        <v>0.40034930175534533</v>
      </c>
      <c r="BV258">
        <f t="shared" si="160"/>
        <v>0.47214291278668913</v>
      </c>
      <c r="BW258">
        <f t="shared" si="161"/>
        <v>0.5109484944537277</v>
      </c>
      <c r="BX258">
        <f t="shared" si="162"/>
        <v>0.53017926368449686</v>
      </c>
      <c r="BY258">
        <v>5.1590565805199754E-3</v>
      </c>
      <c r="BZ258">
        <v>0</v>
      </c>
      <c r="CA258">
        <v>8.5984276341999582E-4</v>
      </c>
      <c r="CB258">
        <v>6.4417177914110432E-2</v>
      </c>
      <c r="CC258">
        <v>0</v>
      </c>
      <c r="CD258">
        <f t="shared" si="163"/>
        <v>3.2208588957055216E-2</v>
      </c>
      <c r="CE258" s="22" t="s">
        <v>588</v>
      </c>
      <c r="CF258">
        <f t="shared" ref="CF258:CF321" si="174">BG258*BY258*CB258</f>
        <v>1.2522500668639481E-4</v>
      </c>
      <c r="CG258">
        <f t="shared" ref="CG258:CG321" si="175">BK258*BZ258*CC258</f>
        <v>0</v>
      </c>
      <c r="CH258">
        <f t="shared" ref="CH258:CH321" si="176">BW258*CA258*CD258</f>
        <v>1.4150372199637994E-5</v>
      </c>
    </row>
    <row r="259" spans="1:86" x14ac:dyDescent="0.25">
      <c r="A259" t="s">
        <v>503</v>
      </c>
      <c r="B259">
        <v>0.32900000000000001</v>
      </c>
      <c r="C259">
        <v>853229</v>
      </c>
      <c r="D259">
        <v>4202</v>
      </c>
      <c r="E259">
        <v>1711</v>
      </c>
      <c r="F259" s="32" t="s">
        <v>538</v>
      </c>
      <c r="G259">
        <v>0.19354838709677422</v>
      </c>
      <c r="H259">
        <v>0.82988871224165339</v>
      </c>
      <c r="I259">
        <v>0.1951219512195122</v>
      </c>
      <c r="J259">
        <v>0.21505376344086022</v>
      </c>
      <c r="K259">
        <v>0.46772841575859175</v>
      </c>
      <c r="L259">
        <v>0.22996610169491527</v>
      </c>
      <c r="M259">
        <v>8.9928057553956831E-3</v>
      </c>
      <c r="N259">
        <v>0.72900000000000009</v>
      </c>
      <c r="O259">
        <f t="shared" si="164"/>
        <v>0.35866251715096287</v>
      </c>
      <c r="P259">
        <f t="shared" si="165"/>
        <v>0.35753841643153839</v>
      </c>
      <c r="Q259">
        <f t="shared" si="166"/>
        <v>0.35866251715096287</v>
      </c>
      <c r="R259">
        <f t="shared" si="167"/>
        <v>0.35866251715096287</v>
      </c>
      <c r="S259" s="19" t="s">
        <v>38</v>
      </c>
      <c r="T259">
        <v>0</v>
      </c>
      <c r="U259">
        <v>1</v>
      </c>
      <c r="V259">
        <v>0</v>
      </c>
      <c r="W259">
        <v>0</v>
      </c>
      <c r="X259">
        <v>0.8366203946969194</v>
      </c>
      <c r="Y259">
        <v>0.92365749750170933</v>
      </c>
      <c r="Z259">
        <v>1</v>
      </c>
      <c r="AA259">
        <v>1</v>
      </c>
      <c r="AB259">
        <v>1</v>
      </c>
      <c r="AC259">
        <v>0.97513061562047232</v>
      </c>
      <c r="AD259">
        <v>0</v>
      </c>
      <c r="AE259">
        <v>8.5901347171761816E-2</v>
      </c>
      <c r="AF259">
        <v>0.34347702964689475</v>
      </c>
      <c r="AG259">
        <f t="shared" si="168"/>
        <v>3.3029105909127429E-2</v>
      </c>
      <c r="AH259">
        <f t="shared" si="169"/>
        <v>0.47421437574136599</v>
      </c>
      <c r="AI259">
        <f t="shared" si="170"/>
        <v>0.47421437574136593</v>
      </c>
      <c r="AJ259">
        <f t="shared" ref="AJ259:AJ322" si="177">SUM(T259:AF259)/13</f>
        <v>0.55113745266444292</v>
      </c>
      <c r="AK259" s="35" t="s">
        <v>39</v>
      </c>
      <c r="AL259">
        <v>0.36805555555555552</v>
      </c>
      <c r="AM259">
        <v>0.66986399084509407</v>
      </c>
      <c r="AN259">
        <v>0.39563862928348903</v>
      </c>
      <c r="AO259">
        <v>0.33870967741935482</v>
      </c>
      <c r="AP259">
        <f t="shared" si="171"/>
        <v>0.44306696327587336</v>
      </c>
      <c r="AQ259">
        <f t="shared" ref="AQ259:AQ322" si="178">(AL259+AN259+AO259)/4</f>
        <v>0.27560096556459984</v>
      </c>
      <c r="AR259">
        <f t="shared" si="172"/>
        <v>0.44306696327587336</v>
      </c>
      <c r="AS259">
        <f t="shared" si="173"/>
        <v>0.44306696327587336</v>
      </c>
      <c r="AT259" s="37" t="s">
        <v>40</v>
      </c>
      <c r="AU259">
        <v>0.9621275185129855</v>
      </c>
      <c r="AV259">
        <v>1</v>
      </c>
      <c r="AW259">
        <v>1</v>
      </c>
      <c r="AX259">
        <v>0.70324881141045958</v>
      </c>
      <c r="AY259">
        <v>0.35712702721955314</v>
      </c>
      <c r="AZ259">
        <f t="shared" ref="AZ259:AZ322" si="179">SUM(AU259:AY259)/5</f>
        <v>0.8045006714285996</v>
      </c>
      <c r="BA259">
        <f t="shared" ref="BA259:BA322" si="180">SUM(AU259:AY259)/5</f>
        <v>0.8045006714285996</v>
      </c>
      <c r="BB259">
        <f t="shared" ref="BB259:BB322" si="181">SUM(AU259:AY259)/5</f>
        <v>0.8045006714285996</v>
      </c>
      <c r="BC259">
        <f t="shared" ref="BC259:BC322" si="182">SUM(AU259:AY259)/5</f>
        <v>0.8045006714285996</v>
      </c>
      <c r="BD259" s="6" t="s">
        <v>58</v>
      </c>
      <c r="BE259">
        <f t="shared" ref="BE259:BE322" si="183">(O259+AP259)/2</f>
        <v>0.40086474021341811</v>
      </c>
      <c r="BF259">
        <f t="shared" ref="BF259:BF322" si="184">(P259+AQ259)/2</f>
        <v>0.31656969099806909</v>
      </c>
      <c r="BG259">
        <f t="shared" ref="BG259:BG322" si="185">(Q259+AR259)/2</f>
        <v>0.40086474021341811</v>
      </c>
      <c r="BH259">
        <f t="shared" ref="BH259:BH322" si="186">(R259+AS259)/2</f>
        <v>0.40086474021341811</v>
      </c>
      <c r="BI259">
        <f t="shared" ref="BI259:BI322" si="187">(AG259+AZ259)/2</f>
        <v>0.41876488866886352</v>
      </c>
      <c r="BJ259">
        <f t="shared" ref="BJ259:BJ322" si="188">(AH259+BA259)/2</f>
        <v>0.63935752358498277</v>
      </c>
      <c r="BK259">
        <f t="shared" ref="BK259:BK322" si="189">(AI259+BB259)/2</f>
        <v>0.63935752358498277</v>
      </c>
      <c r="BL259">
        <f t="shared" ref="BL259:BL322" si="190">(AJ259+BC259)/2</f>
        <v>0.6778190620465212</v>
      </c>
      <c r="BM259">
        <f t="shared" ref="BM259:BM322" si="191">(AG259+O259)/2</f>
        <v>0.19584581153004516</v>
      </c>
      <c r="BN259">
        <f t="shared" ref="BN259:BN322" si="192">(AH259+P259)/2</f>
        <v>0.41587639608645222</v>
      </c>
      <c r="BO259">
        <f t="shared" ref="BO259:BO322" si="193">(AI259+Q259)/2</f>
        <v>0.4164384464461644</v>
      </c>
      <c r="BP259">
        <f t="shared" ref="BP259:BP322" si="194">(AJ259+R259)/2</f>
        <v>0.45489998490770289</v>
      </c>
      <c r="BQ259">
        <f t="shared" ref="BQ259:BQ322" si="195">(AZ259+AP259)/2</f>
        <v>0.62378381735223654</v>
      </c>
      <c r="BR259">
        <f t="shared" ref="BR259:BR322" si="196">(BA259+AQ259)/2</f>
        <v>0.54005081849659975</v>
      </c>
      <c r="BS259">
        <f t="shared" ref="BS259:BS322" si="197">(BB259+AR259)/2</f>
        <v>0.62378381735223654</v>
      </c>
      <c r="BT259">
        <f t="shared" ref="BT259:BT322" si="198">(BC259+AS259)/2</f>
        <v>0.62378381735223654</v>
      </c>
      <c r="BU259">
        <f t="shared" ref="BU259:BU322" si="199">AVERAGE(BE259,BI259)</f>
        <v>0.40981481444114082</v>
      </c>
      <c r="BV259">
        <f t="shared" ref="BV259:BV322" si="200">AVERAGE(BF259,BJ259)</f>
        <v>0.47796360729152593</v>
      </c>
      <c r="BW259">
        <f t="shared" ref="BW259:BW322" si="201">AVERAGE(BG259,BK259)</f>
        <v>0.52011113189920044</v>
      </c>
      <c r="BX259">
        <f t="shared" ref="BX259:BX322" si="202">AVERAGE(BH259,BL259)</f>
        <v>0.5393419011299696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f t="shared" ref="CD259:CD322" si="203">AVERAGE(CB259:CC259)</f>
        <v>0</v>
      </c>
      <c r="CE259" s="22" t="s">
        <v>588</v>
      </c>
      <c r="CF259">
        <f t="shared" si="174"/>
        <v>0</v>
      </c>
      <c r="CG259">
        <f t="shared" si="175"/>
        <v>0</v>
      </c>
      <c r="CH259">
        <f t="shared" si="176"/>
        <v>0</v>
      </c>
    </row>
    <row r="260" spans="1:86" x14ac:dyDescent="0.25">
      <c r="A260" t="s">
        <v>502</v>
      </c>
      <c r="B260">
        <v>0.65700000000000003</v>
      </c>
      <c r="C260">
        <v>1702868</v>
      </c>
      <c r="D260">
        <v>0</v>
      </c>
      <c r="E260">
        <v>2828</v>
      </c>
      <c r="F260" s="32" t="s">
        <v>538</v>
      </c>
      <c r="G260">
        <v>0.23297491039426524</v>
      </c>
      <c r="H260">
        <v>0.69475357710651831</v>
      </c>
      <c r="I260">
        <v>0.11544715447154473</v>
      </c>
      <c r="J260">
        <v>0.31290322580645158</v>
      </c>
      <c r="K260">
        <v>0.66499022073204805</v>
      </c>
      <c r="L260">
        <v>3.4783592644978788E-2</v>
      </c>
      <c r="M260">
        <v>0</v>
      </c>
      <c r="N260">
        <v>0.373</v>
      </c>
      <c r="O260">
        <f t="shared" si="164"/>
        <v>0.3036065851444758</v>
      </c>
      <c r="P260">
        <f t="shared" si="165"/>
        <v>0.3036065851444758</v>
      </c>
      <c r="Q260">
        <f t="shared" si="166"/>
        <v>0.3036065851444758</v>
      </c>
      <c r="R260">
        <f t="shared" si="167"/>
        <v>0.3036065851444758</v>
      </c>
      <c r="S260" s="19" t="s">
        <v>38</v>
      </c>
      <c r="T260">
        <v>0</v>
      </c>
      <c r="U260">
        <v>1</v>
      </c>
      <c r="V260">
        <v>0</v>
      </c>
      <c r="W260">
        <v>0</v>
      </c>
      <c r="X260">
        <v>0.8366203946969194</v>
      </c>
      <c r="Y260">
        <v>0.92365749750170933</v>
      </c>
      <c r="Z260">
        <v>1</v>
      </c>
      <c r="AA260">
        <v>1</v>
      </c>
      <c r="AB260">
        <v>1</v>
      </c>
      <c r="AC260">
        <v>0.97987281459824627</v>
      </c>
      <c r="AD260">
        <v>0</v>
      </c>
      <c r="AE260">
        <v>8.5901347171761816E-2</v>
      </c>
      <c r="AF260">
        <v>0.34347702964689475</v>
      </c>
      <c r="AG260">
        <f t="shared" si="168"/>
        <v>3.3029105909127429E-2</v>
      </c>
      <c r="AH260">
        <f t="shared" si="169"/>
        <v>0.47457916027811786</v>
      </c>
      <c r="AI260">
        <f t="shared" si="170"/>
        <v>0.47457916027811781</v>
      </c>
      <c r="AJ260">
        <f t="shared" si="177"/>
        <v>0.55150223720119473</v>
      </c>
      <c r="AK260" s="35" t="s">
        <v>39</v>
      </c>
      <c r="AL260">
        <v>0.2361111111111111</v>
      </c>
      <c r="AM260">
        <v>0.78813455666118248</v>
      </c>
      <c r="AN260">
        <v>6.6978193146417439E-2</v>
      </c>
      <c r="AO260">
        <v>0.1370967741935484</v>
      </c>
      <c r="AP260">
        <f t="shared" si="171"/>
        <v>0.30708015877806488</v>
      </c>
      <c r="AQ260">
        <f t="shared" si="178"/>
        <v>0.11004651961276923</v>
      </c>
      <c r="AR260">
        <f t="shared" si="172"/>
        <v>0.30708015877806488</v>
      </c>
      <c r="AS260">
        <f t="shared" si="173"/>
        <v>0.30708015877806488</v>
      </c>
      <c r="AT260" s="37" t="s">
        <v>40</v>
      </c>
      <c r="AU260">
        <v>0.81601947093916527</v>
      </c>
      <c r="AV260">
        <v>1</v>
      </c>
      <c r="AW260">
        <v>1</v>
      </c>
      <c r="AX260">
        <v>0.63044533246384948</v>
      </c>
      <c r="AY260">
        <v>0.35712702721955314</v>
      </c>
      <c r="AZ260">
        <f t="shared" si="179"/>
        <v>0.7607183661245136</v>
      </c>
      <c r="BA260">
        <f t="shared" si="180"/>
        <v>0.7607183661245136</v>
      </c>
      <c r="BB260">
        <f t="shared" si="181"/>
        <v>0.7607183661245136</v>
      </c>
      <c r="BC260">
        <f t="shared" si="182"/>
        <v>0.7607183661245136</v>
      </c>
      <c r="BD260" s="6" t="s">
        <v>58</v>
      </c>
      <c r="BE260">
        <f t="shared" si="183"/>
        <v>0.30534337196127037</v>
      </c>
      <c r="BF260">
        <f t="shared" si="184"/>
        <v>0.20682655237862252</v>
      </c>
      <c r="BG260">
        <f t="shared" si="185"/>
        <v>0.30534337196127037</v>
      </c>
      <c r="BH260">
        <f t="shared" si="186"/>
        <v>0.30534337196127037</v>
      </c>
      <c r="BI260">
        <f t="shared" si="187"/>
        <v>0.39687373601682052</v>
      </c>
      <c r="BJ260">
        <f t="shared" si="188"/>
        <v>0.61764876320131568</v>
      </c>
      <c r="BK260">
        <f t="shared" si="189"/>
        <v>0.61764876320131568</v>
      </c>
      <c r="BL260">
        <f t="shared" si="190"/>
        <v>0.65611030166285422</v>
      </c>
      <c r="BM260">
        <f t="shared" si="191"/>
        <v>0.16831784552680162</v>
      </c>
      <c r="BN260">
        <f t="shared" si="192"/>
        <v>0.38909287271129683</v>
      </c>
      <c r="BO260">
        <f t="shared" si="193"/>
        <v>0.38909287271129678</v>
      </c>
      <c r="BP260">
        <f t="shared" si="194"/>
        <v>0.42755441117283527</v>
      </c>
      <c r="BQ260">
        <f t="shared" si="195"/>
        <v>0.53389926245128927</v>
      </c>
      <c r="BR260">
        <f t="shared" si="196"/>
        <v>0.43538244286864142</v>
      </c>
      <c r="BS260">
        <f t="shared" si="197"/>
        <v>0.53389926245128927</v>
      </c>
      <c r="BT260">
        <f t="shared" si="198"/>
        <v>0.53389926245128927</v>
      </c>
      <c r="BU260">
        <f t="shared" si="199"/>
        <v>0.35110855398904545</v>
      </c>
      <c r="BV260">
        <f t="shared" si="200"/>
        <v>0.41223765778996913</v>
      </c>
      <c r="BW260">
        <f t="shared" si="201"/>
        <v>0.46149606758129302</v>
      </c>
      <c r="BX260">
        <f t="shared" si="202"/>
        <v>0.4807268368120623</v>
      </c>
      <c r="BY260">
        <v>1.3741523124516991E-2</v>
      </c>
      <c r="BZ260">
        <v>0</v>
      </c>
      <c r="CA260">
        <v>2.290253854086165E-3</v>
      </c>
      <c r="CB260">
        <v>9.815950920245399E-2</v>
      </c>
      <c r="CC260">
        <v>0</v>
      </c>
      <c r="CD260">
        <f t="shared" si="203"/>
        <v>4.9079754601226995E-2</v>
      </c>
      <c r="CE260" s="22" t="s">
        <v>588</v>
      </c>
      <c r="CF260">
        <f t="shared" si="174"/>
        <v>4.118658166109242E-4</v>
      </c>
      <c r="CG260">
        <f t="shared" si="175"/>
        <v>0</v>
      </c>
      <c r="CH260">
        <f t="shared" si="176"/>
        <v>5.1874510303001995E-5</v>
      </c>
    </row>
    <row r="261" spans="1:86" x14ac:dyDescent="0.25">
      <c r="A261" t="s">
        <v>501</v>
      </c>
      <c r="B261">
        <v>0.48599999999999999</v>
      </c>
      <c r="C261">
        <v>1258960</v>
      </c>
      <c r="D261">
        <v>0</v>
      </c>
      <c r="E261">
        <v>2441</v>
      </c>
      <c r="F261" s="32" t="s">
        <v>538</v>
      </c>
      <c r="G261">
        <v>3.9426523297491058E-2</v>
      </c>
      <c r="H261">
        <v>0.78696343402225744</v>
      </c>
      <c r="I261">
        <v>4.878048780487805E-2</v>
      </c>
      <c r="J261">
        <v>0.57204301075268815</v>
      </c>
      <c r="K261">
        <v>0.37692092763341706</v>
      </c>
      <c r="L261">
        <v>0.15111839410077837</v>
      </c>
      <c r="M261">
        <v>1.618705035971223E-2</v>
      </c>
      <c r="N261">
        <v>0.28800000000000003</v>
      </c>
      <c r="O261">
        <f t="shared" si="164"/>
        <v>0.28492997849640278</v>
      </c>
      <c r="P261">
        <f t="shared" si="165"/>
        <v>0.28290659720143874</v>
      </c>
      <c r="Q261">
        <f t="shared" si="166"/>
        <v>0.28492997849640278</v>
      </c>
      <c r="R261">
        <f t="shared" si="167"/>
        <v>0.28492997849640278</v>
      </c>
      <c r="S261" s="19" t="s">
        <v>38</v>
      </c>
      <c r="T261">
        <v>0</v>
      </c>
      <c r="U261">
        <v>0.24807203265648883</v>
      </c>
      <c r="V261">
        <v>6.2414161890008146E-2</v>
      </c>
      <c r="W261">
        <v>0</v>
      </c>
      <c r="X261">
        <v>0.8366203946969194</v>
      </c>
      <c r="Y261">
        <v>0.92365749750170933</v>
      </c>
      <c r="Z261">
        <v>1</v>
      </c>
      <c r="AA261">
        <v>1</v>
      </c>
      <c r="AB261">
        <v>1</v>
      </c>
      <c r="AC261">
        <v>0.96689540267064256</v>
      </c>
      <c r="AD261">
        <v>0</v>
      </c>
      <c r="AE261">
        <v>8.5901347171761816E-2</v>
      </c>
      <c r="AF261">
        <v>0.38195233219957103</v>
      </c>
      <c r="AG261">
        <f t="shared" si="168"/>
        <v>4.0789833943180073E-2</v>
      </c>
      <c r="AH261">
        <f t="shared" si="169"/>
        <v>0.42350101298362319</v>
      </c>
      <c r="AI261">
        <f t="shared" si="170"/>
        <v>0.48134162585620099</v>
      </c>
      <c r="AJ261">
        <f t="shared" si="177"/>
        <v>0.50042408990670006</v>
      </c>
      <c r="AK261" s="35" t="s">
        <v>39</v>
      </c>
      <c r="AL261">
        <v>7.6388888888888895E-2</v>
      </c>
      <c r="AM261">
        <v>0.80593757554029077</v>
      </c>
      <c r="AN261">
        <v>2.4922118380062305E-2</v>
      </c>
      <c r="AO261">
        <v>0.17204301075268816</v>
      </c>
      <c r="AP261">
        <f t="shared" si="171"/>
        <v>0.26982289839048257</v>
      </c>
      <c r="AQ261">
        <f t="shared" si="178"/>
        <v>6.8338504505409847E-2</v>
      </c>
      <c r="AR261">
        <f t="shared" si="172"/>
        <v>0.26982289839048257</v>
      </c>
      <c r="AS261">
        <f t="shared" si="173"/>
        <v>0.26982289839048257</v>
      </c>
      <c r="AT261" s="37" t="s">
        <v>40</v>
      </c>
      <c r="AU261">
        <v>0.99876091941739842</v>
      </c>
      <c r="AV261">
        <v>1</v>
      </c>
      <c r="AW261">
        <v>1</v>
      </c>
      <c r="AX261">
        <v>0.63500443588440914</v>
      </c>
      <c r="AY261">
        <v>0.35712702721955314</v>
      </c>
      <c r="AZ261">
        <f t="shared" si="179"/>
        <v>0.79817847650427221</v>
      </c>
      <c r="BA261">
        <f t="shared" si="180"/>
        <v>0.79817847650427221</v>
      </c>
      <c r="BB261">
        <f t="shared" si="181"/>
        <v>0.79817847650427221</v>
      </c>
      <c r="BC261">
        <f t="shared" si="182"/>
        <v>0.79817847650427221</v>
      </c>
      <c r="BD261" s="6" t="s">
        <v>58</v>
      </c>
      <c r="BE261">
        <f t="shared" si="183"/>
        <v>0.27737643844344267</v>
      </c>
      <c r="BF261">
        <f t="shared" si="184"/>
        <v>0.17562255085342429</v>
      </c>
      <c r="BG261">
        <f t="shared" si="185"/>
        <v>0.27737643844344267</v>
      </c>
      <c r="BH261">
        <f t="shared" si="186"/>
        <v>0.27737643844344267</v>
      </c>
      <c r="BI261">
        <f t="shared" si="187"/>
        <v>0.41948415522372612</v>
      </c>
      <c r="BJ261">
        <f t="shared" si="188"/>
        <v>0.61083974474394775</v>
      </c>
      <c r="BK261">
        <f t="shared" si="189"/>
        <v>0.6397600511802366</v>
      </c>
      <c r="BL261">
        <f t="shared" si="190"/>
        <v>0.64930128320548608</v>
      </c>
      <c r="BM261">
        <f t="shared" si="191"/>
        <v>0.16285990621979143</v>
      </c>
      <c r="BN261">
        <f t="shared" si="192"/>
        <v>0.35320380509253096</v>
      </c>
      <c r="BO261">
        <f t="shared" si="193"/>
        <v>0.38313580217630189</v>
      </c>
      <c r="BP261">
        <f t="shared" si="194"/>
        <v>0.39267703420155142</v>
      </c>
      <c r="BQ261">
        <f t="shared" si="195"/>
        <v>0.53400068744737739</v>
      </c>
      <c r="BR261">
        <f t="shared" si="196"/>
        <v>0.433258490504841</v>
      </c>
      <c r="BS261">
        <f t="shared" si="197"/>
        <v>0.53400068744737739</v>
      </c>
      <c r="BT261">
        <f t="shared" si="198"/>
        <v>0.53400068744737739</v>
      </c>
      <c r="BU261">
        <f t="shared" si="199"/>
        <v>0.3484302968335844</v>
      </c>
      <c r="BV261">
        <f t="shared" si="200"/>
        <v>0.39323114779868601</v>
      </c>
      <c r="BW261">
        <f t="shared" si="201"/>
        <v>0.45856824481183966</v>
      </c>
      <c r="BX261">
        <f t="shared" si="202"/>
        <v>0.4633388608244644</v>
      </c>
      <c r="BY261">
        <v>0.44036347461396708</v>
      </c>
      <c r="BZ261">
        <v>0</v>
      </c>
      <c r="CA261">
        <v>7.3393912435661179E-2</v>
      </c>
      <c r="CB261">
        <v>1.5362321727361961E-2</v>
      </c>
      <c r="CC261">
        <v>0</v>
      </c>
      <c r="CD261">
        <f t="shared" si="203"/>
        <v>7.6811608636809803E-3</v>
      </c>
      <c r="CE261" s="22" t="s">
        <v>588</v>
      </c>
      <c r="CF261">
        <f t="shared" si="174"/>
        <v>1.8764530966905242E-3</v>
      </c>
      <c r="CG261">
        <f t="shared" si="175"/>
        <v>0</v>
      </c>
      <c r="CH261">
        <f t="shared" si="176"/>
        <v>2.585180533747726E-4</v>
      </c>
    </row>
    <row r="262" spans="1:86" x14ac:dyDescent="0.25">
      <c r="A262" t="s">
        <v>500</v>
      </c>
      <c r="B262">
        <v>0.48099999999999998</v>
      </c>
      <c r="C262">
        <v>1245299</v>
      </c>
      <c r="D262">
        <v>0</v>
      </c>
      <c r="E262">
        <v>2635</v>
      </c>
      <c r="F262" s="32" t="s">
        <v>538</v>
      </c>
      <c r="G262">
        <v>8.6021505376344107E-2</v>
      </c>
      <c r="H262">
        <v>0.88712241653418111</v>
      </c>
      <c r="I262">
        <v>5.2032520325203252E-2</v>
      </c>
      <c r="J262">
        <v>0.53870967741935483</v>
      </c>
      <c r="K262">
        <v>0.35093601564682869</v>
      </c>
      <c r="L262">
        <v>3.7331309297912715E-2</v>
      </c>
      <c r="M262">
        <v>0</v>
      </c>
      <c r="N262">
        <v>0.221</v>
      </c>
      <c r="O262">
        <f t="shared" si="164"/>
        <v>0.27164418057497808</v>
      </c>
      <c r="P262">
        <f t="shared" si="165"/>
        <v>0.27164418057497808</v>
      </c>
      <c r="Q262">
        <f t="shared" si="166"/>
        <v>0.27164418057497808</v>
      </c>
      <c r="R262">
        <f t="shared" si="167"/>
        <v>0.27164418057497808</v>
      </c>
      <c r="S262" s="19" t="s">
        <v>38</v>
      </c>
      <c r="T262">
        <v>0</v>
      </c>
      <c r="U262">
        <v>0.24807203265648883</v>
      </c>
      <c r="V262">
        <v>3.7337840285939075E-2</v>
      </c>
      <c r="W262">
        <v>0</v>
      </c>
      <c r="X262">
        <v>0.8366203946969194</v>
      </c>
      <c r="Y262">
        <v>0.92365749750170933</v>
      </c>
      <c r="Z262">
        <v>1</v>
      </c>
      <c r="AA262">
        <v>1</v>
      </c>
      <c r="AB262">
        <v>1</v>
      </c>
      <c r="AC262">
        <v>0.97115136777171385</v>
      </c>
      <c r="AD262">
        <v>0.02</v>
      </c>
      <c r="AE262">
        <v>8.5901347171761816E-2</v>
      </c>
      <c r="AF262">
        <v>0.37991404983366983</v>
      </c>
      <c r="AG262">
        <f t="shared" si="168"/>
        <v>3.8704095176259286E-2</v>
      </c>
      <c r="AH262">
        <f t="shared" si="169"/>
        <v>0.42328111768601551</v>
      </c>
      <c r="AI262">
        <f t="shared" si="170"/>
        <v>0.47958326902013187</v>
      </c>
      <c r="AJ262">
        <f t="shared" si="177"/>
        <v>0.50020419460909238</v>
      </c>
      <c r="AK262" s="35" t="s">
        <v>39</v>
      </c>
      <c r="AL262">
        <v>5.5555555555555559E-2</v>
      </c>
      <c r="AM262">
        <v>0.82857570694260541</v>
      </c>
      <c r="AN262">
        <v>1.7133956386292837E-2</v>
      </c>
      <c r="AO262">
        <v>4.8387096774193547E-2</v>
      </c>
      <c r="AP262">
        <f t="shared" si="171"/>
        <v>0.23741307891466185</v>
      </c>
      <c r="AQ262">
        <f t="shared" si="178"/>
        <v>3.0269152179010484E-2</v>
      </c>
      <c r="AR262">
        <f t="shared" si="172"/>
        <v>0.23741307891466185</v>
      </c>
      <c r="AS262">
        <f t="shared" si="173"/>
        <v>0.23741307891466185</v>
      </c>
      <c r="AT262" s="37" t="s">
        <v>40</v>
      </c>
      <c r="AU262">
        <v>0.99877745052390299</v>
      </c>
      <c r="AV262">
        <v>1</v>
      </c>
      <c r="AW262">
        <v>1</v>
      </c>
      <c r="AX262">
        <v>0.63658732626119396</v>
      </c>
      <c r="AY262">
        <v>0.35712702721955314</v>
      </c>
      <c r="AZ262">
        <f t="shared" si="179"/>
        <v>0.79849836080093006</v>
      </c>
      <c r="BA262">
        <f t="shared" si="180"/>
        <v>0.79849836080093006</v>
      </c>
      <c r="BB262">
        <f t="shared" si="181"/>
        <v>0.79849836080093006</v>
      </c>
      <c r="BC262">
        <f t="shared" si="182"/>
        <v>0.79849836080093006</v>
      </c>
      <c r="BD262" s="6" t="s">
        <v>58</v>
      </c>
      <c r="BE262">
        <f t="shared" si="183"/>
        <v>0.25452862974481993</v>
      </c>
      <c r="BF262">
        <f t="shared" si="184"/>
        <v>0.15095666637699429</v>
      </c>
      <c r="BG262">
        <f t="shared" si="185"/>
        <v>0.25452862974481993</v>
      </c>
      <c r="BH262">
        <f t="shared" si="186"/>
        <v>0.25452862974481993</v>
      </c>
      <c r="BI262">
        <f t="shared" si="187"/>
        <v>0.41860122798859467</v>
      </c>
      <c r="BJ262">
        <f t="shared" si="188"/>
        <v>0.61088973924347278</v>
      </c>
      <c r="BK262">
        <f t="shared" si="189"/>
        <v>0.639040814910531</v>
      </c>
      <c r="BL262">
        <f t="shared" si="190"/>
        <v>0.64935127770501122</v>
      </c>
      <c r="BM262">
        <f t="shared" si="191"/>
        <v>0.15517413787561868</v>
      </c>
      <c r="BN262">
        <f t="shared" si="192"/>
        <v>0.34746264913049679</v>
      </c>
      <c r="BO262">
        <f t="shared" si="193"/>
        <v>0.37561372479755495</v>
      </c>
      <c r="BP262">
        <f t="shared" si="194"/>
        <v>0.38592418759203523</v>
      </c>
      <c r="BQ262">
        <f t="shared" si="195"/>
        <v>0.51795571985779598</v>
      </c>
      <c r="BR262">
        <f t="shared" si="196"/>
        <v>0.41438375648997028</v>
      </c>
      <c r="BS262">
        <f t="shared" si="197"/>
        <v>0.51795571985779598</v>
      </c>
      <c r="BT262">
        <f t="shared" si="198"/>
        <v>0.51795571985779598</v>
      </c>
      <c r="BU262">
        <f t="shared" si="199"/>
        <v>0.3365649288667073</v>
      </c>
      <c r="BV262">
        <f t="shared" si="200"/>
        <v>0.38092320281023351</v>
      </c>
      <c r="BW262">
        <f t="shared" si="201"/>
        <v>0.44678472232767547</v>
      </c>
      <c r="BX262">
        <f t="shared" si="202"/>
        <v>0.45193995372491558</v>
      </c>
      <c r="BY262">
        <v>0.22187442533881419</v>
      </c>
      <c r="BZ262">
        <v>0</v>
      </c>
      <c r="CA262">
        <v>3.6979070889802367E-2</v>
      </c>
      <c r="CB262">
        <v>1.6746268060184047E-2</v>
      </c>
      <c r="CC262">
        <v>0</v>
      </c>
      <c r="CD262">
        <f t="shared" si="203"/>
        <v>8.3731340300920234E-3</v>
      </c>
      <c r="CE262" s="22" t="s">
        <v>588</v>
      </c>
      <c r="CF262">
        <f t="shared" si="174"/>
        <v>9.4571858509762065E-4</v>
      </c>
      <c r="CG262">
        <f t="shared" si="175"/>
        <v>0</v>
      </c>
      <c r="CH262">
        <f t="shared" si="176"/>
        <v>1.3833827386025186E-4</v>
      </c>
    </row>
    <row r="263" spans="1:86" x14ac:dyDescent="0.25">
      <c r="A263" t="s">
        <v>499</v>
      </c>
      <c r="B263">
        <v>0.28799999999999998</v>
      </c>
      <c r="C263">
        <v>746389</v>
      </c>
      <c r="D263">
        <v>0</v>
      </c>
      <c r="E263">
        <v>1690</v>
      </c>
      <c r="F263" s="32" t="s">
        <v>538</v>
      </c>
      <c r="G263">
        <v>0.13620071684587817</v>
      </c>
      <c r="H263">
        <v>0.86963434022257546</v>
      </c>
      <c r="I263">
        <v>3.7398373983739831E-2</v>
      </c>
      <c r="J263">
        <v>0.43118279569892476</v>
      </c>
      <c r="K263">
        <v>0.49734562727018716</v>
      </c>
      <c r="L263">
        <v>0.20372071005917161</v>
      </c>
      <c r="M263">
        <v>0</v>
      </c>
      <c r="N263">
        <v>0.34</v>
      </c>
      <c r="O263">
        <f t="shared" si="164"/>
        <v>0.31443532051005957</v>
      </c>
      <c r="P263">
        <f t="shared" si="165"/>
        <v>0.31443532051005957</v>
      </c>
      <c r="Q263">
        <f t="shared" si="166"/>
        <v>0.31443532051005957</v>
      </c>
      <c r="R263">
        <f t="shared" si="167"/>
        <v>0.31443532051005957</v>
      </c>
      <c r="S263" s="19" t="s">
        <v>38</v>
      </c>
      <c r="T263">
        <v>0</v>
      </c>
      <c r="U263">
        <v>0.61874074895261355</v>
      </c>
      <c r="V263">
        <v>2.7331346981233039E-2</v>
      </c>
      <c r="W263">
        <v>0</v>
      </c>
      <c r="X263">
        <v>0.8366203946969194</v>
      </c>
      <c r="Y263">
        <v>0.92365749750170933</v>
      </c>
      <c r="Z263">
        <v>1</v>
      </c>
      <c r="AA263">
        <v>1</v>
      </c>
      <c r="AB263">
        <v>1</v>
      </c>
      <c r="AC263">
        <v>0.96849186558799205</v>
      </c>
      <c r="AD263">
        <v>0</v>
      </c>
      <c r="AE263">
        <v>8.5901347171761816E-2</v>
      </c>
      <c r="AF263">
        <v>0.34347702964689475</v>
      </c>
      <c r="AG263">
        <f t="shared" si="168"/>
        <v>3.5131517215376121E-2</v>
      </c>
      <c r="AH263">
        <f t="shared" si="169"/>
        <v>0.44647847927224027</v>
      </c>
      <c r="AI263">
        <f t="shared" si="170"/>
        <v>0.47580611396819311</v>
      </c>
      <c r="AJ263">
        <f t="shared" si="177"/>
        <v>0.52340155619531725</v>
      </c>
      <c r="AK263" s="35" t="s">
        <v>39</v>
      </c>
      <c r="AL263">
        <v>0</v>
      </c>
      <c r="AM263">
        <v>0.63720297016829697</v>
      </c>
      <c r="AN263">
        <v>2.1806853582554516E-2</v>
      </c>
      <c r="AO263">
        <v>0.12096774193548386</v>
      </c>
      <c r="AP263">
        <f t="shared" si="171"/>
        <v>0.19499439142158384</v>
      </c>
      <c r="AQ263">
        <f t="shared" si="178"/>
        <v>3.5693648879509592E-2</v>
      </c>
      <c r="AR263">
        <f t="shared" si="172"/>
        <v>0.19499439142158384</v>
      </c>
      <c r="AS263">
        <f t="shared" si="173"/>
        <v>0.19499439142158384</v>
      </c>
      <c r="AT263" s="37" t="s">
        <v>40</v>
      </c>
      <c r="AU263">
        <v>0.99880596559218104</v>
      </c>
      <c r="AV263">
        <v>1</v>
      </c>
      <c r="AW263">
        <v>1</v>
      </c>
      <c r="AX263">
        <v>0.61544578742635303</v>
      </c>
      <c r="AY263">
        <v>0.35712702721955314</v>
      </c>
      <c r="AZ263">
        <f t="shared" si="179"/>
        <v>0.79427575604761746</v>
      </c>
      <c r="BA263">
        <f t="shared" si="180"/>
        <v>0.79427575604761746</v>
      </c>
      <c r="BB263">
        <f t="shared" si="181"/>
        <v>0.79427575604761746</v>
      </c>
      <c r="BC263">
        <f t="shared" si="182"/>
        <v>0.79427575604761746</v>
      </c>
      <c r="BD263" s="6" t="s">
        <v>58</v>
      </c>
      <c r="BE263">
        <f t="shared" si="183"/>
        <v>0.25471485596582172</v>
      </c>
      <c r="BF263">
        <f t="shared" si="184"/>
        <v>0.17506448469478458</v>
      </c>
      <c r="BG263">
        <f t="shared" si="185"/>
        <v>0.25471485596582172</v>
      </c>
      <c r="BH263">
        <f t="shared" si="186"/>
        <v>0.25471485596582172</v>
      </c>
      <c r="BI263">
        <f t="shared" si="187"/>
        <v>0.41470363663149679</v>
      </c>
      <c r="BJ263">
        <f t="shared" si="188"/>
        <v>0.62037711765992887</v>
      </c>
      <c r="BK263">
        <f t="shared" si="189"/>
        <v>0.63504093500790526</v>
      </c>
      <c r="BL263">
        <f t="shared" si="190"/>
        <v>0.65883865612146741</v>
      </c>
      <c r="BM263">
        <f t="shared" si="191"/>
        <v>0.17478341886271784</v>
      </c>
      <c r="BN263">
        <f t="shared" si="192"/>
        <v>0.38045689989114995</v>
      </c>
      <c r="BO263">
        <f t="shared" si="193"/>
        <v>0.39512071723912634</v>
      </c>
      <c r="BP263">
        <f t="shared" si="194"/>
        <v>0.41891843835268838</v>
      </c>
      <c r="BQ263">
        <f t="shared" si="195"/>
        <v>0.49463507373460064</v>
      </c>
      <c r="BR263">
        <f t="shared" si="196"/>
        <v>0.4149847024635635</v>
      </c>
      <c r="BS263">
        <f t="shared" si="197"/>
        <v>0.49463507373460064</v>
      </c>
      <c r="BT263">
        <f t="shared" si="198"/>
        <v>0.49463507373460064</v>
      </c>
      <c r="BU263">
        <f t="shared" si="199"/>
        <v>0.33470924629865928</v>
      </c>
      <c r="BV263">
        <f t="shared" si="200"/>
        <v>0.39772080117735675</v>
      </c>
      <c r="BW263">
        <f t="shared" si="201"/>
        <v>0.44487789548686352</v>
      </c>
      <c r="BX263">
        <f t="shared" si="202"/>
        <v>0.45677675604364454</v>
      </c>
      <c r="BY263">
        <v>1.2058055517967172E-3</v>
      </c>
      <c r="BZ263">
        <v>0</v>
      </c>
      <c r="CA263">
        <v>2.0096759196611952E-4</v>
      </c>
      <c r="CB263">
        <v>1.2269938650306749E-2</v>
      </c>
      <c r="CC263">
        <v>0</v>
      </c>
      <c r="CD263">
        <f t="shared" si="203"/>
        <v>6.1349693251533744E-3</v>
      </c>
      <c r="CE263" s="22" t="s">
        <v>588</v>
      </c>
      <c r="CF263">
        <f t="shared" si="174"/>
        <v>3.7685470852599875E-6</v>
      </c>
      <c r="CG263">
        <f t="shared" si="175"/>
        <v>0</v>
      </c>
      <c r="CH263">
        <f t="shared" si="176"/>
        <v>5.4850330904877264E-7</v>
      </c>
    </row>
    <row r="264" spans="1:86" x14ac:dyDescent="0.25">
      <c r="A264" t="s">
        <v>498</v>
      </c>
      <c r="B264">
        <v>0.35499999999999998</v>
      </c>
      <c r="C264">
        <v>920639</v>
      </c>
      <c r="D264">
        <v>0</v>
      </c>
      <c r="E264">
        <v>1516</v>
      </c>
      <c r="F264" s="32" t="s">
        <v>538</v>
      </c>
      <c r="G264">
        <v>0.10394265232974913</v>
      </c>
      <c r="H264">
        <v>0.9379968203497614</v>
      </c>
      <c r="I264">
        <v>4.065040650406504E-2</v>
      </c>
      <c r="J264">
        <v>0.41397849462365593</v>
      </c>
      <c r="K264">
        <v>0.22436434758312374</v>
      </c>
      <c r="L264">
        <v>0.1054406332453826</v>
      </c>
      <c r="M264">
        <v>0</v>
      </c>
      <c r="N264">
        <v>0.254</v>
      </c>
      <c r="O264">
        <f t="shared" si="164"/>
        <v>0.26004666932946724</v>
      </c>
      <c r="P264">
        <f t="shared" si="165"/>
        <v>0.26004666932946724</v>
      </c>
      <c r="Q264">
        <f t="shared" si="166"/>
        <v>0.26004666932946724</v>
      </c>
      <c r="R264">
        <f t="shared" si="167"/>
        <v>0.26004666932946724</v>
      </c>
      <c r="S264" s="19" t="s">
        <v>38</v>
      </c>
      <c r="T264">
        <v>0</v>
      </c>
      <c r="U264">
        <v>0.72895619781826515</v>
      </c>
      <c r="V264">
        <v>1.2825918114546187E-2</v>
      </c>
      <c r="W264">
        <v>0</v>
      </c>
      <c r="X264">
        <v>0.8366203946969194</v>
      </c>
      <c r="Y264">
        <v>0.92365749750170933</v>
      </c>
      <c r="Z264">
        <v>1</v>
      </c>
      <c r="AA264">
        <v>1</v>
      </c>
      <c r="AB264">
        <v>1</v>
      </c>
      <c r="AC264">
        <v>0.96941669556293664</v>
      </c>
      <c r="AD264">
        <v>0</v>
      </c>
      <c r="AE264">
        <v>8.5901347171761816E-2</v>
      </c>
      <c r="AF264">
        <v>0.34347702964689475</v>
      </c>
      <c r="AG264">
        <f t="shared" si="168"/>
        <v>3.4015714994861751E-2</v>
      </c>
      <c r="AH264">
        <f t="shared" si="169"/>
        <v>0.45391192927023333</v>
      </c>
      <c r="AI264">
        <f t="shared" si="170"/>
        <v>0.4747614525149822</v>
      </c>
      <c r="AJ264">
        <f t="shared" si="177"/>
        <v>0.53083500619331025</v>
      </c>
      <c r="AK264" s="35" t="s">
        <v>39</v>
      </c>
      <c r="AL264">
        <v>0.14583333333333334</v>
      </c>
      <c r="AM264">
        <v>0.66317019614306427</v>
      </c>
      <c r="AN264">
        <v>1.2461059190031152E-2</v>
      </c>
      <c r="AO264">
        <v>3.2258064516129031E-2</v>
      </c>
      <c r="AP264">
        <f t="shared" si="171"/>
        <v>0.21343066329563945</v>
      </c>
      <c r="AQ264">
        <f t="shared" si="178"/>
        <v>4.7638114259873382E-2</v>
      </c>
      <c r="AR264">
        <f t="shared" si="172"/>
        <v>0.21343066329563945</v>
      </c>
      <c r="AS264">
        <f t="shared" si="173"/>
        <v>0.21343066329563945</v>
      </c>
      <c r="AT264" s="37" t="s">
        <v>40</v>
      </c>
      <c r="AU264">
        <v>0.99879441780736022</v>
      </c>
      <c r="AV264">
        <v>1</v>
      </c>
      <c r="AW264">
        <v>1</v>
      </c>
      <c r="AX264">
        <v>0.61421359731268821</v>
      </c>
      <c r="AY264">
        <v>0.35712702721955314</v>
      </c>
      <c r="AZ264">
        <f t="shared" si="179"/>
        <v>0.79402700846792029</v>
      </c>
      <c r="BA264">
        <f t="shared" si="180"/>
        <v>0.79402700846792029</v>
      </c>
      <c r="BB264">
        <f t="shared" si="181"/>
        <v>0.79402700846792029</v>
      </c>
      <c r="BC264">
        <f t="shared" si="182"/>
        <v>0.79402700846792029</v>
      </c>
      <c r="BD264" s="6" t="s">
        <v>58</v>
      </c>
      <c r="BE264">
        <f t="shared" si="183"/>
        <v>0.23673866631255336</v>
      </c>
      <c r="BF264">
        <f t="shared" si="184"/>
        <v>0.1538423917946703</v>
      </c>
      <c r="BG264">
        <f t="shared" si="185"/>
        <v>0.23673866631255336</v>
      </c>
      <c r="BH264">
        <f t="shared" si="186"/>
        <v>0.23673866631255336</v>
      </c>
      <c r="BI264">
        <f t="shared" si="187"/>
        <v>0.41402136173139104</v>
      </c>
      <c r="BJ264">
        <f t="shared" si="188"/>
        <v>0.62396946886907678</v>
      </c>
      <c r="BK264">
        <f t="shared" si="189"/>
        <v>0.63439423049145127</v>
      </c>
      <c r="BL264">
        <f t="shared" si="190"/>
        <v>0.66243100733061522</v>
      </c>
      <c r="BM264">
        <f t="shared" si="191"/>
        <v>0.14703119216216448</v>
      </c>
      <c r="BN264">
        <f t="shared" si="192"/>
        <v>0.35697929929985028</v>
      </c>
      <c r="BO264">
        <f t="shared" si="193"/>
        <v>0.36740406092222472</v>
      </c>
      <c r="BP264">
        <f t="shared" si="194"/>
        <v>0.39544083776138872</v>
      </c>
      <c r="BQ264">
        <f t="shared" si="195"/>
        <v>0.50372883588177986</v>
      </c>
      <c r="BR264">
        <f t="shared" si="196"/>
        <v>0.42083256136389685</v>
      </c>
      <c r="BS264">
        <f t="shared" si="197"/>
        <v>0.50372883588177986</v>
      </c>
      <c r="BT264">
        <f t="shared" si="198"/>
        <v>0.50372883588177986</v>
      </c>
      <c r="BU264">
        <f t="shared" si="199"/>
        <v>0.3253800140219722</v>
      </c>
      <c r="BV264">
        <f t="shared" si="200"/>
        <v>0.38890593033187354</v>
      </c>
      <c r="BW264">
        <f t="shared" si="201"/>
        <v>0.43556644840200232</v>
      </c>
      <c r="BX264">
        <f t="shared" si="202"/>
        <v>0.44958483682158429</v>
      </c>
      <c r="BY264">
        <v>2.9327456255926589E-3</v>
      </c>
      <c r="BZ264">
        <v>0</v>
      </c>
      <c r="CA264">
        <v>4.8879093759877641E-4</v>
      </c>
      <c r="CB264">
        <v>0.26993865030674846</v>
      </c>
      <c r="CC264">
        <v>0</v>
      </c>
      <c r="CD264">
        <f t="shared" si="203"/>
        <v>0.13496932515337423</v>
      </c>
      <c r="CE264" s="22" t="s">
        <v>588</v>
      </c>
      <c r="CF264">
        <f t="shared" si="174"/>
        <v>1.8741686302833351E-4</v>
      </c>
      <c r="CG264">
        <f t="shared" si="175"/>
        <v>0</v>
      </c>
      <c r="CH264">
        <f t="shared" si="176"/>
        <v>2.8735095211175724E-5</v>
      </c>
    </row>
    <row r="265" spans="1:86" x14ac:dyDescent="0.25">
      <c r="A265" t="s">
        <v>497</v>
      </c>
      <c r="B265">
        <v>0.33300000000000002</v>
      </c>
      <c r="C265">
        <v>861063</v>
      </c>
      <c r="D265">
        <v>0</v>
      </c>
      <c r="E265">
        <v>1777</v>
      </c>
      <c r="F265" s="32" t="s">
        <v>538</v>
      </c>
      <c r="G265">
        <v>0.18637992831541222</v>
      </c>
      <c r="H265">
        <v>0.60731319554848961</v>
      </c>
      <c r="I265">
        <v>0.58536585365853655</v>
      </c>
      <c r="J265">
        <v>0.19462365591397848</v>
      </c>
      <c r="K265">
        <v>0.56747694886839906</v>
      </c>
      <c r="L265">
        <v>0</v>
      </c>
      <c r="M265">
        <v>1.0791366906474819E-2</v>
      </c>
      <c r="N265">
        <v>0.96200000000000008</v>
      </c>
      <c r="O265">
        <f t="shared" si="164"/>
        <v>0.38924386865141136</v>
      </c>
      <c r="P265">
        <f t="shared" si="165"/>
        <v>0.38789494778810202</v>
      </c>
      <c r="Q265">
        <f t="shared" si="166"/>
        <v>0.38924386865141136</v>
      </c>
      <c r="R265">
        <f t="shared" si="167"/>
        <v>0.38924386865141136</v>
      </c>
      <c r="S265" s="19" t="s">
        <v>38</v>
      </c>
      <c r="T265">
        <v>0</v>
      </c>
      <c r="U265">
        <v>1</v>
      </c>
      <c r="V265">
        <v>0</v>
      </c>
      <c r="W265">
        <v>0</v>
      </c>
      <c r="X265">
        <v>0.8366203946969194</v>
      </c>
      <c r="Y265">
        <v>0.92365749750170933</v>
      </c>
      <c r="Z265">
        <v>1</v>
      </c>
      <c r="AA265">
        <v>1</v>
      </c>
      <c r="AB265">
        <v>1</v>
      </c>
      <c r="AC265">
        <v>0.99254341832570081</v>
      </c>
      <c r="AD265">
        <v>0</v>
      </c>
      <c r="AE265">
        <v>8.5901347171761816E-2</v>
      </c>
      <c r="AF265">
        <v>0.34347702964689475</v>
      </c>
      <c r="AG265">
        <f t="shared" si="168"/>
        <v>3.3029105909127429E-2</v>
      </c>
      <c r="AH265">
        <f t="shared" si="169"/>
        <v>0.47555382210330666</v>
      </c>
      <c r="AI265">
        <f t="shared" si="170"/>
        <v>0.4755538221033066</v>
      </c>
      <c r="AJ265">
        <f t="shared" si="177"/>
        <v>0.55247689902638364</v>
      </c>
      <c r="AK265" s="35" t="s">
        <v>39</v>
      </c>
      <c r="AL265">
        <v>0.35416666666666663</v>
      </c>
      <c r="AM265">
        <v>0.62918599431026279</v>
      </c>
      <c r="AN265">
        <v>0.50467289719626163</v>
      </c>
      <c r="AO265">
        <v>0.33333333333333326</v>
      </c>
      <c r="AP265">
        <f t="shared" si="171"/>
        <v>0.4553397228766311</v>
      </c>
      <c r="AQ265">
        <f t="shared" si="178"/>
        <v>0.29804322429906538</v>
      </c>
      <c r="AR265">
        <f t="shared" si="172"/>
        <v>0.4553397228766311</v>
      </c>
      <c r="AS265">
        <f t="shared" si="173"/>
        <v>0.4553397228766311</v>
      </c>
      <c r="AT265" s="37" t="s">
        <v>40</v>
      </c>
      <c r="AU265">
        <v>0.9987628058827186</v>
      </c>
      <c r="AV265">
        <v>1</v>
      </c>
      <c r="AW265">
        <v>1</v>
      </c>
      <c r="AX265">
        <v>0.74069317328763484</v>
      </c>
      <c r="AY265">
        <v>0.35712702721955314</v>
      </c>
      <c r="AZ265">
        <f t="shared" si="179"/>
        <v>0.81931660127798123</v>
      </c>
      <c r="BA265">
        <f t="shared" si="180"/>
        <v>0.81931660127798123</v>
      </c>
      <c r="BB265">
        <f t="shared" si="181"/>
        <v>0.81931660127798123</v>
      </c>
      <c r="BC265">
        <f t="shared" si="182"/>
        <v>0.81931660127798123</v>
      </c>
      <c r="BD265" s="6" t="s">
        <v>58</v>
      </c>
      <c r="BE265">
        <f t="shared" si="183"/>
        <v>0.4222917957640212</v>
      </c>
      <c r="BF265">
        <f t="shared" si="184"/>
        <v>0.34296908604358367</v>
      </c>
      <c r="BG265">
        <f t="shared" si="185"/>
        <v>0.4222917957640212</v>
      </c>
      <c r="BH265">
        <f t="shared" si="186"/>
        <v>0.4222917957640212</v>
      </c>
      <c r="BI265">
        <f t="shared" si="187"/>
        <v>0.42617285359355433</v>
      </c>
      <c r="BJ265">
        <f t="shared" si="188"/>
        <v>0.64743521169064389</v>
      </c>
      <c r="BK265">
        <f t="shared" si="189"/>
        <v>0.64743521169064389</v>
      </c>
      <c r="BL265">
        <f t="shared" si="190"/>
        <v>0.68589675015218243</v>
      </c>
      <c r="BM265">
        <f t="shared" si="191"/>
        <v>0.2111364872802694</v>
      </c>
      <c r="BN265">
        <f t="shared" si="192"/>
        <v>0.43172438494570431</v>
      </c>
      <c r="BO265">
        <f t="shared" si="193"/>
        <v>0.43239884537735895</v>
      </c>
      <c r="BP265">
        <f t="shared" si="194"/>
        <v>0.4708603838388975</v>
      </c>
      <c r="BQ265">
        <f t="shared" si="195"/>
        <v>0.63732816207730614</v>
      </c>
      <c r="BR265">
        <f t="shared" si="196"/>
        <v>0.55867991278852336</v>
      </c>
      <c r="BS265">
        <f t="shared" si="197"/>
        <v>0.63732816207730614</v>
      </c>
      <c r="BT265">
        <f t="shared" si="198"/>
        <v>0.63732816207730614</v>
      </c>
      <c r="BU265">
        <f t="shared" si="199"/>
        <v>0.4242323246787878</v>
      </c>
      <c r="BV265">
        <f t="shared" si="200"/>
        <v>0.49520214886711378</v>
      </c>
      <c r="BW265">
        <f t="shared" si="201"/>
        <v>0.5348635037273326</v>
      </c>
      <c r="BX265">
        <f t="shared" si="202"/>
        <v>0.55409427295810176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f t="shared" si="203"/>
        <v>0</v>
      </c>
      <c r="CE265" s="22" t="s">
        <v>588</v>
      </c>
      <c r="CF265">
        <f t="shared" si="174"/>
        <v>0</v>
      </c>
      <c r="CG265">
        <f t="shared" si="175"/>
        <v>0</v>
      </c>
      <c r="CH265">
        <f t="shared" si="176"/>
        <v>0</v>
      </c>
    </row>
    <row r="266" spans="1:86" x14ac:dyDescent="0.25">
      <c r="A266" t="s">
        <v>496</v>
      </c>
      <c r="B266">
        <v>0.14899999999999999</v>
      </c>
      <c r="C266">
        <v>387115</v>
      </c>
      <c r="D266">
        <v>0</v>
      </c>
      <c r="E266">
        <v>1579</v>
      </c>
      <c r="F266" s="32" t="s">
        <v>538</v>
      </c>
      <c r="G266">
        <v>0.53046594982078854</v>
      </c>
      <c r="H266">
        <v>0.71065182829888707</v>
      </c>
      <c r="I266">
        <v>0.51544715447154466</v>
      </c>
      <c r="J266">
        <v>0.23118279569892472</v>
      </c>
      <c r="K266">
        <v>0.84772282760547646</v>
      </c>
      <c r="L266">
        <v>5.4510449651678283E-2</v>
      </c>
      <c r="M266">
        <v>8.9928057553956831E-3</v>
      </c>
      <c r="N266">
        <v>0.75</v>
      </c>
      <c r="O266">
        <f t="shared" si="164"/>
        <v>0.45612172641283694</v>
      </c>
      <c r="P266">
        <f t="shared" si="165"/>
        <v>0.45499762569341246</v>
      </c>
      <c r="Q266">
        <f t="shared" si="166"/>
        <v>0.45612172641283694</v>
      </c>
      <c r="R266">
        <f t="shared" si="167"/>
        <v>0.45612172641283694</v>
      </c>
      <c r="S266" s="19" t="s">
        <v>38</v>
      </c>
      <c r="T266">
        <v>0</v>
      </c>
      <c r="U266">
        <v>1</v>
      </c>
      <c r="V266">
        <v>0</v>
      </c>
      <c r="W266">
        <v>0</v>
      </c>
      <c r="X266">
        <v>0.8366203946969194</v>
      </c>
      <c r="Y266">
        <v>0.92365749750170933</v>
      </c>
      <c r="Z266">
        <v>1</v>
      </c>
      <c r="AA266">
        <v>1</v>
      </c>
      <c r="AB266">
        <v>1</v>
      </c>
      <c r="AC266">
        <v>0.9943679153738012</v>
      </c>
      <c r="AD266">
        <v>0</v>
      </c>
      <c r="AE266">
        <v>8.5901347171761816E-2</v>
      </c>
      <c r="AF266">
        <v>0.34347702964689475</v>
      </c>
      <c r="AG266">
        <f t="shared" si="168"/>
        <v>3.3029105909127429E-2</v>
      </c>
      <c r="AH266">
        <f t="shared" si="169"/>
        <v>0.47569416803008363</v>
      </c>
      <c r="AI266">
        <f t="shared" si="170"/>
        <v>0.47569416803008358</v>
      </c>
      <c r="AJ266">
        <f t="shared" si="177"/>
        <v>0.55261724495316056</v>
      </c>
      <c r="AK266" s="35" t="s">
        <v>39</v>
      </c>
      <c r="AL266">
        <v>0.27777777777777779</v>
      </c>
      <c r="AM266">
        <v>0.62939597042016149</v>
      </c>
      <c r="AN266">
        <v>0.49532710280373832</v>
      </c>
      <c r="AO266">
        <v>0.58333333333333326</v>
      </c>
      <c r="AP266">
        <f t="shared" si="171"/>
        <v>0.49645854608375273</v>
      </c>
      <c r="AQ266">
        <f t="shared" si="178"/>
        <v>0.33910955347871236</v>
      </c>
      <c r="AR266">
        <f t="shared" si="172"/>
        <v>0.49645854608375273</v>
      </c>
      <c r="AS266">
        <f t="shared" si="173"/>
        <v>0.49645854608375273</v>
      </c>
      <c r="AT266" s="37" t="s">
        <v>40</v>
      </c>
      <c r="AU266">
        <v>0.99877366668883905</v>
      </c>
      <c r="AV266">
        <v>1</v>
      </c>
      <c r="AW266">
        <v>1</v>
      </c>
      <c r="AX266">
        <v>0.72111082886585431</v>
      </c>
      <c r="AY266">
        <v>0.35712702721955314</v>
      </c>
      <c r="AZ266">
        <f t="shared" si="179"/>
        <v>0.8154023045548493</v>
      </c>
      <c r="BA266">
        <f t="shared" si="180"/>
        <v>0.8154023045548493</v>
      </c>
      <c r="BB266">
        <f t="shared" si="181"/>
        <v>0.8154023045548493</v>
      </c>
      <c r="BC266">
        <f t="shared" si="182"/>
        <v>0.8154023045548493</v>
      </c>
      <c r="BD266" s="6" t="s">
        <v>58</v>
      </c>
      <c r="BE266">
        <f t="shared" si="183"/>
        <v>0.47629013624829486</v>
      </c>
      <c r="BF266">
        <f t="shared" si="184"/>
        <v>0.39705358958606241</v>
      </c>
      <c r="BG266">
        <f t="shared" si="185"/>
        <v>0.47629013624829486</v>
      </c>
      <c r="BH266">
        <f t="shared" si="186"/>
        <v>0.47629013624829486</v>
      </c>
      <c r="BI266">
        <f t="shared" si="187"/>
        <v>0.42421570523198837</v>
      </c>
      <c r="BJ266">
        <f t="shared" si="188"/>
        <v>0.64554823629246649</v>
      </c>
      <c r="BK266">
        <f t="shared" si="189"/>
        <v>0.64554823629246649</v>
      </c>
      <c r="BL266">
        <f t="shared" si="190"/>
        <v>0.68400977475400493</v>
      </c>
      <c r="BM266">
        <f t="shared" si="191"/>
        <v>0.24457541616098219</v>
      </c>
      <c r="BN266">
        <f t="shared" si="192"/>
        <v>0.46534589686174804</v>
      </c>
      <c r="BO266">
        <f t="shared" si="193"/>
        <v>0.46590794722146023</v>
      </c>
      <c r="BP266">
        <f t="shared" si="194"/>
        <v>0.50436948568299877</v>
      </c>
      <c r="BQ266">
        <f t="shared" si="195"/>
        <v>0.65593042531930101</v>
      </c>
      <c r="BR266">
        <f t="shared" si="196"/>
        <v>0.5772559290167808</v>
      </c>
      <c r="BS266">
        <f t="shared" si="197"/>
        <v>0.65593042531930101</v>
      </c>
      <c r="BT266">
        <f t="shared" si="198"/>
        <v>0.65593042531930101</v>
      </c>
      <c r="BU266">
        <f t="shared" si="199"/>
        <v>0.45025292074014162</v>
      </c>
      <c r="BV266">
        <f t="shared" si="200"/>
        <v>0.5213009129392645</v>
      </c>
      <c r="BW266">
        <f t="shared" si="201"/>
        <v>0.56091918627038062</v>
      </c>
      <c r="BX266">
        <f t="shared" si="202"/>
        <v>0.58014995550114989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f t="shared" si="203"/>
        <v>0</v>
      </c>
      <c r="CE266" s="22" t="s">
        <v>588</v>
      </c>
      <c r="CF266">
        <f t="shared" si="174"/>
        <v>0</v>
      </c>
      <c r="CG266">
        <f t="shared" si="175"/>
        <v>0</v>
      </c>
      <c r="CH266">
        <f t="shared" si="176"/>
        <v>0</v>
      </c>
    </row>
    <row r="267" spans="1:86" x14ac:dyDescent="0.25">
      <c r="A267" t="s">
        <v>495</v>
      </c>
      <c r="B267">
        <v>0.214</v>
      </c>
      <c r="C267">
        <v>554400</v>
      </c>
      <c r="D267">
        <v>0</v>
      </c>
      <c r="E267">
        <v>2229</v>
      </c>
      <c r="F267" s="32" t="s">
        <v>538</v>
      </c>
      <c r="G267">
        <v>0.26881720430107531</v>
      </c>
      <c r="H267">
        <v>0.76470588235294101</v>
      </c>
      <c r="I267">
        <v>7.3170731707317069E-2</v>
      </c>
      <c r="J267">
        <v>0.1225806451612903</v>
      </c>
      <c r="K267">
        <v>0.46158144733165679</v>
      </c>
      <c r="L267">
        <v>8.826200089726334E-2</v>
      </c>
      <c r="M267">
        <v>0</v>
      </c>
      <c r="N267">
        <v>0.69900000000000007</v>
      </c>
      <c r="O267">
        <f t="shared" si="164"/>
        <v>0.30976473896894302</v>
      </c>
      <c r="P267">
        <f t="shared" si="165"/>
        <v>0.30976473896894302</v>
      </c>
      <c r="Q267">
        <f t="shared" si="166"/>
        <v>0.30976473896894302</v>
      </c>
      <c r="R267">
        <f t="shared" si="167"/>
        <v>0.30976473896894302</v>
      </c>
      <c r="S267" s="19" t="s">
        <v>38</v>
      </c>
      <c r="T267">
        <v>0</v>
      </c>
      <c r="U267">
        <v>1</v>
      </c>
      <c r="V267">
        <v>0</v>
      </c>
      <c r="W267">
        <v>0</v>
      </c>
      <c r="X267">
        <v>0.8366203946969194</v>
      </c>
      <c r="Y267">
        <v>0.92365749750170933</v>
      </c>
      <c r="Z267">
        <v>1</v>
      </c>
      <c r="AA267">
        <v>1</v>
      </c>
      <c r="AB267">
        <v>1</v>
      </c>
      <c r="AC267">
        <v>0.98421285515158519</v>
      </c>
      <c r="AD267">
        <v>0</v>
      </c>
      <c r="AE267">
        <v>8.5901347171761816E-2</v>
      </c>
      <c r="AF267">
        <v>0.34347702964689475</v>
      </c>
      <c r="AG267">
        <f t="shared" si="168"/>
        <v>3.3029105909127429E-2</v>
      </c>
      <c r="AH267">
        <f t="shared" si="169"/>
        <v>0.47491300955145166</v>
      </c>
      <c r="AI267">
        <f t="shared" si="170"/>
        <v>0.4749130095514516</v>
      </c>
      <c r="AJ267">
        <f t="shared" si="177"/>
        <v>0.55183608647452853</v>
      </c>
      <c r="AK267" s="35" t="s">
        <v>39</v>
      </c>
      <c r="AL267">
        <v>0.20138888888888887</v>
      </c>
      <c r="AM267">
        <v>0.72317640269025496</v>
      </c>
      <c r="AN267">
        <v>0.2834890965732087</v>
      </c>
      <c r="AO267">
        <v>0.42204301075268813</v>
      </c>
      <c r="AP267">
        <f t="shared" si="171"/>
        <v>0.40752434972626017</v>
      </c>
      <c r="AQ267">
        <f t="shared" si="178"/>
        <v>0.22673024905369643</v>
      </c>
      <c r="AR267">
        <f t="shared" si="172"/>
        <v>0.40752434972626017</v>
      </c>
      <c r="AS267">
        <f t="shared" si="173"/>
        <v>0.40752434972626017</v>
      </c>
      <c r="AT267" s="37" t="s">
        <v>40</v>
      </c>
      <c r="AU267">
        <v>0.99878832223444725</v>
      </c>
      <c r="AV267">
        <v>1</v>
      </c>
      <c r="AW267">
        <v>1</v>
      </c>
      <c r="AX267">
        <v>0.71050925469559223</v>
      </c>
      <c r="AY267">
        <v>0.35712702721955314</v>
      </c>
      <c r="AZ267">
        <f t="shared" si="179"/>
        <v>0.81328492082991866</v>
      </c>
      <c r="BA267">
        <f t="shared" si="180"/>
        <v>0.81328492082991866</v>
      </c>
      <c r="BB267">
        <f t="shared" si="181"/>
        <v>0.81328492082991866</v>
      </c>
      <c r="BC267">
        <f t="shared" si="182"/>
        <v>0.81328492082991866</v>
      </c>
      <c r="BD267" s="6" t="s">
        <v>58</v>
      </c>
      <c r="BE267">
        <f t="shared" si="183"/>
        <v>0.35864454434760162</v>
      </c>
      <c r="BF267">
        <f t="shared" si="184"/>
        <v>0.26824749401131975</v>
      </c>
      <c r="BG267">
        <f t="shared" si="185"/>
        <v>0.35864454434760162</v>
      </c>
      <c r="BH267">
        <f t="shared" si="186"/>
        <v>0.35864454434760162</v>
      </c>
      <c r="BI267">
        <f t="shared" si="187"/>
        <v>0.42315701336952305</v>
      </c>
      <c r="BJ267">
        <f t="shared" si="188"/>
        <v>0.64409896519068521</v>
      </c>
      <c r="BK267">
        <f t="shared" si="189"/>
        <v>0.6440989651906851</v>
      </c>
      <c r="BL267">
        <f t="shared" si="190"/>
        <v>0.68256050365222354</v>
      </c>
      <c r="BM267">
        <f t="shared" si="191"/>
        <v>0.17139692243903523</v>
      </c>
      <c r="BN267">
        <f t="shared" si="192"/>
        <v>0.39233887426019731</v>
      </c>
      <c r="BO267">
        <f t="shared" si="193"/>
        <v>0.39233887426019731</v>
      </c>
      <c r="BP267">
        <f t="shared" si="194"/>
        <v>0.43080041272173575</v>
      </c>
      <c r="BQ267">
        <f t="shared" si="195"/>
        <v>0.61040463527808941</v>
      </c>
      <c r="BR267">
        <f t="shared" si="196"/>
        <v>0.52000758494180754</v>
      </c>
      <c r="BS267">
        <f t="shared" si="197"/>
        <v>0.61040463527808941</v>
      </c>
      <c r="BT267">
        <f t="shared" si="198"/>
        <v>0.61040463527808941</v>
      </c>
      <c r="BU267">
        <f t="shared" si="199"/>
        <v>0.39090077885856234</v>
      </c>
      <c r="BV267">
        <f t="shared" si="200"/>
        <v>0.45617322960100248</v>
      </c>
      <c r="BW267">
        <f t="shared" si="201"/>
        <v>0.50137175476914342</v>
      </c>
      <c r="BX267">
        <f t="shared" si="202"/>
        <v>0.52060252399991258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f t="shared" si="203"/>
        <v>0</v>
      </c>
      <c r="CE267" s="22" t="s">
        <v>588</v>
      </c>
      <c r="CF267">
        <f t="shared" si="174"/>
        <v>0</v>
      </c>
      <c r="CG267">
        <f t="shared" si="175"/>
        <v>0</v>
      </c>
      <c r="CH267">
        <f t="shared" si="176"/>
        <v>0</v>
      </c>
    </row>
    <row r="268" spans="1:86" x14ac:dyDescent="0.25">
      <c r="A268" t="s">
        <v>494</v>
      </c>
      <c r="B268">
        <v>0.308</v>
      </c>
      <c r="C268">
        <v>798159</v>
      </c>
      <c r="D268">
        <v>0</v>
      </c>
      <c r="E268">
        <v>2762</v>
      </c>
      <c r="F268" s="32" t="s">
        <v>538</v>
      </c>
      <c r="G268">
        <v>0.34767025089605741</v>
      </c>
      <c r="H268">
        <v>0.83942766295707461</v>
      </c>
      <c r="I268">
        <v>0.38211382113821141</v>
      </c>
      <c r="J268">
        <v>0.27741935483870966</v>
      </c>
      <c r="K268">
        <v>0.47331656887398715</v>
      </c>
      <c r="L268">
        <v>0.13355539464156407</v>
      </c>
      <c r="M268">
        <v>0</v>
      </c>
      <c r="N268">
        <v>0.65200000000000002</v>
      </c>
      <c r="O268">
        <f t="shared" si="164"/>
        <v>0.38818788166820056</v>
      </c>
      <c r="P268">
        <f t="shared" si="165"/>
        <v>0.38818788166820056</v>
      </c>
      <c r="Q268">
        <f t="shared" si="166"/>
        <v>0.38818788166820056</v>
      </c>
      <c r="R268">
        <f t="shared" si="167"/>
        <v>0.38818788166820056</v>
      </c>
      <c r="S268" s="19" t="s">
        <v>38</v>
      </c>
      <c r="T268">
        <v>0</v>
      </c>
      <c r="U268">
        <v>1</v>
      </c>
      <c r="V268">
        <v>1.0931536246571345E-2</v>
      </c>
      <c r="W268">
        <v>0</v>
      </c>
      <c r="X268">
        <v>0.8366203946969194</v>
      </c>
      <c r="Y268">
        <v>0.92365749750170933</v>
      </c>
      <c r="Z268">
        <v>1</v>
      </c>
      <c r="AA268">
        <v>1</v>
      </c>
      <c r="AB268">
        <v>1</v>
      </c>
      <c r="AC268">
        <v>0.97703493208107206</v>
      </c>
      <c r="AD268">
        <v>0</v>
      </c>
      <c r="AE268">
        <v>8.5901347171761816E-2</v>
      </c>
      <c r="AF268">
        <v>0.34347702964689475</v>
      </c>
      <c r="AG268">
        <f t="shared" si="168"/>
        <v>3.3869993312709838E-2</v>
      </c>
      <c r="AH268">
        <f t="shared" si="169"/>
        <v>0.47520174902653295</v>
      </c>
      <c r="AI268">
        <f t="shared" si="170"/>
        <v>0.47520174902653295</v>
      </c>
      <c r="AJ268">
        <f t="shared" si="177"/>
        <v>0.55212482594960988</v>
      </c>
      <c r="AK268" s="35" t="s">
        <v>39</v>
      </c>
      <c r="AL268">
        <v>0.25694444444444448</v>
      </c>
      <c r="AM268">
        <v>0.76897496448668801</v>
      </c>
      <c r="AN268">
        <v>0.23987538940809969</v>
      </c>
      <c r="AO268">
        <v>0.23118279569892469</v>
      </c>
      <c r="AP268">
        <f t="shared" si="171"/>
        <v>0.37424439850953922</v>
      </c>
      <c r="AQ268">
        <f t="shared" si="178"/>
        <v>0.18200065738786719</v>
      </c>
      <c r="AR268">
        <f t="shared" si="172"/>
        <v>0.37424439850953922</v>
      </c>
      <c r="AS268">
        <f t="shared" si="173"/>
        <v>0.37424439850953922</v>
      </c>
      <c r="AT268" s="37" t="s">
        <v>40</v>
      </c>
      <c r="AU268">
        <v>0.81099580288727335</v>
      </c>
      <c r="AV268">
        <v>1</v>
      </c>
      <c r="AW268">
        <v>1</v>
      </c>
      <c r="AX268">
        <v>0.71773652363151075</v>
      </c>
      <c r="AY268">
        <v>0.35712702721955314</v>
      </c>
      <c r="AZ268">
        <f t="shared" si="179"/>
        <v>0.77717187074766747</v>
      </c>
      <c r="BA268">
        <f t="shared" si="180"/>
        <v>0.77717187074766747</v>
      </c>
      <c r="BB268">
        <f t="shared" si="181"/>
        <v>0.77717187074766747</v>
      </c>
      <c r="BC268">
        <f t="shared" si="182"/>
        <v>0.77717187074766747</v>
      </c>
      <c r="BD268" s="6" t="s">
        <v>58</v>
      </c>
      <c r="BE268">
        <f t="shared" si="183"/>
        <v>0.38121614008886989</v>
      </c>
      <c r="BF268">
        <f t="shared" si="184"/>
        <v>0.28509426952803385</v>
      </c>
      <c r="BG268">
        <f t="shared" si="185"/>
        <v>0.38121614008886989</v>
      </c>
      <c r="BH268">
        <f t="shared" si="186"/>
        <v>0.38121614008886989</v>
      </c>
      <c r="BI268">
        <f t="shared" si="187"/>
        <v>0.40552093203018863</v>
      </c>
      <c r="BJ268">
        <f t="shared" si="188"/>
        <v>0.62618680988710018</v>
      </c>
      <c r="BK268">
        <f t="shared" si="189"/>
        <v>0.62618680988710018</v>
      </c>
      <c r="BL268">
        <f t="shared" si="190"/>
        <v>0.66464834834863873</v>
      </c>
      <c r="BM268">
        <f t="shared" si="191"/>
        <v>0.2110289374904552</v>
      </c>
      <c r="BN268">
        <f t="shared" si="192"/>
        <v>0.43169481534736676</v>
      </c>
      <c r="BO268">
        <f t="shared" si="193"/>
        <v>0.43169481534736676</v>
      </c>
      <c r="BP268">
        <f t="shared" si="194"/>
        <v>0.47015635380890519</v>
      </c>
      <c r="BQ268">
        <f t="shared" si="195"/>
        <v>0.57570813462860337</v>
      </c>
      <c r="BR268">
        <f t="shared" si="196"/>
        <v>0.47958626406776733</v>
      </c>
      <c r="BS268">
        <f t="shared" si="197"/>
        <v>0.57570813462860337</v>
      </c>
      <c r="BT268">
        <f t="shared" si="198"/>
        <v>0.57570813462860337</v>
      </c>
      <c r="BU268">
        <f t="shared" si="199"/>
        <v>0.39336853605952926</v>
      </c>
      <c r="BV268">
        <f t="shared" si="200"/>
        <v>0.45564053970756702</v>
      </c>
      <c r="BW268">
        <f t="shared" si="201"/>
        <v>0.50370147498798501</v>
      </c>
      <c r="BX268">
        <f t="shared" si="202"/>
        <v>0.52293224421875428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f t="shared" si="203"/>
        <v>0</v>
      </c>
      <c r="CE268" s="22" t="s">
        <v>588</v>
      </c>
      <c r="CF268">
        <f t="shared" si="174"/>
        <v>0</v>
      </c>
      <c r="CG268">
        <f t="shared" si="175"/>
        <v>0</v>
      </c>
      <c r="CH268">
        <f t="shared" si="176"/>
        <v>0</v>
      </c>
    </row>
    <row r="269" spans="1:86" x14ac:dyDescent="0.25">
      <c r="A269" t="s">
        <v>493</v>
      </c>
      <c r="B269">
        <v>0.316</v>
      </c>
      <c r="C269">
        <v>819671</v>
      </c>
      <c r="D269">
        <v>0</v>
      </c>
      <c r="E269">
        <v>1025</v>
      </c>
      <c r="F269" s="32" t="s">
        <v>538</v>
      </c>
      <c r="G269">
        <v>0.14695340501792115</v>
      </c>
      <c r="H269">
        <v>0.39586645468998405</v>
      </c>
      <c r="I269">
        <v>0.83252032520325203</v>
      </c>
      <c r="J269">
        <v>0.94408602150537635</v>
      </c>
      <c r="K269">
        <v>0.54931545124336412</v>
      </c>
      <c r="L269">
        <v>5.9980487804878052E-2</v>
      </c>
      <c r="M269">
        <v>0</v>
      </c>
      <c r="N269">
        <v>0.97099999999999997</v>
      </c>
      <c r="O269">
        <f t="shared" si="164"/>
        <v>0.48746526818309699</v>
      </c>
      <c r="P269">
        <f t="shared" si="165"/>
        <v>0.48746526818309699</v>
      </c>
      <c r="Q269">
        <f t="shared" si="166"/>
        <v>0.48746526818309699</v>
      </c>
      <c r="R269">
        <f t="shared" si="167"/>
        <v>0.48746526818309699</v>
      </c>
      <c r="S269" s="19" t="s">
        <v>38</v>
      </c>
      <c r="T269">
        <v>0</v>
      </c>
      <c r="U269">
        <v>1</v>
      </c>
      <c r="V269">
        <v>0</v>
      </c>
      <c r="W269">
        <v>0</v>
      </c>
      <c r="X269">
        <v>0.8366203946969194</v>
      </c>
      <c r="Y269">
        <v>0.92365749750170933</v>
      </c>
      <c r="Z269">
        <v>1</v>
      </c>
      <c r="AA269">
        <v>1</v>
      </c>
      <c r="AB269">
        <v>1</v>
      </c>
      <c r="AC269">
        <v>0.99341695182133116</v>
      </c>
      <c r="AD269">
        <v>0</v>
      </c>
      <c r="AE269">
        <v>8.5901347171761816E-2</v>
      </c>
      <c r="AF269">
        <v>0.34347702964689475</v>
      </c>
      <c r="AG269">
        <f t="shared" si="168"/>
        <v>3.3029105909127429E-2</v>
      </c>
      <c r="AH269">
        <f t="shared" si="169"/>
        <v>0.47562101698758591</v>
      </c>
      <c r="AI269">
        <f t="shared" si="170"/>
        <v>0.47562101698758585</v>
      </c>
      <c r="AJ269">
        <f t="shared" si="177"/>
        <v>0.55254409391066284</v>
      </c>
      <c r="AK269" s="35" t="s">
        <v>39</v>
      </c>
      <c r="AL269">
        <v>0.20138888888888887</v>
      </c>
      <c r="AM269">
        <v>0.14175578031322433</v>
      </c>
      <c r="AN269">
        <v>0.59345794392523366</v>
      </c>
      <c r="AO269">
        <v>0.24731182795698922</v>
      </c>
      <c r="AP269">
        <f t="shared" si="171"/>
        <v>0.29597861027108402</v>
      </c>
      <c r="AQ269">
        <f t="shared" si="178"/>
        <v>0.26053966519277794</v>
      </c>
      <c r="AR269">
        <f t="shared" si="172"/>
        <v>0.29597861027108402</v>
      </c>
      <c r="AS269">
        <f t="shared" si="173"/>
        <v>0.29597861027108402</v>
      </c>
      <c r="AT269" s="37" t="s">
        <v>40</v>
      </c>
      <c r="AU269">
        <v>0.99877477894006816</v>
      </c>
      <c r="AV269">
        <v>1</v>
      </c>
      <c r="AW269">
        <v>1</v>
      </c>
      <c r="AX269">
        <v>0.74068843409489005</v>
      </c>
      <c r="AY269">
        <v>0.35712702721955314</v>
      </c>
      <c r="AZ269">
        <f t="shared" si="179"/>
        <v>0.81931804805090225</v>
      </c>
      <c r="BA269">
        <f t="shared" si="180"/>
        <v>0.81931804805090225</v>
      </c>
      <c r="BB269">
        <f t="shared" si="181"/>
        <v>0.81931804805090225</v>
      </c>
      <c r="BC269">
        <f t="shared" si="182"/>
        <v>0.81931804805090225</v>
      </c>
      <c r="BD269" s="6" t="s">
        <v>58</v>
      </c>
      <c r="BE269">
        <f t="shared" si="183"/>
        <v>0.39172193922709053</v>
      </c>
      <c r="BF269">
        <f t="shared" si="184"/>
        <v>0.37400246668793746</v>
      </c>
      <c r="BG269">
        <f t="shared" si="185"/>
        <v>0.39172193922709053</v>
      </c>
      <c r="BH269">
        <f t="shared" si="186"/>
        <v>0.39172193922709053</v>
      </c>
      <c r="BI269">
        <f t="shared" si="187"/>
        <v>0.42617357698001485</v>
      </c>
      <c r="BJ269">
        <f t="shared" si="188"/>
        <v>0.64746953251924411</v>
      </c>
      <c r="BK269">
        <f t="shared" si="189"/>
        <v>0.64746953251924411</v>
      </c>
      <c r="BL269">
        <f t="shared" si="190"/>
        <v>0.68593107098078254</v>
      </c>
      <c r="BM269">
        <f t="shared" si="191"/>
        <v>0.26024718704611222</v>
      </c>
      <c r="BN269">
        <f t="shared" si="192"/>
        <v>0.48154314258534148</v>
      </c>
      <c r="BO269">
        <f t="shared" si="193"/>
        <v>0.48154314258534142</v>
      </c>
      <c r="BP269">
        <f t="shared" si="194"/>
        <v>0.52000468104687991</v>
      </c>
      <c r="BQ269">
        <f t="shared" si="195"/>
        <v>0.55764832916099316</v>
      </c>
      <c r="BR269">
        <f t="shared" si="196"/>
        <v>0.53992885662184009</v>
      </c>
      <c r="BS269">
        <f t="shared" si="197"/>
        <v>0.55764832916099316</v>
      </c>
      <c r="BT269">
        <f t="shared" si="198"/>
        <v>0.55764832916099316</v>
      </c>
      <c r="BU269">
        <f t="shared" si="199"/>
        <v>0.40894775810355266</v>
      </c>
      <c r="BV269">
        <f t="shared" si="200"/>
        <v>0.51073599960359073</v>
      </c>
      <c r="BW269">
        <f t="shared" si="201"/>
        <v>0.51959573587316732</v>
      </c>
      <c r="BX269">
        <f t="shared" si="202"/>
        <v>0.53882650510393648</v>
      </c>
      <c r="BY269">
        <v>2.1960030304841822E-3</v>
      </c>
      <c r="BZ269">
        <v>0</v>
      </c>
      <c r="CA269">
        <v>3.66000505080697E-4</v>
      </c>
      <c r="CB269">
        <v>9.2024539877300603E-3</v>
      </c>
      <c r="CC269">
        <v>0</v>
      </c>
      <c r="CD269">
        <f t="shared" si="203"/>
        <v>4.6012269938650301E-3</v>
      </c>
      <c r="CE269" s="22" t="s">
        <v>588</v>
      </c>
      <c r="CF269">
        <f t="shared" si="174"/>
        <v>7.9161585795996742E-6</v>
      </c>
      <c r="CG269">
        <f t="shared" si="175"/>
        <v>0</v>
      </c>
      <c r="CH269">
        <f t="shared" si="176"/>
        <v>8.7502592837740328E-7</v>
      </c>
    </row>
    <row r="270" spans="1:86" x14ac:dyDescent="0.25">
      <c r="A270" t="s">
        <v>492</v>
      </c>
      <c r="B270">
        <v>0.39</v>
      </c>
      <c r="C270">
        <v>1009295</v>
      </c>
      <c r="D270">
        <v>0</v>
      </c>
      <c r="E270">
        <v>2153</v>
      </c>
      <c r="F270" s="32" t="s">
        <v>538</v>
      </c>
      <c r="G270">
        <v>0.10035842293906813</v>
      </c>
      <c r="H270">
        <v>0.68362480127185998</v>
      </c>
      <c r="I270">
        <v>0.57398373983739848</v>
      </c>
      <c r="J270">
        <v>2.150537634408603E-2</v>
      </c>
      <c r="K270">
        <v>0.64682872310701289</v>
      </c>
      <c r="L270">
        <v>0</v>
      </c>
      <c r="M270">
        <v>3.9568345323741011E-2</v>
      </c>
      <c r="N270">
        <v>0.71700000000000008</v>
      </c>
      <c r="O270">
        <f t="shared" si="164"/>
        <v>0.34785867610289584</v>
      </c>
      <c r="P270">
        <f t="shared" si="165"/>
        <v>0.34291263293742819</v>
      </c>
      <c r="Q270">
        <f t="shared" si="166"/>
        <v>0.34785867610289584</v>
      </c>
      <c r="R270">
        <f t="shared" si="167"/>
        <v>0.34785867610289584</v>
      </c>
      <c r="S270" s="19" t="s">
        <v>38</v>
      </c>
      <c r="T270">
        <v>0</v>
      </c>
      <c r="U270">
        <v>1</v>
      </c>
      <c r="V270">
        <v>0</v>
      </c>
      <c r="W270">
        <v>0</v>
      </c>
      <c r="X270">
        <v>0.8366203946969194</v>
      </c>
      <c r="Y270">
        <v>0.92365749750170933</v>
      </c>
      <c r="Z270">
        <v>1</v>
      </c>
      <c r="AA270">
        <v>0.47922328069946496</v>
      </c>
      <c r="AB270">
        <v>1</v>
      </c>
      <c r="AC270">
        <v>0.98963064444207505</v>
      </c>
      <c r="AD270">
        <v>0</v>
      </c>
      <c r="AE270">
        <v>8.5901347171761816E-2</v>
      </c>
      <c r="AF270">
        <v>0.34347702964689475</v>
      </c>
      <c r="AG270">
        <f t="shared" si="168"/>
        <v>3.3029105909127429E-2</v>
      </c>
      <c r="AH270">
        <f t="shared" si="169"/>
        <v>0.43527001493529427</v>
      </c>
      <c r="AI270">
        <f t="shared" si="170"/>
        <v>0.43527001493529427</v>
      </c>
      <c r="AJ270">
        <f t="shared" si="177"/>
        <v>0.51219309185837125</v>
      </c>
      <c r="AK270" s="35" t="s">
        <v>39</v>
      </c>
      <c r="AL270">
        <v>0.5</v>
      </c>
      <c r="AM270">
        <v>0.62977538825306256</v>
      </c>
      <c r="AN270">
        <v>0.50623052959501558</v>
      </c>
      <c r="AO270">
        <v>0.11021505376344086</v>
      </c>
      <c r="AP270">
        <f t="shared" si="171"/>
        <v>0.43655524290287973</v>
      </c>
      <c r="AQ270">
        <f t="shared" si="178"/>
        <v>0.27911139583961408</v>
      </c>
      <c r="AR270">
        <f t="shared" si="172"/>
        <v>0.43655524290287973</v>
      </c>
      <c r="AS270">
        <f t="shared" si="173"/>
        <v>0.43655524290287973</v>
      </c>
      <c r="AT270" s="37" t="s">
        <v>40</v>
      </c>
      <c r="AU270">
        <v>0.99878783153537554</v>
      </c>
      <c r="AV270">
        <v>1</v>
      </c>
      <c r="AW270">
        <v>1</v>
      </c>
      <c r="AX270">
        <v>0.73448009159911742</v>
      </c>
      <c r="AY270">
        <v>0.35712702721955314</v>
      </c>
      <c r="AZ270">
        <f t="shared" si="179"/>
        <v>0.8180789900708092</v>
      </c>
      <c r="BA270">
        <f t="shared" si="180"/>
        <v>0.8180789900708092</v>
      </c>
      <c r="BB270">
        <f t="shared" si="181"/>
        <v>0.8180789900708092</v>
      </c>
      <c r="BC270">
        <f t="shared" si="182"/>
        <v>0.8180789900708092</v>
      </c>
      <c r="BD270" s="6" t="s">
        <v>58</v>
      </c>
      <c r="BE270">
        <f t="shared" si="183"/>
        <v>0.39220695950288775</v>
      </c>
      <c r="BF270">
        <f t="shared" si="184"/>
        <v>0.31101201438852111</v>
      </c>
      <c r="BG270">
        <f t="shared" si="185"/>
        <v>0.39220695950288775</v>
      </c>
      <c r="BH270">
        <f t="shared" si="186"/>
        <v>0.39220695950288775</v>
      </c>
      <c r="BI270">
        <f t="shared" si="187"/>
        <v>0.42555404798996832</v>
      </c>
      <c r="BJ270">
        <f t="shared" si="188"/>
        <v>0.62667450250305179</v>
      </c>
      <c r="BK270">
        <f t="shared" si="189"/>
        <v>0.62667450250305179</v>
      </c>
      <c r="BL270">
        <f t="shared" si="190"/>
        <v>0.66513604096459022</v>
      </c>
      <c r="BM270">
        <f t="shared" si="191"/>
        <v>0.19044389100601164</v>
      </c>
      <c r="BN270">
        <f t="shared" si="192"/>
        <v>0.38909132393636126</v>
      </c>
      <c r="BO270">
        <f t="shared" si="193"/>
        <v>0.39156434551909503</v>
      </c>
      <c r="BP270">
        <f t="shared" si="194"/>
        <v>0.43002588398063357</v>
      </c>
      <c r="BQ270">
        <f t="shared" si="195"/>
        <v>0.62731711648684452</v>
      </c>
      <c r="BR270">
        <f t="shared" si="196"/>
        <v>0.54859519295521164</v>
      </c>
      <c r="BS270">
        <f t="shared" si="197"/>
        <v>0.62731711648684452</v>
      </c>
      <c r="BT270">
        <f t="shared" si="198"/>
        <v>0.62731711648684452</v>
      </c>
      <c r="BU270">
        <f t="shared" si="199"/>
        <v>0.40888050374642804</v>
      </c>
      <c r="BV270">
        <f t="shared" si="200"/>
        <v>0.46884325844578645</v>
      </c>
      <c r="BW270">
        <f t="shared" si="201"/>
        <v>0.50944073100296983</v>
      </c>
      <c r="BX270">
        <f t="shared" si="202"/>
        <v>0.52867150023373899</v>
      </c>
      <c r="BY270">
        <v>7.4012057921618551E-2</v>
      </c>
      <c r="BZ270">
        <v>0</v>
      </c>
      <c r="CA270">
        <v>1.2335342986936426E-2</v>
      </c>
      <c r="CB270">
        <v>0.13023874639662575</v>
      </c>
      <c r="CC270">
        <v>0</v>
      </c>
      <c r="CD270">
        <f t="shared" si="203"/>
        <v>6.5119373198312874E-2</v>
      </c>
      <c r="CE270" s="22" t="s">
        <v>588</v>
      </c>
      <c r="CF270">
        <f t="shared" si="174"/>
        <v>3.7805760874734472E-3</v>
      </c>
      <c r="CG270">
        <f t="shared" si="175"/>
        <v>0</v>
      </c>
      <c r="CH270">
        <f t="shared" si="176"/>
        <v>4.092183558853618E-4</v>
      </c>
    </row>
    <row r="271" spans="1:86" x14ac:dyDescent="0.25">
      <c r="A271" t="s">
        <v>491</v>
      </c>
      <c r="B271">
        <v>0.26500000000000001</v>
      </c>
      <c r="C271">
        <v>687297</v>
      </c>
      <c r="D271">
        <v>0</v>
      </c>
      <c r="E271">
        <v>1868</v>
      </c>
      <c r="F271" s="32" t="s">
        <v>538</v>
      </c>
      <c r="G271">
        <v>0.56272401433691766</v>
      </c>
      <c r="H271">
        <v>0.59300476947535763</v>
      </c>
      <c r="I271">
        <v>0.41463414634146339</v>
      </c>
      <c r="J271">
        <v>0.22258064516129031</v>
      </c>
      <c r="K271">
        <v>0.77479742944956687</v>
      </c>
      <c r="L271">
        <v>3.9494646680942186E-2</v>
      </c>
      <c r="M271">
        <v>0</v>
      </c>
      <c r="N271">
        <v>0.93</v>
      </c>
      <c r="O271">
        <f t="shared" si="164"/>
        <v>0.44215445643069229</v>
      </c>
      <c r="P271">
        <f t="shared" si="165"/>
        <v>0.44215445643069229</v>
      </c>
      <c r="Q271">
        <f t="shared" si="166"/>
        <v>0.44215445643069229</v>
      </c>
      <c r="R271">
        <f t="shared" si="167"/>
        <v>0.44215445643069229</v>
      </c>
      <c r="S271" s="19" t="s">
        <v>38</v>
      </c>
      <c r="T271">
        <v>0</v>
      </c>
      <c r="U271">
        <v>1</v>
      </c>
      <c r="V271">
        <v>0</v>
      </c>
      <c r="W271">
        <v>0</v>
      </c>
      <c r="X271">
        <v>0.8366203946969194</v>
      </c>
      <c r="Y271">
        <v>0.92365749750170933</v>
      </c>
      <c r="Z271">
        <v>1</v>
      </c>
      <c r="AA271">
        <v>1</v>
      </c>
      <c r="AB271">
        <v>1</v>
      </c>
      <c r="AC271">
        <v>0.98683293296692565</v>
      </c>
      <c r="AD271">
        <v>0</v>
      </c>
      <c r="AE271">
        <v>8.5901347171761816E-2</v>
      </c>
      <c r="AF271">
        <v>0.34347702964689475</v>
      </c>
      <c r="AG271">
        <f t="shared" si="168"/>
        <v>3.3029105909127429E-2</v>
      </c>
      <c r="AH271">
        <f t="shared" si="169"/>
        <v>0.47511455399878549</v>
      </c>
      <c r="AI271">
        <f t="shared" si="170"/>
        <v>0.47511455399878544</v>
      </c>
      <c r="AJ271">
        <f t="shared" si="177"/>
        <v>0.55203763092186242</v>
      </c>
      <c r="AK271" s="35" t="s">
        <v>39</v>
      </c>
      <c r="AL271">
        <v>0.54166666666666663</v>
      </c>
      <c r="AM271">
        <v>0.71261628157566892</v>
      </c>
      <c r="AN271">
        <v>0.62461059190031154</v>
      </c>
      <c r="AO271">
        <v>0.20967741935483869</v>
      </c>
      <c r="AP271">
        <f t="shared" si="171"/>
        <v>0.52214273987437143</v>
      </c>
      <c r="AQ271">
        <f t="shared" si="178"/>
        <v>0.3439886694804542</v>
      </c>
      <c r="AR271">
        <f t="shared" si="172"/>
        <v>0.52214273987437143</v>
      </c>
      <c r="AS271">
        <f t="shared" si="173"/>
        <v>0.52214273987437143</v>
      </c>
      <c r="AT271" s="37" t="s">
        <v>40</v>
      </c>
      <c r="AU271">
        <v>0.99878475648785958</v>
      </c>
      <c r="AV271">
        <v>1</v>
      </c>
      <c r="AW271">
        <v>1</v>
      </c>
      <c r="AX271">
        <v>0.71922463015339821</v>
      </c>
      <c r="AY271">
        <v>0.35712702721955314</v>
      </c>
      <c r="AZ271">
        <f t="shared" si="179"/>
        <v>0.81502728277216219</v>
      </c>
      <c r="BA271">
        <f t="shared" si="180"/>
        <v>0.81502728277216219</v>
      </c>
      <c r="BB271">
        <f t="shared" si="181"/>
        <v>0.81502728277216219</v>
      </c>
      <c r="BC271">
        <f t="shared" si="182"/>
        <v>0.81502728277216219</v>
      </c>
      <c r="BD271" s="6" t="s">
        <v>58</v>
      </c>
      <c r="BE271">
        <f t="shared" si="183"/>
        <v>0.48214859815253186</v>
      </c>
      <c r="BF271">
        <f t="shared" si="184"/>
        <v>0.39307156295557322</v>
      </c>
      <c r="BG271">
        <f t="shared" si="185"/>
        <v>0.48214859815253186</v>
      </c>
      <c r="BH271">
        <f t="shared" si="186"/>
        <v>0.48214859815253186</v>
      </c>
      <c r="BI271">
        <f t="shared" si="187"/>
        <v>0.42402819434064482</v>
      </c>
      <c r="BJ271">
        <f t="shared" si="188"/>
        <v>0.64507091838547381</v>
      </c>
      <c r="BK271">
        <f t="shared" si="189"/>
        <v>0.64507091838547381</v>
      </c>
      <c r="BL271">
        <f t="shared" si="190"/>
        <v>0.68353245684701225</v>
      </c>
      <c r="BM271">
        <f t="shared" si="191"/>
        <v>0.23759178116990987</v>
      </c>
      <c r="BN271">
        <f t="shared" si="192"/>
        <v>0.45863450521473892</v>
      </c>
      <c r="BO271">
        <f t="shared" si="193"/>
        <v>0.45863450521473886</v>
      </c>
      <c r="BP271">
        <f t="shared" si="194"/>
        <v>0.49709604367627735</v>
      </c>
      <c r="BQ271">
        <f t="shared" si="195"/>
        <v>0.66858501132326675</v>
      </c>
      <c r="BR271">
        <f t="shared" si="196"/>
        <v>0.57950797612630822</v>
      </c>
      <c r="BS271">
        <f t="shared" si="197"/>
        <v>0.66858501132326675</v>
      </c>
      <c r="BT271">
        <f t="shared" si="198"/>
        <v>0.66858501132326675</v>
      </c>
      <c r="BU271">
        <f t="shared" si="199"/>
        <v>0.45308839624658837</v>
      </c>
      <c r="BV271">
        <f t="shared" si="200"/>
        <v>0.51907124067052357</v>
      </c>
      <c r="BW271">
        <f t="shared" si="201"/>
        <v>0.56360975826900284</v>
      </c>
      <c r="BX271">
        <f t="shared" si="202"/>
        <v>0.58284052749977211</v>
      </c>
      <c r="BY271">
        <v>5.2379102484078933E-3</v>
      </c>
      <c r="BZ271">
        <v>0</v>
      </c>
      <c r="CA271">
        <v>8.7298504140131549E-4</v>
      </c>
      <c r="CB271">
        <v>0.17177914110429446</v>
      </c>
      <c r="CC271">
        <v>0</v>
      </c>
      <c r="CD271">
        <f t="shared" si="203"/>
        <v>8.5889570552147229E-2</v>
      </c>
      <c r="CE271" s="22" t="s">
        <v>588</v>
      </c>
      <c r="CF271">
        <f t="shared" si="174"/>
        <v>4.3381981802774277E-4</v>
      </c>
      <c r="CG271">
        <f t="shared" si="175"/>
        <v>0</v>
      </c>
      <c r="CH271">
        <f t="shared" si="176"/>
        <v>4.2259634565601904E-5</v>
      </c>
    </row>
    <row r="272" spans="1:86" x14ac:dyDescent="0.25">
      <c r="A272" t="s">
        <v>490</v>
      </c>
      <c r="B272">
        <v>0.377</v>
      </c>
      <c r="C272">
        <v>976879</v>
      </c>
      <c r="D272">
        <v>0</v>
      </c>
      <c r="E272">
        <v>2946</v>
      </c>
      <c r="F272" s="32" t="s">
        <v>538</v>
      </c>
      <c r="G272">
        <v>0.50179211469534057</v>
      </c>
      <c r="H272">
        <v>0.46581875993640692</v>
      </c>
      <c r="I272">
        <v>0.63739837398373989</v>
      </c>
      <c r="J272">
        <v>0.60537634408602148</v>
      </c>
      <c r="K272">
        <v>0.49511036602402897</v>
      </c>
      <c r="L272">
        <v>5.0085539714867615E-2</v>
      </c>
      <c r="M272">
        <v>0</v>
      </c>
      <c r="N272">
        <v>0.82900000000000007</v>
      </c>
      <c r="O272">
        <f t="shared" si="164"/>
        <v>0.44807268730505068</v>
      </c>
      <c r="P272">
        <f t="shared" si="165"/>
        <v>0.44807268730505068</v>
      </c>
      <c r="Q272">
        <f t="shared" si="166"/>
        <v>0.44807268730505068</v>
      </c>
      <c r="R272">
        <f t="shared" si="167"/>
        <v>0.44807268730505068</v>
      </c>
      <c r="S272" s="19" t="s">
        <v>38</v>
      </c>
      <c r="T272">
        <v>0</v>
      </c>
      <c r="U272">
        <v>1</v>
      </c>
      <c r="V272">
        <v>0</v>
      </c>
      <c r="W272">
        <v>0</v>
      </c>
      <c r="X272">
        <v>0.8366203946969194</v>
      </c>
      <c r="Y272">
        <v>0.92365749750170933</v>
      </c>
      <c r="Z272">
        <v>1</v>
      </c>
      <c r="AA272">
        <v>1</v>
      </c>
      <c r="AB272">
        <v>1</v>
      </c>
      <c r="AC272">
        <v>0.98239754218930087</v>
      </c>
      <c r="AD272">
        <v>0</v>
      </c>
      <c r="AE272">
        <v>8.5901347171761816E-2</v>
      </c>
      <c r="AF272">
        <v>0.34347702964689475</v>
      </c>
      <c r="AG272">
        <f t="shared" si="168"/>
        <v>3.3029105909127429E-2</v>
      </c>
      <c r="AH272">
        <f t="shared" si="169"/>
        <v>0.4747733700928144</v>
      </c>
      <c r="AI272">
        <f t="shared" si="170"/>
        <v>0.47477337009281434</v>
      </c>
      <c r="AJ272">
        <f t="shared" si="177"/>
        <v>0.55169644701589138</v>
      </c>
      <c r="AK272" s="35" t="s">
        <v>39</v>
      </c>
      <c r="AL272">
        <v>0.27777777777777779</v>
      </c>
      <c r="AM272">
        <v>0.70079192177597227</v>
      </c>
      <c r="AN272">
        <v>0.57165109034267914</v>
      </c>
      <c r="AO272">
        <v>0.40591397849462363</v>
      </c>
      <c r="AP272">
        <f t="shared" si="171"/>
        <v>0.48903369209776315</v>
      </c>
      <c r="AQ272">
        <f t="shared" si="178"/>
        <v>0.31383571165377011</v>
      </c>
      <c r="AR272">
        <f t="shared" si="172"/>
        <v>0.48903369209776315</v>
      </c>
      <c r="AS272">
        <f t="shared" si="173"/>
        <v>0.48903369209776315</v>
      </c>
      <c r="AT272" s="37" t="s">
        <v>40</v>
      </c>
      <c r="AU272">
        <v>0.946181543390338</v>
      </c>
      <c r="AV272">
        <v>1</v>
      </c>
      <c r="AW272">
        <v>1</v>
      </c>
      <c r="AX272">
        <v>0.72184066454856344</v>
      </c>
      <c r="AY272">
        <v>0.35712702721955314</v>
      </c>
      <c r="AZ272">
        <f t="shared" si="179"/>
        <v>0.805029847031691</v>
      </c>
      <c r="BA272">
        <f t="shared" si="180"/>
        <v>0.805029847031691</v>
      </c>
      <c r="BB272">
        <f t="shared" si="181"/>
        <v>0.805029847031691</v>
      </c>
      <c r="BC272">
        <f t="shared" si="182"/>
        <v>0.805029847031691</v>
      </c>
      <c r="BD272" s="6" t="s">
        <v>58</v>
      </c>
      <c r="BE272">
        <f t="shared" si="183"/>
        <v>0.46855318970140691</v>
      </c>
      <c r="BF272">
        <f t="shared" si="184"/>
        <v>0.38095419947941039</v>
      </c>
      <c r="BG272">
        <f t="shared" si="185"/>
        <v>0.46855318970140691</v>
      </c>
      <c r="BH272">
        <f t="shared" si="186"/>
        <v>0.46855318970140691</v>
      </c>
      <c r="BI272">
        <f t="shared" si="187"/>
        <v>0.41902947647040922</v>
      </c>
      <c r="BJ272">
        <f t="shared" si="188"/>
        <v>0.63990160856225264</v>
      </c>
      <c r="BK272">
        <f t="shared" si="189"/>
        <v>0.63990160856225264</v>
      </c>
      <c r="BL272">
        <f t="shared" si="190"/>
        <v>0.67836314702379119</v>
      </c>
      <c r="BM272">
        <f t="shared" si="191"/>
        <v>0.24055089660708906</v>
      </c>
      <c r="BN272">
        <f t="shared" si="192"/>
        <v>0.46142302869893254</v>
      </c>
      <c r="BO272">
        <f t="shared" si="193"/>
        <v>0.46142302869893248</v>
      </c>
      <c r="BP272">
        <f t="shared" si="194"/>
        <v>0.49988456716047103</v>
      </c>
      <c r="BQ272">
        <f t="shared" si="195"/>
        <v>0.64703176956472708</v>
      </c>
      <c r="BR272">
        <f t="shared" si="196"/>
        <v>0.5594327793427305</v>
      </c>
      <c r="BS272">
        <f t="shared" si="197"/>
        <v>0.64703176956472708</v>
      </c>
      <c r="BT272">
        <f t="shared" si="198"/>
        <v>0.64703176956472708</v>
      </c>
      <c r="BU272">
        <f t="shared" si="199"/>
        <v>0.44379133308590807</v>
      </c>
      <c r="BV272">
        <f t="shared" si="200"/>
        <v>0.51042790402083149</v>
      </c>
      <c r="BW272">
        <f t="shared" si="201"/>
        <v>0.55422739913182983</v>
      </c>
      <c r="BX272">
        <f t="shared" si="202"/>
        <v>0.573458168362599</v>
      </c>
      <c r="BY272">
        <v>1.8426028197965152E-3</v>
      </c>
      <c r="BZ272">
        <v>0</v>
      </c>
      <c r="CA272">
        <v>3.0710046996608589E-4</v>
      </c>
      <c r="CB272">
        <v>9.815950920245399E-2</v>
      </c>
      <c r="CC272">
        <v>0</v>
      </c>
      <c r="CD272">
        <f t="shared" si="203"/>
        <v>4.9079754601226995E-2</v>
      </c>
      <c r="CE272" s="22" t="s">
        <v>588</v>
      </c>
      <c r="CF272">
        <f t="shared" si="174"/>
        <v>8.4746741454573145E-5</v>
      </c>
      <c r="CG272">
        <f t="shared" si="175"/>
        <v>0</v>
      </c>
      <c r="CH272">
        <f t="shared" si="176"/>
        <v>8.3535457541824004E-6</v>
      </c>
    </row>
    <row r="273" spans="1:86" x14ac:dyDescent="0.25">
      <c r="A273" t="s">
        <v>489</v>
      </c>
      <c r="B273">
        <v>0.33</v>
      </c>
      <c r="C273">
        <v>853931</v>
      </c>
      <c r="D273">
        <v>0</v>
      </c>
      <c r="E273">
        <v>2719</v>
      </c>
      <c r="F273" s="32" t="s">
        <v>538</v>
      </c>
      <c r="G273">
        <v>0.60931899641577059</v>
      </c>
      <c r="H273">
        <v>0.56438791732909377</v>
      </c>
      <c r="I273">
        <v>0.39999999999999997</v>
      </c>
      <c r="J273">
        <v>0.52903225806451615</v>
      </c>
      <c r="K273">
        <v>0.50181614976250344</v>
      </c>
      <c r="L273">
        <v>0.22159029054799562</v>
      </c>
      <c r="M273">
        <v>2.3381294964028777E-2</v>
      </c>
      <c r="N273">
        <v>0.48700000000000004</v>
      </c>
      <c r="O273">
        <f t="shared" si="164"/>
        <v>0.41706586338548857</v>
      </c>
      <c r="P273">
        <f t="shared" si="165"/>
        <v>0.41414320151498496</v>
      </c>
      <c r="Q273">
        <f t="shared" si="166"/>
        <v>0.41706586338548857</v>
      </c>
      <c r="R273">
        <f t="shared" si="167"/>
        <v>0.41706586338548857</v>
      </c>
      <c r="S273" s="19" t="s">
        <v>38</v>
      </c>
      <c r="T273">
        <v>0</v>
      </c>
      <c r="U273">
        <v>1</v>
      </c>
      <c r="V273">
        <v>0</v>
      </c>
      <c r="W273">
        <v>0</v>
      </c>
      <c r="X273">
        <v>0.8366203946969194</v>
      </c>
      <c r="Y273">
        <v>0.92365749750170933</v>
      </c>
      <c r="Z273">
        <v>1</v>
      </c>
      <c r="AA273">
        <v>1</v>
      </c>
      <c r="AB273">
        <v>1</v>
      </c>
      <c r="AC273">
        <v>0.98018305749715595</v>
      </c>
      <c r="AD273">
        <v>0</v>
      </c>
      <c r="AE273">
        <v>8.5901347171761816E-2</v>
      </c>
      <c r="AF273">
        <v>0.34347702964689475</v>
      </c>
      <c r="AG273">
        <f t="shared" si="168"/>
        <v>3.3029105909127429E-2</v>
      </c>
      <c r="AH273">
        <f t="shared" si="169"/>
        <v>0.47460302511649555</v>
      </c>
      <c r="AI273">
        <f t="shared" si="170"/>
        <v>0.47460302511649544</v>
      </c>
      <c r="AJ273">
        <f t="shared" si="177"/>
        <v>0.55152610203957242</v>
      </c>
      <c r="AK273" s="35" t="s">
        <v>39</v>
      </c>
      <c r="AL273">
        <v>0.25</v>
      </c>
      <c r="AM273">
        <v>0.77700484616116006</v>
      </c>
      <c r="AN273">
        <v>0.35981308411214952</v>
      </c>
      <c r="AO273">
        <v>0.36021505376344082</v>
      </c>
      <c r="AP273">
        <f t="shared" si="171"/>
        <v>0.43675824600918761</v>
      </c>
      <c r="AQ273">
        <f t="shared" si="178"/>
        <v>0.2425070344688976</v>
      </c>
      <c r="AR273">
        <f t="shared" si="172"/>
        <v>0.43675824600918761</v>
      </c>
      <c r="AS273">
        <f t="shared" si="173"/>
        <v>0.43675824600918761</v>
      </c>
      <c r="AT273" s="37" t="s">
        <v>40</v>
      </c>
      <c r="AU273">
        <v>0.98432041995117003</v>
      </c>
      <c r="AV273">
        <v>1</v>
      </c>
      <c r="AW273">
        <v>1</v>
      </c>
      <c r="AX273">
        <v>0.69722529743173667</v>
      </c>
      <c r="AY273">
        <v>0.35712702721955314</v>
      </c>
      <c r="AZ273">
        <f t="shared" si="179"/>
        <v>0.8077345489204919</v>
      </c>
      <c r="BA273">
        <f t="shared" si="180"/>
        <v>0.8077345489204919</v>
      </c>
      <c r="BB273">
        <f t="shared" si="181"/>
        <v>0.8077345489204919</v>
      </c>
      <c r="BC273">
        <f t="shared" si="182"/>
        <v>0.8077345489204919</v>
      </c>
      <c r="BD273" s="6" t="s">
        <v>58</v>
      </c>
      <c r="BE273">
        <f t="shared" si="183"/>
        <v>0.42691205469733806</v>
      </c>
      <c r="BF273">
        <f t="shared" si="184"/>
        <v>0.32832511799194131</v>
      </c>
      <c r="BG273">
        <f t="shared" si="185"/>
        <v>0.42691205469733806</v>
      </c>
      <c r="BH273">
        <f t="shared" si="186"/>
        <v>0.42691205469733806</v>
      </c>
      <c r="BI273">
        <f t="shared" si="187"/>
        <v>0.42038182741480967</v>
      </c>
      <c r="BJ273">
        <f t="shared" si="188"/>
        <v>0.64116878701849367</v>
      </c>
      <c r="BK273">
        <f t="shared" si="189"/>
        <v>0.64116878701849367</v>
      </c>
      <c r="BL273">
        <f t="shared" si="190"/>
        <v>0.67963032548003222</v>
      </c>
      <c r="BM273">
        <f t="shared" si="191"/>
        <v>0.225047484647308</v>
      </c>
      <c r="BN273">
        <f t="shared" si="192"/>
        <v>0.44437311331574025</v>
      </c>
      <c r="BO273">
        <f t="shared" si="193"/>
        <v>0.445834444250992</v>
      </c>
      <c r="BP273">
        <f t="shared" si="194"/>
        <v>0.48429598271253049</v>
      </c>
      <c r="BQ273">
        <f t="shared" si="195"/>
        <v>0.62224639746483978</v>
      </c>
      <c r="BR273">
        <f t="shared" si="196"/>
        <v>0.52512079169469472</v>
      </c>
      <c r="BS273">
        <f t="shared" si="197"/>
        <v>0.62224639746483978</v>
      </c>
      <c r="BT273">
        <f t="shared" si="198"/>
        <v>0.62224639746483978</v>
      </c>
      <c r="BU273">
        <f t="shared" si="199"/>
        <v>0.42364694105607387</v>
      </c>
      <c r="BV273">
        <f t="shared" si="200"/>
        <v>0.48474695250521749</v>
      </c>
      <c r="BW273">
        <f t="shared" si="201"/>
        <v>0.53404042085791592</v>
      </c>
      <c r="BX273">
        <f t="shared" si="202"/>
        <v>0.55327119008868508</v>
      </c>
      <c r="BY273">
        <v>3.2672429037006505E-2</v>
      </c>
      <c r="BZ273">
        <v>0</v>
      </c>
      <c r="CA273">
        <v>5.4454048395010841E-3</v>
      </c>
      <c r="CB273">
        <v>0.14436968137730061</v>
      </c>
      <c r="CC273">
        <v>0</v>
      </c>
      <c r="CD273">
        <f t="shared" si="203"/>
        <v>7.2184840688650304E-2</v>
      </c>
      <c r="CE273" s="22" t="s">
        <v>588</v>
      </c>
      <c r="CF273">
        <f t="shared" si="174"/>
        <v>2.0137049586285748E-3</v>
      </c>
      <c r="CG273">
        <f t="shared" si="175"/>
        <v>0</v>
      </c>
      <c r="CH273">
        <f t="shared" si="176"/>
        <v>2.0991830201657648E-4</v>
      </c>
    </row>
    <row r="274" spans="1:86" x14ac:dyDescent="0.25">
      <c r="A274" t="s">
        <v>488</v>
      </c>
      <c r="B274">
        <v>0.28299999999999997</v>
      </c>
      <c r="C274">
        <v>733660</v>
      </c>
      <c r="D274">
        <v>0</v>
      </c>
      <c r="E274">
        <v>3591</v>
      </c>
      <c r="F274" s="32" t="s">
        <v>538</v>
      </c>
      <c r="G274">
        <v>0.55555555555555569</v>
      </c>
      <c r="H274">
        <v>0.66136724960254356</v>
      </c>
      <c r="I274">
        <v>0.77398373983739843</v>
      </c>
      <c r="J274">
        <v>0.53978494623655915</v>
      </c>
      <c r="K274">
        <v>0.67141659681475263</v>
      </c>
      <c r="L274">
        <v>0</v>
      </c>
      <c r="M274">
        <v>5.935251798561151E-2</v>
      </c>
      <c r="N274">
        <v>0.59399999999999997</v>
      </c>
      <c r="O274">
        <f t="shared" si="164"/>
        <v>0.48193257575405257</v>
      </c>
      <c r="P274">
        <f t="shared" si="165"/>
        <v>0.47451351100585115</v>
      </c>
      <c r="Q274">
        <f t="shared" si="166"/>
        <v>0.48193257575405257</v>
      </c>
      <c r="R274">
        <f t="shared" si="167"/>
        <v>0.48193257575405257</v>
      </c>
      <c r="S274" s="19" t="s">
        <v>38</v>
      </c>
      <c r="T274">
        <v>0</v>
      </c>
      <c r="U274">
        <v>1</v>
      </c>
      <c r="V274">
        <v>0</v>
      </c>
      <c r="W274">
        <v>0</v>
      </c>
      <c r="X274">
        <v>0.8366203946969194</v>
      </c>
      <c r="Y274">
        <v>0.92365749750170933</v>
      </c>
      <c r="Z274">
        <v>1</v>
      </c>
      <c r="AA274">
        <v>1</v>
      </c>
      <c r="AB274">
        <v>1</v>
      </c>
      <c r="AC274">
        <v>0.98240478492364369</v>
      </c>
      <c r="AD274">
        <v>0</v>
      </c>
      <c r="AE274">
        <v>8.5960928645193335E-2</v>
      </c>
      <c r="AF274">
        <v>0.34347702964689475</v>
      </c>
      <c r="AG274">
        <f t="shared" si="168"/>
        <v>3.3033689099391389E-2</v>
      </c>
      <c r="AH274">
        <f t="shared" si="169"/>
        <v>0.47477851041648933</v>
      </c>
      <c r="AI274">
        <f t="shared" si="170"/>
        <v>0.47477851041648922</v>
      </c>
      <c r="AJ274">
        <f t="shared" si="177"/>
        <v>0.55170158733956631</v>
      </c>
      <c r="AK274" s="35" t="s">
        <v>39</v>
      </c>
      <c r="AL274">
        <v>0.27777777777777779</v>
      </c>
      <c r="AM274">
        <v>0.7559661076003652</v>
      </c>
      <c r="AN274">
        <v>0.4859813084112149</v>
      </c>
      <c r="AO274">
        <v>0.44892473118279563</v>
      </c>
      <c r="AP274">
        <f t="shared" si="171"/>
        <v>0.49216248124303841</v>
      </c>
      <c r="AQ274">
        <f t="shared" si="178"/>
        <v>0.30317095434294705</v>
      </c>
      <c r="AR274">
        <f t="shared" si="172"/>
        <v>0.49216248124303841</v>
      </c>
      <c r="AS274">
        <f t="shared" si="173"/>
        <v>0.49216248124303841</v>
      </c>
      <c r="AT274" s="37" t="s">
        <v>40</v>
      </c>
      <c r="AU274">
        <v>0.99858864042553419</v>
      </c>
      <c r="AV274">
        <v>1</v>
      </c>
      <c r="AW274">
        <v>1</v>
      </c>
      <c r="AX274">
        <v>0.69841009561795286</v>
      </c>
      <c r="AY274">
        <v>0.35712702721955314</v>
      </c>
      <c r="AZ274">
        <f t="shared" si="179"/>
        <v>0.81082515265260802</v>
      </c>
      <c r="BA274">
        <f t="shared" si="180"/>
        <v>0.81082515265260802</v>
      </c>
      <c r="BB274">
        <f t="shared" si="181"/>
        <v>0.81082515265260802</v>
      </c>
      <c r="BC274">
        <f t="shared" si="182"/>
        <v>0.81082515265260802</v>
      </c>
      <c r="BD274" s="6" t="s">
        <v>58</v>
      </c>
      <c r="BE274">
        <f t="shared" si="183"/>
        <v>0.48704752849854549</v>
      </c>
      <c r="BF274">
        <f t="shared" si="184"/>
        <v>0.3888422326743991</v>
      </c>
      <c r="BG274">
        <f t="shared" si="185"/>
        <v>0.48704752849854549</v>
      </c>
      <c r="BH274">
        <f t="shared" si="186"/>
        <v>0.48704752849854549</v>
      </c>
      <c r="BI274">
        <f t="shared" si="187"/>
        <v>0.42192942087599972</v>
      </c>
      <c r="BJ274">
        <f t="shared" si="188"/>
        <v>0.64280183153454873</v>
      </c>
      <c r="BK274">
        <f t="shared" si="189"/>
        <v>0.64280183153454862</v>
      </c>
      <c r="BL274">
        <f t="shared" si="190"/>
        <v>0.68126336999608716</v>
      </c>
      <c r="BM274">
        <f t="shared" si="191"/>
        <v>0.25748313242672199</v>
      </c>
      <c r="BN274">
        <f t="shared" si="192"/>
        <v>0.47464601071117024</v>
      </c>
      <c r="BO274">
        <f t="shared" si="193"/>
        <v>0.4783555430852709</v>
      </c>
      <c r="BP274">
        <f t="shared" si="194"/>
        <v>0.51681708154680939</v>
      </c>
      <c r="BQ274">
        <f t="shared" si="195"/>
        <v>0.65149381694782327</v>
      </c>
      <c r="BR274">
        <f t="shared" si="196"/>
        <v>0.55699805349777753</v>
      </c>
      <c r="BS274">
        <f t="shared" si="197"/>
        <v>0.65149381694782327</v>
      </c>
      <c r="BT274">
        <f t="shared" si="198"/>
        <v>0.65149381694782327</v>
      </c>
      <c r="BU274">
        <f t="shared" si="199"/>
        <v>0.4544884746872726</v>
      </c>
      <c r="BV274">
        <f t="shared" si="200"/>
        <v>0.51582203210447397</v>
      </c>
      <c r="BW274">
        <f t="shared" si="201"/>
        <v>0.56492468001654705</v>
      </c>
      <c r="BX274">
        <f t="shared" si="202"/>
        <v>0.58415544924731633</v>
      </c>
      <c r="BY274">
        <v>8.5870839353378945E-3</v>
      </c>
      <c r="BZ274">
        <v>0</v>
      </c>
      <c r="CA274">
        <v>1.431180655889649E-3</v>
      </c>
      <c r="CB274">
        <v>0.13277826468006135</v>
      </c>
      <c r="CC274">
        <v>0</v>
      </c>
      <c r="CD274">
        <f t="shared" si="203"/>
        <v>6.6389132340030674E-2</v>
      </c>
      <c r="CE274" s="22" t="s">
        <v>588</v>
      </c>
      <c r="CF274">
        <f t="shared" si="174"/>
        <v>5.5532092740468667E-4</v>
      </c>
      <c r="CG274">
        <f t="shared" si="175"/>
        <v>0</v>
      </c>
      <c r="CH274">
        <f t="shared" si="176"/>
        <v>5.3676229194662956E-5</v>
      </c>
    </row>
    <row r="275" spans="1:86" x14ac:dyDescent="0.25">
      <c r="A275" t="s">
        <v>487</v>
      </c>
      <c r="B275">
        <v>0.91700000000000004</v>
      </c>
      <c r="C275">
        <v>2371358</v>
      </c>
      <c r="D275">
        <v>0</v>
      </c>
      <c r="E275">
        <v>1900</v>
      </c>
      <c r="F275" s="32" t="s">
        <v>538</v>
      </c>
      <c r="G275">
        <v>2.1505376344086041E-2</v>
      </c>
      <c r="H275">
        <v>0.93004769475357707</v>
      </c>
      <c r="I275">
        <v>1.6260162601625995E-3</v>
      </c>
      <c r="J275">
        <v>0.68817204301075274</v>
      </c>
      <c r="K275">
        <v>0.60491757474154784</v>
      </c>
      <c r="L275">
        <v>3.2357894736842106E-2</v>
      </c>
      <c r="M275">
        <v>2.3381294964028777E-2</v>
      </c>
      <c r="N275">
        <v>8.6999999999999994E-2</v>
      </c>
      <c r="O275">
        <f t="shared" si="164"/>
        <v>0.2986259868513747</v>
      </c>
      <c r="P275">
        <f t="shared" si="165"/>
        <v>0.2957033249808711</v>
      </c>
      <c r="Q275">
        <f t="shared" si="166"/>
        <v>0.2986259868513747</v>
      </c>
      <c r="R275">
        <f t="shared" si="167"/>
        <v>0.2986259868513747</v>
      </c>
      <c r="S275" s="19" t="s">
        <v>38</v>
      </c>
      <c r="T275">
        <v>0</v>
      </c>
      <c r="U275">
        <v>1</v>
      </c>
      <c r="V275">
        <v>0</v>
      </c>
      <c r="W275">
        <v>0</v>
      </c>
      <c r="X275">
        <v>0.8366203946969194</v>
      </c>
      <c r="Y275">
        <v>0.92365749750170933</v>
      </c>
      <c r="Z275">
        <v>1</v>
      </c>
      <c r="AA275">
        <v>0.7579538039932141</v>
      </c>
      <c r="AB275">
        <v>1</v>
      </c>
      <c r="AC275">
        <v>0.97265554182671621</v>
      </c>
      <c r="AD275">
        <v>0</v>
      </c>
      <c r="AE275">
        <v>8.5901347171761816E-2</v>
      </c>
      <c r="AF275">
        <v>0.34347702964689475</v>
      </c>
      <c r="AG275">
        <f t="shared" si="168"/>
        <v>3.3029105909127429E-2</v>
      </c>
      <c r="AH275">
        <f t="shared" si="169"/>
        <v>0.45540504729517051</v>
      </c>
      <c r="AI275">
        <f t="shared" si="170"/>
        <v>0.45540504729517051</v>
      </c>
      <c r="AJ275">
        <f t="shared" si="177"/>
        <v>0.53232812421824738</v>
      </c>
      <c r="AK275" s="35" t="s">
        <v>39</v>
      </c>
      <c r="AL275">
        <v>0.1736111111111111</v>
      </c>
      <c r="AM275">
        <v>0.67839713090631037</v>
      </c>
      <c r="AN275">
        <v>0</v>
      </c>
      <c r="AO275">
        <v>5.1075268817204297E-2</v>
      </c>
      <c r="AP275">
        <f t="shared" si="171"/>
        <v>0.22577087770865645</v>
      </c>
      <c r="AQ275">
        <f t="shared" si="178"/>
        <v>5.6171594982078854E-2</v>
      </c>
      <c r="AR275">
        <f t="shared" si="172"/>
        <v>0.22577087770865645</v>
      </c>
      <c r="AS275">
        <f t="shared" si="173"/>
        <v>0.22577087770865645</v>
      </c>
      <c r="AT275" s="37" t="s">
        <v>40</v>
      </c>
      <c r="AU275">
        <v>0.70740486708052597</v>
      </c>
      <c r="AV275">
        <v>1</v>
      </c>
      <c r="AW275">
        <v>1</v>
      </c>
      <c r="AX275">
        <v>0.67599845312748807</v>
      </c>
      <c r="AY275">
        <v>0.35712702721955314</v>
      </c>
      <c r="AZ275">
        <f t="shared" si="179"/>
        <v>0.7481060694855135</v>
      </c>
      <c r="BA275">
        <f t="shared" si="180"/>
        <v>0.7481060694855135</v>
      </c>
      <c r="BB275">
        <f t="shared" si="181"/>
        <v>0.7481060694855135</v>
      </c>
      <c r="BC275">
        <f t="shared" si="182"/>
        <v>0.7481060694855135</v>
      </c>
      <c r="BD275" s="6" t="s">
        <v>58</v>
      </c>
      <c r="BE275">
        <f t="shared" si="183"/>
        <v>0.2621984322800156</v>
      </c>
      <c r="BF275">
        <f t="shared" si="184"/>
        <v>0.17593745998147498</v>
      </c>
      <c r="BG275">
        <f t="shared" si="185"/>
        <v>0.2621984322800156</v>
      </c>
      <c r="BH275">
        <f t="shared" si="186"/>
        <v>0.2621984322800156</v>
      </c>
      <c r="BI275">
        <f t="shared" si="187"/>
        <v>0.39056758769732047</v>
      </c>
      <c r="BJ275">
        <f t="shared" si="188"/>
        <v>0.601755558390342</v>
      </c>
      <c r="BK275">
        <f t="shared" si="189"/>
        <v>0.601755558390342</v>
      </c>
      <c r="BL275">
        <f t="shared" si="190"/>
        <v>0.64021709685188044</v>
      </c>
      <c r="BM275">
        <f t="shared" si="191"/>
        <v>0.16582754638025107</v>
      </c>
      <c r="BN275">
        <f t="shared" si="192"/>
        <v>0.37555418613802083</v>
      </c>
      <c r="BO275">
        <f t="shared" si="193"/>
        <v>0.37701551707327263</v>
      </c>
      <c r="BP275">
        <f t="shared" si="194"/>
        <v>0.41547705553481107</v>
      </c>
      <c r="BQ275">
        <f t="shared" si="195"/>
        <v>0.48693847359708498</v>
      </c>
      <c r="BR275">
        <f t="shared" si="196"/>
        <v>0.40213883223379621</v>
      </c>
      <c r="BS275">
        <f t="shared" si="197"/>
        <v>0.48693847359708498</v>
      </c>
      <c r="BT275">
        <f t="shared" si="198"/>
        <v>0.48693847359708498</v>
      </c>
      <c r="BU275">
        <f t="shared" si="199"/>
        <v>0.32638300998866804</v>
      </c>
      <c r="BV275">
        <f t="shared" si="200"/>
        <v>0.38884650918590846</v>
      </c>
      <c r="BW275">
        <f t="shared" si="201"/>
        <v>0.4319769953351788</v>
      </c>
      <c r="BX275">
        <f t="shared" si="202"/>
        <v>0.45120776456594802</v>
      </c>
      <c r="BY275">
        <v>4.9338817673248832E-2</v>
      </c>
      <c r="BZ275">
        <v>0</v>
      </c>
      <c r="CA275">
        <v>8.2231362788748059E-3</v>
      </c>
      <c r="CB275">
        <v>9.7475224162269933E-2</v>
      </c>
      <c r="CC275">
        <v>0</v>
      </c>
      <c r="CD275">
        <f t="shared" si="203"/>
        <v>4.8737612081134966E-2</v>
      </c>
      <c r="CE275" s="22" t="s">
        <v>588</v>
      </c>
      <c r="CF275">
        <f t="shared" si="174"/>
        <v>1.2609941487090358E-3</v>
      </c>
      <c r="CG275">
        <f t="shared" si="175"/>
        <v>0</v>
      </c>
      <c r="CH275">
        <f t="shared" si="176"/>
        <v>1.7312602353549897E-4</v>
      </c>
    </row>
    <row r="276" spans="1:86" x14ac:dyDescent="0.25">
      <c r="A276" t="s">
        <v>486</v>
      </c>
      <c r="B276">
        <v>0.253</v>
      </c>
      <c r="C276">
        <v>655082</v>
      </c>
      <c r="D276">
        <v>0</v>
      </c>
      <c r="E276">
        <v>1419</v>
      </c>
      <c r="F276" s="32" t="s">
        <v>538</v>
      </c>
      <c r="G276">
        <v>0.86379928315412191</v>
      </c>
      <c r="H276">
        <v>0.49284578696343395</v>
      </c>
      <c r="I276">
        <v>0.64552845528455294</v>
      </c>
      <c r="J276">
        <v>0.55913978494623651</v>
      </c>
      <c r="K276">
        <v>0.68063704945515491</v>
      </c>
      <c r="L276">
        <v>2.5995771670190276E-2</v>
      </c>
      <c r="M276">
        <v>0</v>
      </c>
      <c r="N276">
        <v>0.68</v>
      </c>
      <c r="O276">
        <f t="shared" si="164"/>
        <v>0.49349326643421138</v>
      </c>
      <c r="P276">
        <f t="shared" si="165"/>
        <v>0.49349326643421138</v>
      </c>
      <c r="Q276">
        <f t="shared" si="166"/>
        <v>0.49349326643421138</v>
      </c>
      <c r="R276">
        <f t="shared" si="167"/>
        <v>0.49349326643421138</v>
      </c>
      <c r="S276" s="19" t="s">
        <v>38</v>
      </c>
      <c r="T276">
        <v>0</v>
      </c>
      <c r="U276">
        <v>1</v>
      </c>
      <c r="V276">
        <v>0</v>
      </c>
      <c r="W276">
        <v>0</v>
      </c>
      <c r="X276">
        <v>0.8366203946969194</v>
      </c>
      <c r="Y276">
        <v>0.92365749750170933</v>
      </c>
      <c r="Z276">
        <v>1</v>
      </c>
      <c r="AA276">
        <v>0.48288555396058985</v>
      </c>
      <c r="AB276">
        <v>1</v>
      </c>
      <c r="AC276">
        <v>0.97760240405019683</v>
      </c>
      <c r="AD276">
        <v>0</v>
      </c>
      <c r="AE276">
        <v>8.5901347171761816E-2</v>
      </c>
      <c r="AF276">
        <v>0.34347702964689475</v>
      </c>
      <c r="AG276">
        <f t="shared" si="168"/>
        <v>3.3029105909127429E-2</v>
      </c>
      <c r="AH276">
        <f t="shared" si="169"/>
        <v>0.43462647900215945</v>
      </c>
      <c r="AI276">
        <f t="shared" si="170"/>
        <v>0.43462647900215945</v>
      </c>
      <c r="AJ276">
        <f t="shared" si="177"/>
        <v>0.51154955592523632</v>
      </c>
      <c r="AK276" s="35" t="s">
        <v>39</v>
      </c>
      <c r="AL276">
        <v>0.22916666666666666</v>
      </c>
      <c r="AM276">
        <v>0.57568620248916647</v>
      </c>
      <c r="AN276">
        <v>0.62149532710280364</v>
      </c>
      <c r="AO276">
        <v>0.48924731182795694</v>
      </c>
      <c r="AP276">
        <f t="shared" si="171"/>
        <v>0.47889887702164846</v>
      </c>
      <c r="AQ276">
        <f t="shared" si="178"/>
        <v>0.33497732639935679</v>
      </c>
      <c r="AR276">
        <f t="shared" si="172"/>
        <v>0.47889887702164846</v>
      </c>
      <c r="AS276">
        <f t="shared" si="173"/>
        <v>0.47889887702164846</v>
      </c>
      <c r="AT276" s="37" t="s">
        <v>40</v>
      </c>
      <c r="AU276">
        <v>0.99880633634259086</v>
      </c>
      <c r="AV276">
        <v>1</v>
      </c>
      <c r="AW276">
        <v>1</v>
      </c>
      <c r="AX276">
        <v>0.70187918470719368</v>
      </c>
      <c r="AY276">
        <v>0.35712702721955314</v>
      </c>
      <c r="AZ276">
        <f t="shared" si="179"/>
        <v>0.81156250965386756</v>
      </c>
      <c r="BA276">
        <f t="shared" si="180"/>
        <v>0.81156250965386756</v>
      </c>
      <c r="BB276">
        <f t="shared" si="181"/>
        <v>0.81156250965386756</v>
      </c>
      <c r="BC276">
        <f t="shared" si="182"/>
        <v>0.81156250965386756</v>
      </c>
      <c r="BD276" s="6" t="s">
        <v>58</v>
      </c>
      <c r="BE276">
        <f t="shared" si="183"/>
        <v>0.48619607172792989</v>
      </c>
      <c r="BF276">
        <f t="shared" si="184"/>
        <v>0.41423529641678408</v>
      </c>
      <c r="BG276">
        <f t="shared" si="185"/>
        <v>0.48619607172792989</v>
      </c>
      <c r="BH276">
        <f t="shared" si="186"/>
        <v>0.48619607172792989</v>
      </c>
      <c r="BI276">
        <f t="shared" si="187"/>
        <v>0.4222958077814975</v>
      </c>
      <c r="BJ276">
        <f t="shared" si="188"/>
        <v>0.62309449432801345</v>
      </c>
      <c r="BK276">
        <f t="shared" si="189"/>
        <v>0.62309449432801345</v>
      </c>
      <c r="BL276">
        <f t="shared" si="190"/>
        <v>0.661556032789552</v>
      </c>
      <c r="BM276">
        <f t="shared" si="191"/>
        <v>0.26326118617166938</v>
      </c>
      <c r="BN276">
        <f t="shared" si="192"/>
        <v>0.46405987271818538</v>
      </c>
      <c r="BO276">
        <f t="shared" si="193"/>
        <v>0.46405987271818538</v>
      </c>
      <c r="BP276">
        <f t="shared" si="194"/>
        <v>0.50252141117972382</v>
      </c>
      <c r="BQ276">
        <f t="shared" si="195"/>
        <v>0.64523069333775807</v>
      </c>
      <c r="BR276">
        <f t="shared" si="196"/>
        <v>0.5732699180266122</v>
      </c>
      <c r="BS276">
        <f t="shared" si="197"/>
        <v>0.64523069333775807</v>
      </c>
      <c r="BT276">
        <f t="shared" si="198"/>
        <v>0.64523069333775807</v>
      </c>
      <c r="BU276">
        <f t="shared" si="199"/>
        <v>0.45424593975471372</v>
      </c>
      <c r="BV276">
        <f t="shared" si="200"/>
        <v>0.51866489537239879</v>
      </c>
      <c r="BW276">
        <f t="shared" si="201"/>
        <v>0.55464528302797167</v>
      </c>
      <c r="BX276">
        <f t="shared" si="202"/>
        <v>0.57387605225874094</v>
      </c>
      <c r="BY276">
        <v>3.1599097517562687E-2</v>
      </c>
      <c r="BZ276">
        <v>0</v>
      </c>
      <c r="CA276">
        <v>5.2665162529271147E-3</v>
      </c>
      <c r="CB276">
        <v>0.17057882101901839</v>
      </c>
      <c r="CC276">
        <v>0</v>
      </c>
      <c r="CD276">
        <f t="shared" si="203"/>
        <v>8.5289410509509195E-2</v>
      </c>
      <c r="CE276" s="22" t="s">
        <v>588</v>
      </c>
      <c r="CF276">
        <f t="shared" si="174"/>
        <v>2.6206633381441824E-3</v>
      </c>
      <c r="CG276">
        <f t="shared" si="175"/>
        <v>0</v>
      </c>
      <c r="CH276">
        <f t="shared" si="176"/>
        <v>2.491344959075471E-4</v>
      </c>
    </row>
    <row r="277" spans="1:86" x14ac:dyDescent="0.25">
      <c r="A277" t="s">
        <v>485</v>
      </c>
      <c r="B277">
        <v>0.69299999999999995</v>
      </c>
      <c r="C277">
        <v>1795404</v>
      </c>
      <c r="D277">
        <v>473540</v>
      </c>
      <c r="E277">
        <v>3948</v>
      </c>
      <c r="F277" s="32" t="s">
        <v>538</v>
      </c>
      <c r="G277">
        <v>0.12186379928315413</v>
      </c>
      <c r="H277">
        <v>0.81875993640699518</v>
      </c>
      <c r="I277">
        <v>0.21300813008130082</v>
      </c>
      <c r="J277">
        <v>0.46774193548387094</v>
      </c>
      <c r="K277">
        <v>0.59457949147806644</v>
      </c>
      <c r="L277">
        <v>7.4747720364741643E-2</v>
      </c>
      <c r="M277">
        <v>8.9928057553956831E-3</v>
      </c>
      <c r="N277">
        <v>0.47200000000000003</v>
      </c>
      <c r="O277">
        <f t="shared" si="164"/>
        <v>0.34646172735669062</v>
      </c>
      <c r="P277">
        <f t="shared" si="165"/>
        <v>0.34533762663726614</v>
      </c>
      <c r="Q277">
        <f t="shared" si="166"/>
        <v>0.34646172735669062</v>
      </c>
      <c r="R277">
        <f t="shared" si="167"/>
        <v>0.34646172735669062</v>
      </c>
      <c r="S277" s="19" t="s">
        <v>38</v>
      </c>
      <c r="T277">
        <v>5.8573290945269078E-2</v>
      </c>
      <c r="U277">
        <v>0.26876729781249797</v>
      </c>
      <c r="V277">
        <v>2.2991169897883197E-2</v>
      </c>
      <c r="W277">
        <v>0</v>
      </c>
      <c r="X277">
        <v>0.8366203946969194</v>
      </c>
      <c r="Y277">
        <v>0.97566326798957104</v>
      </c>
      <c r="Z277">
        <v>1</v>
      </c>
      <c r="AA277">
        <v>1</v>
      </c>
      <c r="AB277">
        <v>1</v>
      </c>
      <c r="AC277">
        <v>0.96685418628551667</v>
      </c>
      <c r="AD277">
        <v>0.14000000000000001</v>
      </c>
      <c r="AE277">
        <v>6.6137990465842941E-2</v>
      </c>
      <c r="AF277">
        <v>0.37824296948177838</v>
      </c>
      <c r="AG277">
        <f t="shared" si="168"/>
        <v>3.595170229580804E-2</v>
      </c>
      <c r="AH277">
        <f t="shared" si="169"/>
        <v>0.43952696673655989</v>
      </c>
      <c r="AI277">
        <f t="shared" si="170"/>
        <v>0.48500640536636774</v>
      </c>
      <c r="AJ277">
        <f t="shared" si="177"/>
        <v>0.51645004365963676</v>
      </c>
      <c r="AK277" s="35" t="s">
        <v>39</v>
      </c>
      <c r="AL277">
        <v>7.6388888888888895E-2</v>
      </c>
      <c r="AM277">
        <v>0.89195087673948126</v>
      </c>
      <c r="AN277">
        <v>2.336448598130841E-2</v>
      </c>
      <c r="AO277">
        <v>0.23118279569892469</v>
      </c>
      <c r="AP277">
        <f t="shared" si="171"/>
        <v>0.30572176182715077</v>
      </c>
      <c r="AQ277">
        <f t="shared" si="178"/>
        <v>8.27340426422805E-2</v>
      </c>
      <c r="AR277">
        <f t="shared" si="172"/>
        <v>0.30572176182715077</v>
      </c>
      <c r="AS277">
        <f t="shared" si="173"/>
        <v>0.30572176182715077</v>
      </c>
      <c r="AT277" s="37" t="s">
        <v>40</v>
      </c>
      <c r="AU277">
        <v>0.70590332792110422</v>
      </c>
      <c r="AV277">
        <v>0.69591545951080502</v>
      </c>
      <c r="AW277">
        <v>1</v>
      </c>
      <c r="AX277">
        <v>0.62223705062974388</v>
      </c>
      <c r="AY277">
        <v>0.35712702721955314</v>
      </c>
      <c r="AZ277">
        <f t="shared" si="179"/>
        <v>0.6762365730562413</v>
      </c>
      <c r="BA277">
        <f t="shared" si="180"/>
        <v>0.6762365730562413</v>
      </c>
      <c r="BB277">
        <f t="shared" si="181"/>
        <v>0.6762365730562413</v>
      </c>
      <c r="BC277">
        <f t="shared" si="182"/>
        <v>0.6762365730562413</v>
      </c>
      <c r="BD277" s="6" t="s">
        <v>58</v>
      </c>
      <c r="BE277">
        <f t="shared" si="183"/>
        <v>0.3260917445919207</v>
      </c>
      <c r="BF277">
        <f t="shared" si="184"/>
        <v>0.21403583463977333</v>
      </c>
      <c r="BG277">
        <f t="shared" si="185"/>
        <v>0.3260917445919207</v>
      </c>
      <c r="BH277">
        <f t="shared" si="186"/>
        <v>0.3260917445919207</v>
      </c>
      <c r="BI277">
        <f t="shared" si="187"/>
        <v>0.35609413767602466</v>
      </c>
      <c r="BJ277">
        <f t="shared" si="188"/>
        <v>0.55788176989640059</v>
      </c>
      <c r="BK277">
        <f t="shared" si="189"/>
        <v>0.58062148921130452</v>
      </c>
      <c r="BL277">
        <f t="shared" si="190"/>
        <v>0.59634330835793903</v>
      </c>
      <c r="BM277">
        <f t="shared" si="191"/>
        <v>0.19120671482624932</v>
      </c>
      <c r="BN277">
        <f t="shared" si="192"/>
        <v>0.39243229668691304</v>
      </c>
      <c r="BO277">
        <f t="shared" si="193"/>
        <v>0.41573406636152921</v>
      </c>
      <c r="BP277">
        <f t="shared" si="194"/>
        <v>0.43145588550816372</v>
      </c>
      <c r="BQ277">
        <f t="shared" si="195"/>
        <v>0.49097916744169601</v>
      </c>
      <c r="BR277">
        <f t="shared" si="196"/>
        <v>0.37948530784926088</v>
      </c>
      <c r="BS277">
        <f t="shared" si="197"/>
        <v>0.49097916744169601</v>
      </c>
      <c r="BT277">
        <f t="shared" si="198"/>
        <v>0.49097916744169601</v>
      </c>
      <c r="BU277">
        <f t="shared" si="199"/>
        <v>0.3410929411339727</v>
      </c>
      <c r="BV277">
        <f t="shared" si="200"/>
        <v>0.38595880226808699</v>
      </c>
      <c r="BW277">
        <f t="shared" si="201"/>
        <v>0.45335661690161261</v>
      </c>
      <c r="BX277">
        <f t="shared" si="202"/>
        <v>0.46121752647492986</v>
      </c>
      <c r="BY277">
        <v>0.49726969528863696</v>
      </c>
      <c r="BZ277">
        <v>0.44368745560687761</v>
      </c>
      <c r="CA277">
        <v>0.15618595017723672</v>
      </c>
      <c r="CB277">
        <v>0.15061906293282207</v>
      </c>
      <c r="CC277">
        <v>0.29407872650967493</v>
      </c>
      <c r="CD277">
        <f t="shared" si="203"/>
        <v>0.2223488947212485</v>
      </c>
      <c r="CE277" s="22" t="s">
        <v>588</v>
      </c>
      <c r="CF277">
        <f t="shared" si="174"/>
        <v>2.44237158560991E-2</v>
      </c>
      <c r="CG277">
        <f t="shared" si="175"/>
        <v>7.5758935626499727E-2</v>
      </c>
      <c r="CH277">
        <f t="shared" si="176"/>
        <v>1.5744065857929427E-2</v>
      </c>
    </row>
    <row r="278" spans="1:86" x14ac:dyDescent="0.25">
      <c r="A278" t="s">
        <v>484</v>
      </c>
      <c r="B278">
        <v>0.58199999999999996</v>
      </c>
      <c r="C278">
        <v>1504278</v>
      </c>
      <c r="D278">
        <v>359288</v>
      </c>
      <c r="E278">
        <v>2284</v>
      </c>
      <c r="F278" s="32" t="s">
        <v>538</v>
      </c>
      <c r="G278">
        <v>0.20430107526881724</v>
      </c>
      <c r="H278">
        <v>0.93481717011128762</v>
      </c>
      <c r="I278">
        <v>0.22276422764227641</v>
      </c>
      <c r="J278">
        <v>2.1505376344086039E-3</v>
      </c>
      <c r="K278">
        <v>0.4719195305951383</v>
      </c>
      <c r="L278">
        <v>0.61372329246935198</v>
      </c>
      <c r="M278">
        <v>0</v>
      </c>
      <c r="N278">
        <v>0.72099999999999997</v>
      </c>
      <c r="O278">
        <f t="shared" si="164"/>
        <v>0.39633447921516002</v>
      </c>
      <c r="P278">
        <f t="shared" si="165"/>
        <v>0.39633447921516002</v>
      </c>
      <c r="Q278">
        <f t="shared" si="166"/>
        <v>0.39633447921516002</v>
      </c>
      <c r="R278">
        <f t="shared" si="167"/>
        <v>0.39633447921516002</v>
      </c>
      <c r="S278" s="19" t="s">
        <v>38</v>
      </c>
      <c r="T278">
        <v>0</v>
      </c>
      <c r="U278">
        <v>1</v>
      </c>
      <c r="V278">
        <v>0</v>
      </c>
      <c r="W278">
        <v>0</v>
      </c>
      <c r="X278">
        <v>0.8366203946969194</v>
      </c>
      <c r="Y278">
        <v>0.93053249280567429</v>
      </c>
      <c r="Z278">
        <v>1</v>
      </c>
      <c r="AA278">
        <v>1</v>
      </c>
      <c r="AB278">
        <v>1</v>
      </c>
      <c r="AC278">
        <v>0.99745473888374681</v>
      </c>
      <c r="AD278">
        <v>0</v>
      </c>
      <c r="AE278">
        <v>8.8807385466252664E-2</v>
      </c>
      <c r="AF278">
        <v>0.34347702964689475</v>
      </c>
      <c r="AG278">
        <f t="shared" si="168"/>
        <v>3.3252647316395954E-2</v>
      </c>
      <c r="AH278">
        <f t="shared" si="169"/>
        <v>0.47668400319226828</v>
      </c>
      <c r="AI278">
        <f t="shared" si="170"/>
        <v>0.47668400319226828</v>
      </c>
      <c r="AJ278">
        <f t="shared" si="177"/>
        <v>0.55360708011534521</v>
      </c>
      <c r="AK278" s="35" t="s">
        <v>39</v>
      </c>
      <c r="AL278">
        <v>0.11805555555555555</v>
      </c>
      <c r="AM278">
        <v>0.73838608428617081</v>
      </c>
      <c r="AN278">
        <v>0.2289719626168224</v>
      </c>
      <c r="AO278">
        <v>0.16397849462365591</v>
      </c>
      <c r="AP278">
        <f t="shared" si="171"/>
        <v>0.31234802427055119</v>
      </c>
      <c r="AQ278">
        <f t="shared" si="178"/>
        <v>0.12775150319900846</v>
      </c>
      <c r="AR278">
        <f t="shared" si="172"/>
        <v>0.31234802427055119</v>
      </c>
      <c r="AS278">
        <f t="shared" si="173"/>
        <v>0.31234802427055119</v>
      </c>
      <c r="AT278" s="37" t="s">
        <v>40</v>
      </c>
      <c r="AU278">
        <v>0.78565501238197322</v>
      </c>
      <c r="AV278">
        <v>1</v>
      </c>
      <c r="AW278">
        <v>1</v>
      </c>
      <c r="AX278">
        <v>0.6881971352527696</v>
      </c>
      <c r="AY278">
        <v>0.35712702721955314</v>
      </c>
      <c r="AZ278">
        <f t="shared" si="179"/>
        <v>0.76619583497085908</v>
      </c>
      <c r="BA278">
        <f t="shared" si="180"/>
        <v>0.76619583497085908</v>
      </c>
      <c r="BB278">
        <f t="shared" si="181"/>
        <v>0.76619583497085908</v>
      </c>
      <c r="BC278">
        <f t="shared" si="182"/>
        <v>0.76619583497085908</v>
      </c>
      <c r="BD278" s="6" t="s">
        <v>58</v>
      </c>
      <c r="BE278">
        <f t="shared" si="183"/>
        <v>0.35434125174285558</v>
      </c>
      <c r="BF278">
        <f t="shared" si="184"/>
        <v>0.26204299120708424</v>
      </c>
      <c r="BG278">
        <f t="shared" si="185"/>
        <v>0.35434125174285558</v>
      </c>
      <c r="BH278">
        <f t="shared" si="186"/>
        <v>0.35434125174285558</v>
      </c>
      <c r="BI278">
        <f t="shared" si="187"/>
        <v>0.39972424114362753</v>
      </c>
      <c r="BJ278">
        <f t="shared" si="188"/>
        <v>0.62143991908156371</v>
      </c>
      <c r="BK278">
        <f t="shared" si="189"/>
        <v>0.62143991908156371</v>
      </c>
      <c r="BL278">
        <f t="shared" si="190"/>
        <v>0.65990145754310214</v>
      </c>
      <c r="BM278">
        <f t="shared" si="191"/>
        <v>0.21479356326577798</v>
      </c>
      <c r="BN278">
        <f t="shared" si="192"/>
        <v>0.43650924120371415</v>
      </c>
      <c r="BO278">
        <f t="shared" si="193"/>
        <v>0.43650924120371415</v>
      </c>
      <c r="BP278">
        <f t="shared" si="194"/>
        <v>0.47497077966525258</v>
      </c>
      <c r="BQ278">
        <f t="shared" si="195"/>
        <v>0.53927192962070514</v>
      </c>
      <c r="BR278">
        <f t="shared" si="196"/>
        <v>0.44697366908493374</v>
      </c>
      <c r="BS278">
        <f t="shared" si="197"/>
        <v>0.53927192962070514</v>
      </c>
      <c r="BT278">
        <f t="shared" si="198"/>
        <v>0.53927192962070514</v>
      </c>
      <c r="BU278">
        <f t="shared" si="199"/>
        <v>0.37703274644324158</v>
      </c>
      <c r="BV278">
        <f t="shared" si="200"/>
        <v>0.44174145514432395</v>
      </c>
      <c r="BW278">
        <f t="shared" si="201"/>
        <v>0.48789058541220964</v>
      </c>
      <c r="BX278">
        <f t="shared" si="202"/>
        <v>0.50712135464297892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f t="shared" si="203"/>
        <v>0</v>
      </c>
      <c r="CE278" s="22" t="s">
        <v>588</v>
      </c>
      <c r="CF278">
        <f t="shared" si="174"/>
        <v>0</v>
      </c>
      <c r="CG278">
        <f t="shared" si="175"/>
        <v>0</v>
      </c>
      <c r="CH278">
        <f t="shared" si="176"/>
        <v>0</v>
      </c>
    </row>
    <row r="279" spans="1:86" x14ac:dyDescent="0.25">
      <c r="A279" t="s">
        <v>483</v>
      </c>
      <c r="B279">
        <v>0.122</v>
      </c>
      <c r="C279">
        <v>315477</v>
      </c>
      <c r="D279">
        <v>0</v>
      </c>
      <c r="E279">
        <v>1166</v>
      </c>
      <c r="F279" s="32" t="s">
        <v>538</v>
      </c>
      <c r="G279">
        <v>0</v>
      </c>
      <c r="H279">
        <v>0.76629570747217801</v>
      </c>
      <c r="I279">
        <v>0.27967479674796747</v>
      </c>
      <c r="J279">
        <v>0.24408602150537634</v>
      </c>
      <c r="K279">
        <v>0.61218217379156181</v>
      </c>
      <c r="L279">
        <v>0.17927272727272731</v>
      </c>
      <c r="M279">
        <v>0</v>
      </c>
      <c r="N279">
        <v>0.69200000000000006</v>
      </c>
      <c r="O279">
        <f t="shared" si="164"/>
        <v>0.34668892834872639</v>
      </c>
      <c r="P279">
        <f t="shared" si="165"/>
        <v>0.34668892834872639</v>
      </c>
      <c r="Q279">
        <f t="shared" si="166"/>
        <v>0.34668892834872639</v>
      </c>
      <c r="R279">
        <f t="shared" si="167"/>
        <v>0.34668892834872639</v>
      </c>
      <c r="S279" s="19" t="s">
        <v>38</v>
      </c>
      <c r="T279">
        <v>0</v>
      </c>
      <c r="U279">
        <v>1</v>
      </c>
      <c r="V279">
        <v>0</v>
      </c>
      <c r="W279">
        <v>0</v>
      </c>
      <c r="X279">
        <v>0.8366203946969194</v>
      </c>
      <c r="Y279">
        <v>0.92365749750170933</v>
      </c>
      <c r="Z279">
        <v>1</v>
      </c>
      <c r="AA279">
        <v>1</v>
      </c>
      <c r="AB279">
        <v>1</v>
      </c>
      <c r="AC279">
        <v>0.98771751723248102</v>
      </c>
      <c r="AD279">
        <v>0</v>
      </c>
      <c r="AE279">
        <v>8.6731643826717802E-2</v>
      </c>
      <c r="AF279">
        <v>0.34347702964689475</v>
      </c>
      <c r="AG279">
        <f t="shared" si="168"/>
        <v>3.3092974882585585E-2</v>
      </c>
      <c r="AH279">
        <f t="shared" si="169"/>
        <v>0.47524646791574787</v>
      </c>
      <c r="AI279">
        <f t="shared" si="170"/>
        <v>0.47524646791574782</v>
      </c>
      <c r="AJ279">
        <f t="shared" si="177"/>
        <v>0.55216954483882474</v>
      </c>
      <c r="AK279" s="35" t="s">
        <v>39</v>
      </c>
      <c r="AL279">
        <v>4.1666666666666664E-2</v>
      </c>
      <c r="AM279">
        <v>0.58131695330301969</v>
      </c>
      <c r="AN279">
        <v>0.23364485981308411</v>
      </c>
      <c r="AO279">
        <v>0.2768817204301075</v>
      </c>
      <c r="AP279">
        <f t="shared" si="171"/>
        <v>0.28337755005321952</v>
      </c>
      <c r="AQ279">
        <f t="shared" si="178"/>
        <v>0.13804831172746457</v>
      </c>
      <c r="AR279">
        <f t="shared" si="172"/>
        <v>0.28337755005321952</v>
      </c>
      <c r="AS279">
        <f t="shared" si="173"/>
        <v>0.28337755005321952</v>
      </c>
      <c r="AT279" s="37" t="s">
        <v>40</v>
      </c>
      <c r="AU279">
        <v>0.85747372851692205</v>
      </c>
      <c r="AV279">
        <v>1</v>
      </c>
      <c r="AW279">
        <v>1</v>
      </c>
      <c r="AX279">
        <v>0.68994115818287971</v>
      </c>
      <c r="AY279">
        <v>0.35712702721955314</v>
      </c>
      <c r="AZ279">
        <f t="shared" si="179"/>
        <v>0.78090838278387098</v>
      </c>
      <c r="BA279">
        <f t="shared" si="180"/>
        <v>0.78090838278387098</v>
      </c>
      <c r="BB279">
        <f t="shared" si="181"/>
        <v>0.78090838278387098</v>
      </c>
      <c r="BC279">
        <f t="shared" si="182"/>
        <v>0.78090838278387098</v>
      </c>
      <c r="BD279" s="6" t="s">
        <v>58</v>
      </c>
      <c r="BE279">
        <f t="shared" si="183"/>
        <v>0.31503323920097293</v>
      </c>
      <c r="BF279">
        <f t="shared" si="184"/>
        <v>0.24236862003809548</v>
      </c>
      <c r="BG279">
        <f t="shared" si="185"/>
        <v>0.31503323920097293</v>
      </c>
      <c r="BH279">
        <f t="shared" si="186"/>
        <v>0.31503323920097293</v>
      </c>
      <c r="BI279">
        <f t="shared" si="187"/>
        <v>0.40700067883322827</v>
      </c>
      <c r="BJ279">
        <f t="shared" si="188"/>
        <v>0.62807742534980937</v>
      </c>
      <c r="BK279">
        <f t="shared" si="189"/>
        <v>0.62807742534980937</v>
      </c>
      <c r="BL279">
        <f t="shared" si="190"/>
        <v>0.66653896381134792</v>
      </c>
      <c r="BM279">
        <f t="shared" si="191"/>
        <v>0.189890951615656</v>
      </c>
      <c r="BN279">
        <f t="shared" si="192"/>
        <v>0.4109676981322371</v>
      </c>
      <c r="BO279">
        <f t="shared" si="193"/>
        <v>0.4109676981322371</v>
      </c>
      <c r="BP279">
        <f t="shared" si="194"/>
        <v>0.44942923659377554</v>
      </c>
      <c r="BQ279">
        <f t="shared" si="195"/>
        <v>0.5321429664185453</v>
      </c>
      <c r="BR279">
        <f t="shared" si="196"/>
        <v>0.45947834725566777</v>
      </c>
      <c r="BS279">
        <f t="shared" si="197"/>
        <v>0.5321429664185453</v>
      </c>
      <c r="BT279">
        <f t="shared" si="198"/>
        <v>0.5321429664185453</v>
      </c>
      <c r="BU279">
        <f t="shared" si="199"/>
        <v>0.36101695901710062</v>
      </c>
      <c r="BV279">
        <f t="shared" si="200"/>
        <v>0.43522302269395241</v>
      </c>
      <c r="BW279">
        <f t="shared" si="201"/>
        <v>0.47155533227539115</v>
      </c>
      <c r="BX279">
        <f t="shared" si="202"/>
        <v>0.49078610150616042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f t="shared" si="203"/>
        <v>0</v>
      </c>
      <c r="CE279" s="22" t="s">
        <v>588</v>
      </c>
      <c r="CF279">
        <f t="shared" si="174"/>
        <v>0</v>
      </c>
      <c r="CG279">
        <f t="shared" si="175"/>
        <v>0</v>
      </c>
      <c r="CH279">
        <f t="shared" si="176"/>
        <v>0</v>
      </c>
    </row>
    <row r="280" spans="1:86" x14ac:dyDescent="0.25">
      <c r="A280" t="s">
        <v>482</v>
      </c>
      <c r="B280">
        <v>0.115</v>
      </c>
      <c r="C280">
        <v>297522</v>
      </c>
      <c r="D280">
        <v>0</v>
      </c>
      <c r="E280">
        <v>1464</v>
      </c>
      <c r="F280" s="32" t="s">
        <v>538</v>
      </c>
      <c r="G280">
        <v>0.27240143369175629</v>
      </c>
      <c r="H280">
        <v>0.86645468998410169</v>
      </c>
      <c r="I280">
        <v>0.22926829268292681</v>
      </c>
      <c r="J280">
        <v>0.21075268817204298</v>
      </c>
      <c r="K280">
        <v>0.7328862810841017</v>
      </c>
      <c r="L280">
        <v>0</v>
      </c>
      <c r="M280">
        <v>0</v>
      </c>
      <c r="N280">
        <v>0.68200000000000005</v>
      </c>
      <c r="O280">
        <f t="shared" si="164"/>
        <v>0.37422042320186616</v>
      </c>
      <c r="P280">
        <f t="shared" si="165"/>
        <v>0.37422042320186616</v>
      </c>
      <c r="Q280">
        <f t="shared" si="166"/>
        <v>0.37422042320186616</v>
      </c>
      <c r="R280">
        <f t="shared" si="167"/>
        <v>0.37422042320186616</v>
      </c>
      <c r="S280" s="19" t="s">
        <v>38</v>
      </c>
      <c r="T280">
        <v>0</v>
      </c>
      <c r="U280">
        <v>1</v>
      </c>
      <c r="V280">
        <v>0</v>
      </c>
      <c r="W280">
        <v>0</v>
      </c>
      <c r="X280">
        <v>0.8366203946969194</v>
      </c>
      <c r="Y280">
        <v>0.92365749750170933</v>
      </c>
      <c r="Z280">
        <v>1</v>
      </c>
      <c r="AA280">
        <v>1</v>
      </c>
      <c r="AB280">
        <v>1</v>
      </c>
      <c r="AC280">
        <v>0.98006687507821411</v>
      </c>
      <c r="AD280">
        <v>0</v>
      </c>
      <c r="AE280">
        <v>8.5901347171761816E-2</v>
      </c>
      <c r="AF280">
        <v>0.34347702964689475</v>
      </c>
      <c r="AG280">
        <f t="shared" si="168"/>
        <v>3.3029105909127429E-2</v>
      </c>
      <c r="AH280">
        <f t="shared" si="169"/>
        <v>0.47459408800734615</v>
      </c>
      <c r="AI280">
        <f t="shared" si="170"/>
        <v>0.47459408800734609</v>
      </c>
      <c r="AJ280">
        <f t="shared" si="177"/>
        <v>0.55151716493042313</v>
      </c>
      <c r="AK280" s="35" t="s">
        <v>39</v>
      </c>
      <c r="AL280">
        <v>0.13194444444444445</v>
      </c>
      <c r="AM280">
        <v>0.52133394029929447</v>
      </c>
      <c r="AN280">
        <v>0.41277258566978192</v>
      </c>
      <c r="AO280">
        <v>0.26612903225806445</v>
      </c>
      <c r="AP280">
        <f t="shared" si="171"/>
        <v>0.33304500066789633</v>
      </c>
      <c r="AQ280">
        <f t="shared" si="178"/>
        <v>0.20271151559307271</v>
      </c>
      <c r="AR280">
        <f t="shared" si="172"/>
        <v>0.33304500066789633</v>
      </c>
      <c r="AS280">
        <f t="shared" si="173"/>
        <v>0.33304500066789633</v>
      </c>
      <c r="AT280" s="37" t="s">
        <v>40</v>
      </c>
      <c r="AU280">
        <v>0.99874966605202065</v>
      </c>
      <c r="AV280">
        <v>1</v>
      </c>
      <c r="AW280">
        <v>1</v>
      </c>
      <c r="AX280">
        <v>0.68776112952024204</v>
      </c>
      <c r="AY280">
        <v>0.35712702721955314</v>
      </c>
      <c r="AZ280">
        <f t="shared" si="179"/>
        <v>0.80872756455836325</v>
      </c>
      <c r="BA280">
        <f t="shared" si="180"/>
        <v>0.80872756455836325</v>
      </c>
      <c r="BB280">
        <f t="shared" si="181"/>
        <v>0.80872756455836325</v>
      </c>
      <c r="BC280">
        <f t="shared" si="182"/>
        <v>0.80872756455836325</v>
      </c>
      <c r="BD280" s="6" t="s">
        <v>58</v>
      </c>
      <c r="BE280">
        <f t="shared" si="183"/>
        <v>0.35363271193488122</v>
      </c>
      <c r="BF280">
        <f t="shared" si="184"/>
        <v>0.28846596939746943</v>
      </c>
      <c r="BG280">
        <f t="shared" si="185"/>
        <v>0.35363271193488122</v>
      </c>
      <c r="BH280">
        <f t="shared" si="186"/>
        <v>0.35363271193488122</v>
      </c>
      <c r="BI280">
        <f t="shared" si="187"/>
        <v>0.42087833523374535</v>
      </c>
      <c r="BJ280">
        <f t="shared" si="188"/>
        <v>0.6416608262828547</v>
      </c>
      <c r="BK280">
        <f t="shared" si="189"/>
        <v>0.6416608262828547</v>
      </c>
      <c r="BL280">
        <f t="shared" si="190"/>
        <v>0.68012236474439325</v>
      </c>
      <c r="BM280">
        <f t="shared" si="191"/>
        <v>0.2036247645554968</v>
      </c>
      <c r="BN280">
        <f t="shared" si="192"/>
        <v>0.42440725560460613</v>
      </c>
      <c r="BO280">
        <f t="shared" si="193"/>
        <v>0.42440725560460613</v>
      </c>
      <c r="BP280">
        <f t="shared" si="194"/>
        <v>0.46286879406614467</v>
      </c>
      <c r="BQ280">
        <f t="shared" si="195"/>
        <v>0.57088628261312979</v>
      </c>
      <c r="BR280">
        <f t="shared" si="196"/>
        <v>0.50571954007571795</v>
      </c>
      <c r="BS280">
        <f t="shared" si="197"/>
        <v>0.57088628261312979</v>
      </c>
      <c r="BT280">
        <f t="shared" si="198"/>
        <v>0.57088628261312979</v>
      </c>
      <c r="BU280">
        <f t="shared" si="199"/>
        <v>0.38725552358431325</v>
      </c>
      <c r="BV280">
        <f t="shared" si="200"/>
        <v>0.46506339784016204</v>
      </c>
      <c r="BW280">
        <f t="shared" si="201"/>
        <v>0.49764676910886796</v>
      </c>
      <c r="BX280">
        <f t="shared" si="202"/>
        <v>0.51687753833963723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f t="shared" si="203"/>
        <v>0</v>
      </c>
      <c r="CE280" s="22" t="s">
        <v>588</v>
      </c>
      <c r="CF280">
        <f t="shared" si="174"/>
        <v>0</v>
      </c>
      <c r="CG280">
        <f t="shared" si="175"/>
        <v>0</v>
      </c>
      <c r="CH280">
        <f t="shared" si="176"/>
        <v>0</v>
      </c>
    </row>
    <row r="281" spans="1:86" x14ac:dyDescent="0.25">
      <c r="A281" t="s">
        <v>481</v>
      </c>
      <c r="B281">
        <v>0.125</v>
      </c>
      <c r="C281">
        <v>322973</v>
      </c>
      <c r="D281">
        <v>0</v>
      </c>
      <c r="E281">
        <v>1102</v>
      </c>
      <c r="F281" s="32" t="s">
        <v>538</v>
      </c>
      <c r="G281">
        <v>3.5842293906810041E-2</v>
      </c>
      <c r="H281">
        <v>0.87122416534181224</v>
      </c>
      <c r="I281">
        <v>0.18699186991869918</v>
      </c>
      <c r="J281">
        <v>0.31827956989247308</v>
      </c>
      <c r="K281">
        <v>0.91226599608829284</v>
      </c>
      <c r="L281">
        <v>0</v>
      </c>
      <c r="M281">
        <v>0</v>
      </c>
      <c r="N281">
        <v>0.57499999999999996</v>
      </c>
      <c r="O281">
        <f t="shared" si="164"/>
        <v>0.36245048689351089</v>
      </c>
      <c r="P281">
        <f t="shared" si="165"/>
        <v>0.36245048689351089</v>
      </c>
      <c r="Q281">
        <f t="shared" si="166"/>
        <v>0.36245048689351089</v>
      </c>
      <c r="R281">
        <f t="shared" si="167"/>
        <v>0.36245048689351089</v>
      </c>
      <c r="S281" s="19" t="s">
        <v>38</v>
      </c>
      <c r="T281">
        <v>0</v>
      </c>
      <c r="U281">
        <v>1</v>
      </c>
      <c r="V281">
        <v>0</v>
      </c>
      <c r="W281">
        <v>0</v>
      </c>
      <c r="X281">
        <v>0.8366203946969194</v>
      </c>
      <c r="Y281">
        <v>0.92365749750170933</v>
      </c>
      <c r="Z281">
        <v>1</v>
      </c>
      <c r="AA281">
        <v>1</v>
      </c>
      <c r="AB281">
        <v>1</v>
      </c>
      <c r="AC281">
        <v>0.97235284033160674</v>
      </c>
      <c r="AD281">
        <v>0</v>
      </c>
      <c r="AE281">
        <v>8.694131469931142E-2</v>
      </c>
      <c r="AF281">
        <v>0.34347702964689475</v>
      </c>
      <c r="AG281">
        <f t="shared" si="168"/>
        <v>3.3109103411246628E-2</v>
      </c>
      <c r="AH281">
        <f t="shared" si="169"/>
        <v>0.47408069822126475</v>
      </c>
      <c r="AI281">
        <f t="shared" si="170"/>
        <v>0.4740806982212647</v>
      </c>
      <c r="AJ281">
        <f t="shared" si="177"/>
        <v>0.55100377514434173</v>
      </c>
      <c r="AK281" s="35" t="s">
        <v>39</v>
      </c>
      <c r="AL281">
        <v>0.1736111111111111</v>
      </c>
      <c r="AM281">
        <v>0.40871964679806605</v>
      </c>
      <c r="AN281">
        <v>0.11526479750778816</v>
      </c>
      <c r="AO281">
        <v>0.282258064516129</v>
      </c>
      <c r="AP281">
        <f t="shared" si="171"/>
        <v>0.2449634049832736</v>
      </c>
      <c r="AQ281">
        <f t="shared" si="178"/>
        <v>0.14278349328375706</v>
      </c>
      <c r="AR281">
        <f t="shared" si="172"/>
        <v>0.2449634049832736</v>
      </c>
      <c r="AS281">
        <f t="shared" si="173"/>
        <v>0.2449634049832736</v>
      </c>
      <c r="AT281" s="37" t="s">
        <v>40</v>
      </c>
      <c r="AU281">
        <v>0.99875124719347397</v>
      </c>
      <c r="AV281">
        <v>1</v>
      </c>
      <c r="AW281">
        <v>1</v>
      </c>
      <c r="AX281">
        <v>0.68377072922906601</v>
      </c>
      <c r="AY281">
        <v>0.35712702721955314</v>
      </c>
      <c r="AZ281">
        <f t="shared" si="179"/>
        <v>0.80792980072841869</v>
      </c>
      <c r="BA281">
        <f t="shared" si="180"/>
        <v>0.80792980072841869</v>
      </c>
      <c r="BB281">
        <f t="shared" si="181"/>
        <v>0.80792980072841869</v>
      </c>
      <c r="BC281">
        <f t="shared" si="182"/>
        <v>0.80792980072841869</v>
      </c>
      <c r="BD281" s="6" t="s">
        <v>58</v>
      </c>
      <c r="BE281">
        <f t="shared" si="183"/>
        <v>0.30370694593839226</v>
      </c>
      <c r="BF281">
        <f t="shared" si="184"/>
        <v>0.25261699008863397</v>
      </c>
      <c r="BG281">
        <f t="shared" si="185"/>
        <v>0.30370694593839226</v>
      </c>
      <c r="BH281">
        <f t="shared" si="186"/>
        <v>0.30370694593839226</v>
      </c>
      <c r="BI281">
        <f t="shared" si="187"/>
        <v>0.42051945206983266</v>
      </c>
      <c r="BJ281">
        <f t="shared" si="188"/>
        <v>0.64100524947484172</v>
      </c>
      <c r="BK281">
        <f t="shared" si="189"/>
        <v>0.64100524947484172</v>
      </c>
      <c r="BL281">
        <f t="shared" si="190"/>
        <v>0.67946678793638027</v>
      </c>
      <c r="BM281">
        <f t="shared" si="191"/>
        <v>0.19777979515237876</v>
      </c>
      <c r="BN281">
        <f t="shared" si="192"/>
        <v>0.41826559255738782</v>
      </c>
      <c r="BO281">
        <f t="shared" si="193"/>
        <v>0.41826559255738782</v>
      </c>
      <c r="BP281">
        <f t="shared" si="194"/>
        <v>0.45672713101892631</v>
      </c>
      <c r="BQ281">
        <f t="shared" si="195"/>
        <v>0.5264466028558461</v>
      </c>
      <c r="BR281">
        <f t="shared" si="196"/>
        <v>0.47535664700608787</v>
      </c>
      <c r="BS281">
        <f t="shared" si="197"/>
        <v>0.5264466028558461</v>
      </c>
      <c r="BT281">
        <f t="shared" si="198"/>
        <v>0.5264466028558461</v>
      </c>
      <c r="BU281">
        <f t="shared" si="199"/>
        <v>0.36211319900411243</v>
      </c>
      <c r="BV281">
        <f t="shared" si="200"/>
        <v>0.44681111978173782</v>
      </c>
      <c r="BW281">
        <f t="shared" si="201"/>
        <v>0.47235609770661702</v>
      </c>
      <c r="BX281">
        <f t="shared" si="202"/>
        <v>0.49158686693738629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f t="shared" si="203"/>
        <v>0</v>
      </c>
      <c r="CE281" s="22" t="s">
        <v>588</v>
      </c>
      <c r="CF281">
        <f t="shared" si="174"/>
        <v>0</v>
      </c>
      <c r="CG281">
        <f t="shared" si="175"/>
        <v>0</v>
      </c>
      <c r="CH281">
        <f t="shared" si="176"/>
        <v>0</v>
      </c>
    </row>
    <row r="282" spans="1:86" x14ac:dyDescent="0.25">
      <c r="A282" t="s">
        <v>480</v>
      </c>
      <c r="B282">
        <v>9.5000000000000001E-2</v>
      </c>
      <c r="C282">
        <v>244907</v>
      </c>
      <c r="D282">
        <v>0</v>
      </c>
      <c r="E282">
        <v>1057</v>
      </c>
      <c r="F282" s="32" t="s">
        <v>538</v>
      </c>
      <c r="G282">
        <v>0.40860215053763443</v>
      </c>
      <c r="H282">
        <v>0.74880763116057214</v>
      </c>
      <c r="I282">
        <v>0.20975609756097557</v>
      </c>
      <c r="J282">
        <v>0.12473118279569891</v>
      </c>
      <c r="K282">
        <v>0.73763621123218781</v>
      </c>
      <c r="L282">
        <v>0</v>
      </c>
      <c r="M282">
        <v>0</v>
      </c>
      <c r="N282">
        <v>0.82099999999999995</v>
      </c>
      <c r="O282">
        <f t="shared" si="164"/>
        <v>0.38131665916088364</v>
      </c>
      <c r="P282">
        <f t="shared" si="165"/>
        <v>0.38131665916088364</v>
      </c>
      <c r="Q282">
        <f t="shared" si="166"/>
        <v>0.38131665916088364</v>
      </c>
      <c r="R282">
        <f t="shared" si="167"/>
        <v>0.38131665916088364</v>
      </c>
      <c r="S282" s="19" t="s">
        <v>38</v>
      </c>
      <c r="T282">
        <v>0</v>
      </c>
      <c r="U282">
        <v>1</v>
      </c>
      <c r="V282">
        <v>2.3305673550305661E-2</v>
      </c>
      <c r="W282">
        <v>0</v>
      </c>
      <c r="X282">
        <v>0.8366203946969194</v>
      </c>
      <c r="Y282">
        <v>0.92365749750170933</v>
      </c>
      <c r="Z282">
        <v>1</v>
      </c>
      <c r="AA282">
        <v>1</v>
      </c>
      <c r="AB282">
        <v>1</v>
      </c>
      <c r="AC282">
        <v>0.97973930935077325</v>
      </c>
      <c r="AD282">
        <v>0</v>
      </c>
      <c r="AE282">
        <v>8.5901347171761816E-2</v>
      </c>
      <c r="AF282">
        <v>0.34347702964689475</v>
      </c>
      <c r="AG282">
        <f t="shared" si="168"/>
        <v>3.4821850028381708E-2</v>
      </c>
      <c r="AH282">
        <f t="shared" si="169"/>
        <v>0.47636163476295107</v>
      </c>
      <c r="AI282">
        <f t="shared" si="170"/>
        <v>0.47636163476295107</v>
      </c>
      <c r="AJ282">
        <f t="shared" si="177"/>
        <v>0.553284711686028</v>
      </c>
      <c r="AK282" s="35" t="s">
        <v>39</v>
      </c>
      <c r="AL282">
        <v>0.28472222222222221</v>
      </c>
      <c r="AM282">
        <v>0.44056597148497478</v>
      </c>
      <c r="AN282">
        <v>0.37071651090342678</v>
      </c>
      <c r="AO282">
        <v>0.18817204301075269</v>
      </c>
      <c r="AP282">
        <f t="shared" si="171"/>
        <v>0.32104418690534414</v>
      </c>
      <c r="AQ282">
        <f t="shared" si="178"/>
        <v>0.21090269403410045</v>
      </c>
      <c r="AR282">
        <f t="shared" si="172"/>
        <v>0.32104418690534414</v>
      </c>
      <c r="AS282">
        <f t="shared" si="173"/>
        <v>0.32104418690534414</v>
      </c>
      <c r="AT282" s="37" t="s">
        <v>40</v>
      </c>
      <c r="AU282">
        <v>0.99875635046381972</v>
      </c>
      <c r="AV282">
        <v>1</v>
      </c>
      <c r="AW282">
        <v>1</v>
      </c>
      <c r="AX282">
        <v>0.69179418254612179</v>
      </c>
      <c r="AY282">
        <v>0.35712702721955314</v>
      </c>
      <c r="AZ282">
        <f t="shared" si="179"/>
        <v>0.80953551204589902</v>
      </c>
      <c r="BA282">
        <f t="shared" si="180"/>
        <v>0.80953551204589902</v>
      </c>
      <c r="BB282">
        <f t="shared" si="181"/>
        <v>0.80953551204589902</v>
      </c>
      <c r="BC282">
        <f t="shared" si="182"/>
        <v>0.80953551204589902</v>
      </c>
      <c r="BD282" s="6" t="s">
        <v>58</v>
      </c>
      <c r="BE282">
        <f t="shared" si="183"/>
        <v>0.35118042303311392</v>
      </c>
      <c r="BF282">
        <f t="shared" si="184"/>
        <v>0.29610967659749204</v>
      </c>
      <c r="BG282">
        <f t="shared" si="185"/>
        <v>0.35118042303311392</v>
      </c>
      <c r="BH282">
        <f t="shared" si="186"/>
        <v>0.35118042303311392</v>
      </c>
      <c r="BI282">
        <f t="shared" si="187"/>
        <v>0.42217868103714035</v>
      </c>
      <c r="BJ282">
        <f t="shared" si="188"/>
        <v>0.64294857340442502</v>
      </c>
      <c r="BK282">
        <f t="shared" si="189"/>
        <v>0.64294857340442502</v>
      </c>
      <c r="BL282">
        <f t="shared" si="190"/>
        <v>0.68141011186596345</v>
      </c>
      <c r="BM282">
        <f t="shared" si="191"/>
        <v>0.20806925459463269</v>
      </c>
      <c r="BN282">
        <f t="shared" si="192"/>
        <v>0.42883914696191738</v>
      </c>
      <c r="BO282">
        <f t="shared" si="193"/>
        <v>0.42883914696191738</v>
      </c>
      <c r="BP282">
        <f t="shared" si="194"/>
        <v>0.46730068542345582</v>
      </c>
      <c r="BQ282">
        <f t="shared" si="195"/>
        <v>0.56528984947562155</v>
      </c>
      <c r="BR282">
        <f t="shared" si="196"/>
        <v>0.51021910303999973</v>
      </c>
      <c r="BS282">
        <f t="shared" si="197"/>
        <v>0.56528984947562155</v>
      </c>
      <c r="BT282">
        <f t="shared" si="198"/>
        <v>0.56528984947562155</v>
      </c>
      <c r="BU282">
        <f t="shared" si="199"/>
        <v>0.38667955203512716</v>
      </c>
      <c r="BV282">
        <f t="shared" si="200"/>
        <v>0.46952912500095856</v>
      </c>
      <c r="BW282">
        <f t="shared" si="201"/>
        <v>0.49706449821876947</v>
      </c>
      <c r="BX282">
        <f t="shared" si="202"/>
        <v>0.51629526744953869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f t="shared" si="203"/>
        <v>0</v>
      </c>
      <c r="CE282" s="22" t="s">
        <v>588</v>
      </c>
      <c r="CF282">
        <f t="shared" si="174"/>
        <v>0</v>
      </c>
      <c r="CG282">
        <f t="shared" si="175"/>
        <v>0</v>
      </c>
      <c r="CH282">
        <f t="shared" si="176"/>
        <v>0</v>
      </c>
    </row>
    <row r="283" spans="1:86" x14ac:dyDescent="0.25">
      <c r="A283" t="s">
        <v>479</v>
      </c>
      <c r="B283">
        <v>0.112</v>
      </c>
      <c r="C283">
        <v>289697</v>
      </c>
      <c r="D283">
        <v>0</v>
      </c>
      <c r="E283">
        <v>1014</v>
      </c>
      <c r="F283" s="32" t="s">
        <v>538</v>
      </c>
      <c r="G283">
        <v>0.68817204301075285</v>
      </c>
      <c r="H283">
        <v>0.59300476947535763</v>
      </c>
      <c r="I283">
        <v>0.9739837398373985</v>
      </c>
      <c r="J283">
        <v>0.36559139784946237</v>
      </c>
      <c r="K283">
        <v>0.61693210393964792</v>
      </c>
      <c r="L283">
        <v>0</v>
      </c>
      <c r="M283">
        <v>0</v>
      </c>
      <c r="N283">
        <v>0.75900000000000001</v>
      </c>
      <c r="O283">
        <f t="shared" si="164"/>
        <v>0.49958550676407737</v>
      </c>
      <c r="P283">
        <f t="shared" si="165"/>
        <v>0.49958550676407737</v>
      </c>
      <c r="Q283">
        <f t="shared" si="166"/>
        <v>0.49958550676407737</v>
      </c>
      <c r="R283">
        <f t="shared" si="167"/>
        <v>0.49958550676407737</v>
      </c>
      <c r="S283" s="19" t="s">
        <v>38</v>
      </c>
      <c r="T283">
        <v>0</v>
      </c>
      <c r="U283">
        <v>1</v>
      </c>
      <c r="V283">
        <v>0</v>
      </c>
      <c r="W283">
        <v>0</v>
      </c>
      <c r="X283">
        <v>0.8366203946969194</v>
      </c>
      <c r="Y283">
        <v>0.92365749750170933</v>
      </c>
      <c r="Z283">
        <v>1</v>
      </c>
      <c r="AA283">
        <v>1</v>
      </c>
      <c r="AB283">
        <v>1</v>
      </c>
      <c r="AC283">
        <v>0.9937736378208718</v>
      </c>
      <c r="AD283">
        <v>0</v>
      </c>
      <c r="AE283">
        <v>8.5901347171761816E-2</v>
      </c>
      <c r="AF283">
        <v>0.34347702964689475</v>
      </c>
      <c r="AG283">
        <f t="shared" si="168"/>
        <v>3.3029105909127429E-2</v>
      </c>
      <c r="AH283">
        <f t="shared" si="169"/>
        <v>0.47564845437216596</v>
      </c>
      <c r="AI283">
        <f t="shared" si="170"/>
        <v>0.47564845437216591</v>
      </c>
      <c r="AJ283">
        <f t="shared" si="177"/>
        <v>0.55257153129524295</v>
      </c>
      <c r="AK283" s="35" t="s">
        <v>39</v>
      </c>
      <c r="AL283">
        <v>0.93055555555555558</v>
      </c>
      <c r="AM283">
        <v>0.45647387750444168</v>
      </c>
      <c r="AN283">
        <v>0.97663551401869164</v>
      </c>
      <c r="AO283">
        <v>0.45161290322580644</v>
      </c>
      <c r="AP283">
        <f t="shared" si="171"/>
        <v>0.70381946257612382</v>
      </c>
      <c r="AQ283">
        <f t="shared" si="178"/>
        <v>0.58970099320001346</v>
      </c>
      <c r="AR283">
        <f t="shared" si="172"/>
        <v>0.70381946257612382</v>
      </c>
      <c r="AS283">
        <f t="shared" si="173"/>
        <v>0.70381946257612382</v>
      </c>
      <c r="AT283" s="37" t="s">
        <v>40</v>
      </c>
      <c r="AU283">
        <v>0.95652297180443135</v>
      </c>
      <c r="AV283">
        <v>1</v>
      </c>
      <c r="AW283">
        <v>1</v>
      </c>
      <c r="AX283">
        <v>0.70102139082037329</v>
      </c>
      <c r="AY283">
        <v>0.35712702721955314</v>
      </c>
      <c r="AZ283">
        <f t="shared" si="179"/>
        <v>0.80293427796887151</v>
      </c>
      <c r="BA283">
        <f t="shared" si="180"/>
        <v>0.80293427796887151</v>
      </c>
      <c r="BB283">
        <f t="shared" si="181"/>
        <v>0.80293427796887151</v>
      </c>
      <c r="BC283">
        <f t="shared" si="182"/>
        <v>0.80293427796887151</v>
      </c>
      <c r="BD283" s="6" t="s">
        <v>58</v>
      </c>
      <c r="BE283">
        <f t="shared" si="183"/>
        <v>0.60170248467010057</v>
      </c>
      <c r="BF283">
        <f t="shared" si="184"/>
        <v>0.54464324998204539</v>
      </c>
      <c r="BG283">
        <f t="shared" si="185"/>
        <v>0.60170248467010057</v>
      </c>
      <c r="BH283">
        <f t="shared" si="186"/>
        <v>0.60170248467010057</v>
      </c>
      <c r="BI283">
        <f t="shared" si="187"/>
        <v>0.41798169193899948</v>
      </c>
      <c r="BJ283">
        <f t="shared" si="188"/>
        <v>0.63929136617051874</v>
      </c>
      <c r="BK283">
        <f t="shared" si="189"/>
        <v>0.63929136617051874</v>
      </c>
      <c r="BL283">
        <f t="shared" si="190"/>
        <v>0.67775290463205717</v>
      </c>
      <c r="BM283">
        <f t="shared" si="191"/>
        <v>0.26630730633660238</v>
      </c>
      <c r="BN283">
        <f t="shared" si="192"/>
        <v>0.48761698056812164</v>
      </c>
      <c r="BO283">
        <f t="shared" si="193"/>
        <v>0.48761698056812164</v>
      </c>
      <c r="BP283">
        <f t="shared" si="194"/>
        <v>0.52607851902966019</v>
      </c>
      <c r="BQ283">
        <f t="shared" si="195"/>
        <v>0.75337687027249767</v>
      </c>
      <c r="BR283">
        <f t="shared" si="196"/>
        <v>0.69631763558444248</v>
      </c>
      <c r="BS283">
        <f t="shared" si="197"/>
        <v>0.75337687027249767</v>
      </c>
      <c r="BT283">
        <f t="shared" si="198"/>
        <v>0.75337687027249767</v>
      </c>
      <c r="BU283">
        <f t="shared" si="199"/>
        <v>0.50984208830455002</v>
      </c>
      <c r="BV283">
        <f t="shared" si="200"/>
        <v>0.59196730807628206</v>
      </c>
      <c r="BW283">
        <f t="shared" si="201"/>
        <v>0.62049692542030965</v>
      </c>
      <c r="BX283">
        <f t="shared" si="202"/>
        <v>0.63972769465107882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f t="shared" si="203"/>
        <v>0</v>
      </c>
      <c r="CE283" s="22" t="s">
        <v>588</v>
      </c>
      <c r="CF283">
        <f t="shared" si="174"/>
        <v>0</v>
      </c>
      <c r="CG283">
        <f t="shared" si="175"/>
        <v>0</v>
      </c>
      <c r="CH283">
        <f t="shared" si="176"/>
        <v>0</v>
      </c>
    </row>
    <row r="284" spans="1:86" x14ac:dyDescent="0.25">
      <c r="A284" t="s">
        <v>478</v>
      </c>
      <c r="B284">
        <v>0.127</v>
      </c>
      <c r="C284">
        <v>329060</v>
      </c>
      <c r="D284">
        <v>0</v>
      </c>
      <c r="E284">
        <v>1087</v>
      </c>
      <c r="F284" s="32" t="s">
        <v>538</v>
      </c>
      <c r="G284">
        <v>0.43727598566308251</v>
      </c>
      <c r="H284">
        <v>0.46104928457869632</v>
      </c>
      <c r="I284">
        <v>0.90731707317073174</v>
      </c>
      <c r="J284">
        <v>0.40537634408602152</v>
      </c>
      <c r="K284">
        <v>0.67756356524168748</v>
      </c>
      <c r="L284">
        <v>4.5247470101195952E-2</v>
      </c>
      <c r="M284">
        <v>0</v>
      </c>
      <c r="N284">
        <v>0.83200000000000007</v>
      </c>
      <c r="O284">
        <f t="shared" si="164"/>
        <v>0.47072871535517691</v>
      </c>
      <c r="P284">
        <f t="shared" si="165"/>
        <v>0.47072871535517691</v>
      </c>
      <c r="Q284">
        <f t="shared" si="166"/>
        <v>0.47072871535517691</v>
      </c>
      <c r="R284">
        <f t="shared" si="167"/>
        <v>0.47072871535517691</v>
      </c>
      <c r="S284" s="19" t="s">
        <v>38</v>
      </c>
      <c r="T284">
        <v>0</v>
      </c>
      <c r="U284">
        <v>1</v>
      </c>
      <c r="V284">
        <v>0</v>
      </c>
      <c r="W284">
        <v>0</v>
      </c>
      <c r="X284">
        <v>0.8366203946969194</v>
      </c>
      <c r="Y284">
        <v>0.92365749750170933</v>
      </c>
      <c r="Z284">
        <v>1</v>
      </c>
      <c r="AA284">
        <v>1</v>
      </c>
      <c r="AB284">
        <v>1</v>
      </c>
      <c r="AC284">
        <v>0.99018549762662311</v>
      </c>
      <c r="AD284">
        <v>0</v>
      </c>
      <c r="AE284">
        <v>8.5901347171761816E-2</v>
      </c>
      <c r="AF284">
        <v>0.34347702964689475</v>
      </c>
      <c r="AG284">
        <f t="shared" si="168"/>
        <v>3.3029105909127429E-2</v>
      </c>
      <c r="AH284">
        <f t="shared" si="169"/>
        <v>0.47537244358799302</v>
      </c>
      <c r="AI284">
        <f t="shared" si="170"/>
        <v>0.47537244358799291</v>
      </c>
      <c r="AJ284">
        <f t="shared" si="177"/>
        <v>0.55229552051106989</v>
      </c>
      <c r="AK284" s="35" t="s">
        <v>39</v>
      </c>
      <c r="AL284">
        <v>1</v>
      </c>
      <c r="AM284">
        <v>0.1953793211867989</v>
      </c>
      <c r="AN284">
        <v>0.7679127725856697</v>
      </c>
      <c r="AO284">
        <v>0.49999999999999989</v>
      </c>
      <c r="AP284">
        <f t="shared" si="171"/>
        <v>0.61582302344311712</v>
      </c>
      <c r="AQ284">
        <f t="shared" si="178"/>
        <v>0.5669781931464174</v>
      </c>
      <c r="AR284">
        <f t="shared" si="172"/>
        <v>0.61582302344311712</v>
      </c>
      <c r="AS284">
        <f t="shared" si="173"/>
        <v>0.61582302344311712</v>
      </c>
      <c r="AT284" s="37" t="s">
        <v>40</v>
      </c>
      <c r="AU284">
        <v>0.9987703735528467</v>
      </c>
      <c r="AV284">
        <v>1</v>
      </c>
      <c r="AW284">
        <v>1</v>
      </c>
      <c r="AX284">
        <v>0.72722912669947448</v>
      </c>
      <c r="AY284">
        <v>0.35712702721955314</v>
      </c>
      <c r="AZ284">
        <f t="shared" si="179"/>
        <v>0.81662530549437484</v>
      </c>
      <c r="BA284">
        <f t="shared" si="180"/>
        <v>0.81662530549437484</v>
      </c>
      <c r="BB284">
        <f t="shared" si="181"/>
        <v>0.81662530549437484</v>
      </c>
      <c r="BC284">
        <f t="shared" si="182"/>
        <v>0.81662530549437484</v>
      </c>
      <c r="BD284" s="6" t="s">
        <v>58</v>
      </c>
      <c r="BE284">
        <f t="shared" si="183"/>
        <v>0.54327586939914707</v>
      </c>
      <c r="BF284">
        <f t="shared" si="184"/>
        <v>0.51885345425079721</v>
      </c>
      <c r="BG284">
        <f t="shared" si="185"/>
        <v>0.54327586939914707</v>
      </c>
      <c r="BH284">
        <f t="shared" si="186"/>
        <v>0.54327586939914707</v>
      </c>
      <c r="BI284">
        <f t="shared" si="187"/>
        <v>0.42482720570175114</v>
      </c>
      <c r="BJ284">
        <f t="shared" si="188"/>
        <v>0.64599887454118399</v>
      </c>
      <c r="BK284">
        <f t="shared" si="189"/>
        <v>0.64599887454118388</v>
      </c>
      <c r="BL284">
        <f t="shared" si="190"/>
        <v>0.68446041300272231</v>
      </c>
      <c r="BM284">
        <f t="shared" si="191"/>
        <v>0.25187891063215218</v>
      </c>
      <c r="BN284">
        <f t="shared" si="192"/>
        <v>0.47305057947158496</v>
      </c>
      <c r="BO284">
        <f t="shared" si="193"/>
        <v>0.47305057947158491</v>
      </c>
      <c r="BP284">
        <f t="shared" si="194"/>
        <v>0.51151211793312346</v>
      </c>
      <c r="BQ284">
        <f t="shared" si="195"/>
        <v>0.71622416446874593</v>
      </c>
      <c r="BR284">
        <f t="shared" si="196"/>
        <v>0.69180174932039606</v>
      </c>
      <c r="BS284">
        <f t="shared" si="197"/>
        <v>0.71622416446874593</v>
      </c>
      <c r="BT284">
        <f t="shared" si="198"/>
        <v>0.71622416446874593</v>
      </c>
      <c r="BU284">
        <f t="shared" si="199"/>
        <v>0.48405153755044911</v>
      </c>
      <c r="BV284">
        <f t="shared" si="200"/>
        <v>0.5824261643959906</v>
      </c>
      <c r="BW284">
        <f t="shared" si="201"/>
        <v>0.59463737197016542</v>
      </c>
      <c r="BX284">
        <f t="shared" si="202"/>
        <v>0.61386814120093469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f t="shared" si="203"/>
        <v>0</v>
      </c>
      <c r="CE284" s="22" t="s">
        <v>588</v>
      </c>
      <c r="CF284">
        <f t="shared" si="174"/>
        <v>0</v>
      </c>
      <c r="CG284">
        <f t="shared" si="175"/>
        <v>0</v>
      </c>
      <c r="CH284">
        <f t="shared" si="176"/>
        <v>0</v>
      </c>
    </row>
    <row r="285" spans="1:86" x14ac:dyDescent="0.25">
      <c r="A285" t="s">
        <v>477</v>
      </c>
      <c r="B285">
        <v>0.112</v>
      </c>
      <c r="C285">
        <v>290637</v>
      </c>
      <c r="D285">
        <v>0</v>
      </c>
      <c r="E285">
        <v>1777</v>
      </c>
      <c r="F285" s="32" t="s">
        <v>538</v>
      </c>
      <c r="G285">
        <v>8.9605734767025089E-2</v>
      </c>
      <c r="H285">
        <v>0.85691573926868048</v>
      </c>
      <c r="I285">
        <v>0.21463414634146341</v>
      </c>
      <c r="J285">
        <v>0.19354838709677419</v>
      </c>
      <c r="K285">
        <v>0.61637328862810836</v>
      </c>
      <c r="L285">
        <v>9.6873382104670794E-2</v>
      </c>
      <c r="M285">
        <v>0</v>
      </c>
      <c r="N285">
        <v>0.49</v>
      </c>
      <c r="O285">
        <f t="shared" si="164"/>
        <v>0.31974383477584034</v>
      </c>
      <c r="P285">
        <f t="shared" si="165"/>
        <v>0.31974383477584034</v>
      </c>
      <c r="Q285">
        <f t="shared" si="166"/>
        <v>0.31974383477584034</v>
      </c>
      <c r="R285">
        <f t="shared" si="167"/>
        <v>0.31974383477584034</v>
      </c>
      <c r="S285" s="19" t="s">
        <v>38</v>
      </c>
      <c r="T285">
        <v>0</v>
      </c>
      <c r="U285">
        <v>1</v>
      </c>
      <c r="V285">
        <v>0</v>
      </c>
      <c r="W285">
        <v>0</v>
      </c>
      <c r="X285">
        <v>0.8366203946969194</v>
      </c>
      <c r="Y285">
        <v>0.92365749750170933</v>
      </c>
      <c r="Z285">
        <v>1</v>
      </c>
      <c r="AA285">
        <v>1</v>
      </c>
      <c r="AB285">
        <v>1</v>
      </c>
      <c r="AC285">
        <v>0.97600243176672241</v>
      </c>
      <c r="AD285">
        <v>0</v>
      </c>
      <c r="AE285">
        <v>9.0043286808703327E-2</v>
      </c>
      <c r="AF285">
        <v>0.34347702964689475</v>
      </c>
      <c r="AG285">
        <f t="shared" si="168"/>
        <v>3.3347716650430619E-2</v>
      </c>
      <c r="AH285">
        <f t="shared" si="169"/>
        <v>0.47460004926314997</v>
      </c>
      <c r="AI285">
        <f t="shared" si="170"/>
        <v>0.47460004926314991</v>
      </c>
      <c r="AJ285">
        <f t="shared" si="177"/>
        <v>0.5515231261862269</v>
      </c>
      <c r="AK285" s="35" t="s">
        <v>39</v>
      </c>
      <c r="AL285">
        <v>8.3333333333333329E-2</v>
      </c>
      <c r="AM285">
        <v>0.6456308589460682</v>
      </c>
      <c r="AN285">
        <v>0.16666666666666666</v>
      </c>
      <c r="AO285">
        <v>0.29838709677419351</v>
      </c>
      <c r="AP285">
        <f t="shared" si="171"/>
        <v>0.29850448893006543</v>
      </c>
      <c r="AQ285">
        <f t="shared" si="178"/>
        <v>0.13709677419354838</v>
      </c>
      <c r="AR285">
        <f t="shared" si="172"/>
        <v>0.29850448893006543</v>
      </c>
      <c r="AS285">
        <f t="shared" si="173"/>
        <v>0.29850448893006543</v>
      </c>
      <c r="AT285" s="37" t="s">
        <v>40</v>
      </c>
      <c r="AU285">
        <v>0.95924635165240191</v>
      </c>
      <c r="AV285">
        <v>1</v>
      </c>
      <c r="AW285">
        <v>1</v>
      </c>
      <c r="AX285">
        <v>0.65402281636955095</v>
      </c>
      <c r="AY285">
        <v>0.35712702721955314</v>
      </c>
      <c r="AZ285">
        <f t="shared" si="179"/>
        <v>0.79407923904830113</v>
      </c>
      <c r="BA285">
        <f t="shared" si="180"/>
        <v>0.79407923904830113</v>
      </c>
      <c r="BB285">
        <f t="shared" si="181"/>
        <v>0.79407923904830113</v>
      </c>
      <c r="BC285">
        <f t="shared" si="182"/>
        <v>0.79407923904830113</v>
      </c>
      <c r="BD285" s="6" t="s">
        <v>58</v>
      </c>
      <c r="BE285">
        <f t="shared" si="183"/>
        <v>0.30912416185295288</v>
      </c>
      <c r="BF285">
        <f t="shared" si="184"/>
        <v>0.22842030448469436</v>
      </c>
      <c r="BG285">
        <f t="shared" si="185"/>
        <v>0.30912416185295288</v>
      </c>
      <c r="BH285">
        <f t="shared" si="186"/>
        <v>0.30912416185295288</v>
      </c>
      <c r="BI285">
        <f t="shared" si="187"/>
        <v>0.41371347784936585</v>
      </c>
      <c r="BJ285">
        <f t="shared" si="188"/>
        <v>0.63433964415572552</v>
      </c>
      <c r="BK285">
        <f t="shared" si="189"/>
        <v>0.63433964415572552</v>
      </c>
      <c r="BL285">
        <f t="shared" si="190"/>
        <v>0.67280118261726396</v>
      </c>
      <c r="BM285">
        <f t="shared" si="191"/>
        <v>0.17654577571313548</v>
      </c>
      <c r="BN285">
        <f t="shared" si="192"/>
        <v>0.39717194201949513</v>
      </c>
      <c r="BO285">
        <f t="shared" si="193"/>
        <v>0.39717194201949513</v>
      </c>
      <c r="BP285">
        <f t="shared" si="194"/>
        <v>0.43563348048103362</v>
      </c>
      <c r="BQ285">
        <f t="shared" si="195"/>
        <v>0.54629186398918328</v>
      </c>
      <c r="BR285">
        <f t="shared" si="196"/>
        <v>0.46558800662092475</v>
      </c>
      <c r="BS285">
        <f t="shared" si="197"/>
        <v>0.54629186398918328</v>
      </c>
      <c r="BT285">
        <f t="shared" si="198"/>
        <v>0.54629186398918328</v>
      </c>
      <c r="BU285">
        <f t="shared" si="199"/>
        <v>0.36141881985115937</v>
      </c>
      <c r="BV285">
        <f t="shared" si="200"/>
        <v>0.43137997432020991</v>
      </c>
      <c r="BW285">
        <f t="shared" si="201"/>
        <v>0.4717319030043392</v>
      </c>
      <c r="BX285">
        <f t="shared" si="202"/>
        <v>0.49096267223510842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f t="shared" si="203"/>
        <v>0</v>
      </c>
      <c r="CE285" s="22" t="s">
        <v>588</v>
      </c>
      <c r="CF285">
        <f t="shared" si="174"/>
        <v>0</v>
      </c>
      <c r="CG285">
        <f t="shared" si="175"/>
        <v>0</v>
      </c>
      <c r="CH285">
        <f t="shared" si="176"/>
        <v>0</v>
      </c>
    </row>
    <row r="286" spans="1:86" x14ac:dyDescent="0.25">
      <c r="A286" t="s">
        <v>476</v>
      </c>
      <c r="B286">
        <v>0.217</v>
      </c>
      <c r="C286">
        <v>561774</v>
      </c>
      <c r="D286">
        <v>0</v>
      </c>
      <c r="E286">
        <v>2019</v>
      </c>
      <c r="F286" s="32" t="s">
        <v>538</v>
      </c>
      <c r="G286">
        <v>0.25089605734767029</v>
      </c>
      <c r="H286">
        <v>0.94276629570747206</v>
      </c>
      <c r="I286">
        <v>0.1024390243902439</v>
      </c>
      <c r="J286">
        <v>0.46666666666666673</v>
      </c>
      <c r="K286">
        <v>0.75970941603799957</v>
      </c>
      <c r="L286">
        <v>0</v>
      </c>
      <c r="M286">
        <v>1.4388489208633094E-2</v>
      </c>
      <c r="N286">
        <v>0.371</v>
      </c>
      <c r="O286">
        <f t="shared" si="164"/>
        <v>0.3634832436698357</v>
      </c>
      <c r="P286">
        <f t="shared" si="165"/>
        <v>0.36168468251875657</v>
      </c>
      <c r="Q286">
        <f t="shared" si="166"/>
        <v>0.3634832436698357</v>
      </c>
      <c r="R286">
        <f t="shared" si="167"/>
        <v>0.3634832436698357</v>
      </c>
      <c r="S286" s="19" t="s">
        <v>38</v>
      </c>
      <c r="T286">
        <v>0</v>
      </c>
      <c r="U286">
        <v>1</v>
      </c>
      <c r="V286">
        <v>0</v>
      </c>
      <c r="W286">
        <v>0</v>
      </c>
      <c r="X286">
        <v>0.8366203946969194</v>
      </c>
      <c r="Y286">
        <v>0.92365749750170933</v>
      </c>
      <c r="Z286">
        <v>1</v>
      </c>
      <c r="AA286">
        <v>1</v>
      </c>
      <c r="AB286">
        <v>1</v>
      </c>
      <c r="AC286">
        <v>0.96857676238126766</v>
      </c>
      <c r="AD286">
        <v>0</v>
      </c>
      <c r="AE286">
        <v>8.730530333474025E-2</v>
      </c>
      <c r="AF286">
        <v>0.34347702964689475</v>
      </c>
      <c r="AG286">
        <f t="shared" si="168"/>
        <v>3.3137102537048845E-2</v>
      </c>
      <c r="AH286">
        <f t="shared" si="169"/>
        <v>0.47381822981242555</v>
      </c>
      <c r="AI286">
        <f t="shared" si="170"/>
        <v>0.4738182298124255</v>
      </c>
      <c r="AJ286">
        <f t="shared" si="177"/>
        <v>0.55074130673550248</v>
      </c>
      <c r="AK286" s="35" t="s">
        <v>39</v>
      </c>
      <c r="AL286">
        <v>9.0277777777777776E-2</v>
      </c>
      <c r="AM286">
        <v>0.65490982310952772</v>
      </c>
      <c r="AN286">
        <v>0.16043613707165111</v>
      </c>
      <c r="AO286">
        <v>5.9139784946236562E-2</v>
      </c>
      <c r="AP286">
        <f t="shared" si="171"/>
        <v>0.2411908807262983</v>
      </c>
      <c r="AQ286">
        <f t="shared" si="178"/>
        <v>7.7463424948916365E-2</v>
      </c>
      <c r="AR286">
        <f t="shared" si="172"/>
        <v>0.2411908807262983</v>
      </c>
      <c r="AS286">
        <f t="shared" si="173"/>
        <v>0.2411908807262983</v>
      </c>
      <c r="AT286" s="37" t="s">
        <v>40</v>
      </c>
      <c r="AU286">
        <v>0.9987626968384804</v>
      </c>
      <c r="AV286">
        <v>1</v>
      </c>
      <c r="AW286">
        <v>1</v>
      </c>
      <c r="AX286">
        <v>0.67982298167259381</v>
      </c>
      <c r="AY286">
        <v>0.35712702721955314</v>
      </c>
      <c r="AZ286">
        <f t="shared" si="179"/>
        <v>0.80714254114612538</v>
      </c>
      <c r="BA286">
        <f t="shared" si="180"/>
        <v>0.80714254114612538</v>
      </c>
      <c r="BB286">
        <f t="shared" si="181"/>
        <v>0.80714254114612538</v>
      </c>
      <c r="BC286">
        <f t="shared" si="182"/>
        <v>0.80714254114612538</v>
      </c>
      <c r="BD286" s="6" t="s">
        <v>58</v>
      </c>
      <c r="BE286">
        <f t="shared" si="183"/>
        <v>0.302337062198067</v>
      </c>
      <c r="BF286">
        <f t="shared" si="184"/>
        <v>0.21957405373383648</v>
      </c>
      <c r="BG286">
        <f t="shared" si="185"/>
        <v>0.302337062198067</v>
      </c>
      <c r="BH286">
        <f t="shared" si="186"/>
        <v>0.302337062198067</v>
      </c>
      <c r="BI286">
        <f t="shared" si="187"/>
        <v>0.4201398218415871</v>
      </c>
      <c r="BJ286">
        <f t="shared" si="188"/>
        <v>0.64048038547927544</v>
      </c>
      <c r="BK286">
        <f t="shared" si="189"/>
        <v>0.64048038547927544</v>
      </c>
      <c r="BL286">
        <f t="shared" si="190"/>
        <v>0.67894192394081387</v>
      </c>
      <c r="BM286">
        <f t="shared" si="191"/>
        <v>0.19831017310344226</v>
      </c>
      <c r="BN286">
        <f t="shared" si="192"/>
        <v>0.41775145616559106</v>
      </c>
      <c r="BO286">
        <f t="shared" si="193"/>
        <v>0.41865073674113062</v>
      </c>
      <c r="BP286">
        <f t="shared" si="194"/>
        <v>0.45711227520266906</v>
      </c>
      <c r="BQ286">
        <f t="shared" si="195"/>
        <v>0.52416671093621181</v>
      </c>
      <c r="BR286">
        <f t="shared" si="196"/>
        <v>0.44230298304752086</v>
      </c>
      <c r="BS286">
        <f t="shared" si="197"/>
        <v>0.52416671093621181</v>
      </c>
      <c r="BT286">
        <f t="shared" si="198"/>
        <v>0.52416671093621181</v>
      </c>
      <c r="BU286">
        <f t="shared" si="199"/>
        <v>0.36123844201982702</v>
      </c>
      <c r="BV286">
        <f t="shared" si="200"/>
        <v>0.43002721960655599</v>
      </c>
      <c r="BW286">
        <f t="shared" si="201"/>
        <v>0.47140872383867122</v>
      </c>
      <c r="BX286">
        <f t="shared" si="202"/>
        <v>0.49063949306944044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f t="shared" si="203"/>
        <v>0</v>
      </c>
      <c r="CE286" s="22" t="s">
        <v>588</v>
      </c>
      <c r="CF286">
        <f t="shared" si="174"/>
        <v>0</v>
      </c>
      <c r="CG286">
        <f t="shared" si="175"/>
        <v>0</v>
      </c>
      <c r="CH286">
        <f t="shared" si="176"/>
        <v>0</v>
      </c>
    </row>
    <row r="287" spans="1:86" x14ac:dyDescent="0.25">
      <c r="A287" t="s">
        <v>475</v>
      </c>
      <c r="B287">
        <v>0.14299999999999999</v>
      </c>
      <c r="C287">
        <v>370214</v>
      </c>
      <c r="D287">
        <v>0</v>
      </c>
      <c r="E287">
        <v>1766</v>
      </c>
      <c r="F287" s="32" t="s">
        <v>538</v>
      </c>
      <c r="G287">
        <v>0.34767025089605741</v>
      </c>
      <c r="H287">
        <v>0.84737678855325904</v>
      </c>
      <c r="I287">
        <v>0.28130081300813009</v>
      </c>
      <c r="J287">
        <v>0.21075268817204298</v>
      </c>
      <c r="K287">
        <v>0.74657725621682036</v>
      </c>
      <c r="L287">
        <v>0</v>
      </c>
      <c r="M287">
        <v>5.3956834532374095E-3</v>
      </c>
      <c r="N287">
        <v>0.68799999999999994</v>
      </c>
      <c r="O287">
        <f t="shared" si="164"/>
        <v>0.39088418503744338</v>
      </c>
      <c r="P287">
        <f t="shared" si="165"/>
        <v>0.39020972460578873</v>
      </c>
      <c r="Q287">
        <f t="shared" si="166"/>
        <v>0.39088418503744338</v>
      </c>
      <c r="R287">
        <f t="shared" si="167"/>
        <v>0.39088418503744338</v>
      </c>
      <c r="S287" s="19" t="s">
        <v>38</v>
      </c>
      <c r="T287">
        <v>0</v>
      </c>
      <c r="U287">
        <v>1</v>
      </c>
      <c r="V287">
        <v>0</v>
      </c>
      <c r="W287">
        <v>0</v>
      </c>
      <c r="X287">
        <v>0.8366203946969194</v>
      </c>
      <c r="Y287">
        <v>0.92365749750170933</v>
      </c>
      <c r="Z287">
        <v>1</v>
      </c>
      <c r="AA287">
        <v>1</v>
      </c>
      <c r="AB287">
        <v>1</v>
      </c>
      <c r="AC287">
        <v>0.96977868294534675</v>
      </c>
      <c r="AD287">
        <v>0</v>
      </c>
      <c r="AE287">
        <v>8.5901347171761816E-2</v>
      </c>
      <c r="AF287">
        <v>0.34347702964689475</v>
      </c>
      <c r="AG287">
        <f t="shared" si="168"/>
        <v>3.3029105909127429E-2</v>
      </c>
      <c r="AH287">
        <f t="shared" si="169"/>
        <v>0.47380268861251024</v>
      </c>
      <c r="AI287">
        <f t="shared" si="170"/>
        <v>0.47380268861251013</v>
      </c>
      <c r="AJ287">
        <f t="shared" si="177"/>
        <v>0.55072576553558716</v>
      </c>
      <c r="AK287" s="35" t="s">
        <v>39</v>
      </c>
      <c r="AL287">
        <v>0</v>
      </c>
      <c r="AM287">
        <v>0.71837479912633906</v>
      </c>
      <c r="AN287">
        <v>0.36292834890965731</v>
      </c>
      <c r="AO287">
        <v>0.14784946236559138</v>
      </c>
      <c r="AP287">
        <f t="shared" si="171"/>
        <v>0.30728815260039699</v>
      </c>
      <c r="AQ287">
        <f t="shared" si="178"/>
        <v>0.12769445281881217</v>
      </c>
      <c r="AR287">
        <f t="shared" si="172"/>
        <v>0.30728815260039699</v>
      </c>
      <c r="AS287">
        <f t="shared" si="173"/>
        <v>0.30728815260039699</v>
      </c>
      <c r="AT287" s="37" t="s">
        <v>40</v>
      </c>
      <c r="AU287">
        <v>0.99876655700451111</v>
      </c>
      <c r="AV287">
        <v>1</v>
      </c>
      <c r="AW287">
        <v>1</v>
      </c>
      <c r="AX287">
        <v>0.68706446818674682</v>
      </c>
      <c r="AY287">
        <v>0.35712702721955314</v>
      </c>
      <c r="AZ287">
        <f t="shared" si="179"/>
        <v>0.80859161048216222</v>
      </c>
      <c r="BA287">
        <f t="shared" si="180"/>
        <v>0.80859161048216222</v>
      </c>
      <c r="BB287">
        <f t="shared" si="181"/>
        <v>0.80859161048216222</v>
      </c>
      <c r="BC287">
        <f t="shared" si="182"/>
        <v>0.80859161048216222</v>
      </c>
      <c r="BD287" s="6" t="s">
        <v>58</v>
      </c>
      <c r="BE287">
        <f t="shared" si="183"/>
        <v>0.34908616881892018</v>
      </c>
      <c r="BF287">
        <f t="shared" si="184"/>
        <v>0.25895208871230047</v>
      </c>
      <c r="BG287">
        <f t="shared" si="185"/>
        <v>0.34908616881892018</v>
      </c>
      <c r="BH287">
        <f t="shared" si="186"/>
        <v>0.34908616881892018</v>
      </c>
      <c r="BI287">
        <f t="shared" si="187"/>
        <v>0.42081035819564483</v>
      </c>
      <c r="BJ287">
        <f t="shared" si="188"/>
        <v>0.6411971495473362</v>
      </c>
      <c r="BK287">
        <f t="shared" si="189"/>
        <v>0.6411971495473362</v>
      </c>
      <c r="BL287">
        <f t="shared" si="190"/>
        <v>0.67965868800887463</v>
      </c>
      <c r="BM287">
        <f t="shared" si="191"/>
        <v>0.21195664547328541</v>
      </c>
      <c r="BN287">
        <f t="shared" si="192"/>
        <v>0.43200620660914946</v>
      </c>
      <c r="BO287">
        <f t="shared" si="193"/>
        <v>0.43234343682497678</v>
      </c>
      <c r="BP287">
        <f t="shared" si="194"/>
        <v>0.47080497528651527</v>
      </c>
      <c r="BQ287">
        <f t="shared" si="195"/>
        <v>0.5579398815412796</v>
      </c>
      <c r="BR287">
        <f t="shared" si="196"/>
        <v>0.46814303165048721</v>
      </c>
      <c r="BS287">
        <f t="shared" si="197"/>
        <v>0.5579398815412796</v>
      </c>
      <c r="BT287">
        <f t="shared" si="198"/>
        <v>0.5579398815412796</v>
      </c>
      <c r="BU287">
        <f t="shared" si="199"/>
        <v>0.38494826350728251</v>
      </c>
      <c r="BV287">
        <f t="shared" si="200"/>
        <v>0.45007461912981833</v>
      </c>
      <c r="BW287">
        <f t="shared" si="201"/>
        <v>0.49514165918312819</v>
      </c>
      <c r="BX287">
        <f t="shared" si="202"/>
        <v>0.51437242841389741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f t="shared" si="203"/>
        <v>0</v>
      </c>
      <c r="CE287" s="22" t="s">
        <v>588</v>
      </c>
      <c r="CF287">
        <f t="shared" si="174"/>
        <v>0</v>
      </c>
      <c r="CG287">
        <f t="shared" si="175"/>
        <v>0</v>
      </c>
      <c r="CH287">
        <f t="shared" si="176"/>
        <v>0</v>
      </c>
    </row>
    <row r="288" spans="1:86" x14ac:dyDescent="0.25">
      <c r="A288" t="s">
        <v>474</v>
      </c>
      <c r="B288">
        <v>0.123</v>
      </c>
      <c r="C288">
        <v>319178</v>
      </c>
      <c r="D288">
        <v>0</v>
      </c>
      <c r="E288">
        <v>1489</v>
      </c>
      <c r="F288" s="32" t="s">
        <v>538</v>
      </c>
      <c r="G288">
        <v>0.54121863799283154</v>
      </c>
      <c r="H288">
        <v>0.6089030206677265</v>
      </c>
      <c r="I288">
        <v>0.8081300813008131</v>
      </c>
      <c r="J288">
        <v>0.34946236559139787</v>
      </c>
      <c r="K288">
        <v>0.98575020955574189</v>
      </c>
      <c r="L288">
        <v>0.2807683008730692</v>
      </c>
      <c r="M288">
        <v>0</v>
      </c>
      <c r="N288">
        <v>0.79200000000000004</v>
      </c>
      <c r="O288">
        <f t="shared" si="164"/>
        <v>0.54577907699769757</v>
      </c>
      <c r="P288">
        <f t="shared" si="165"/>
        <v>0.54577907699769757</v>
      </c>
      <c r="Q288">
        <f t="shared" si="166"/>
        <v>0.54577907699769757</v>
      </c>
      <c r="R288">
        <f t="shared" si="167"/>
        <v>0.54577907699769757</v>
      </c>
      <c r="S288" s="19" t="s">
        <v>38</v>
      </c>
      <c r="T288">
        <v>0</v>
      </c>
      <c r="U288">
        <v>1</v>
      </c>
      <c r="V288">
        <v>0</v>
      </c>
      <c r="W288">
        <v>0</v>
      </c>
      <c r="X288">
        <v>0.8366203946969194</v>
      </c>
      <c r="Y288">
        <v>0.92365749750170933</v>
      </c>
      <c r="Z288">
        <v>1</v>
      </c>
      <c r="AA288">
        <v>1</v>
      </c>
      <c r="AB288">
        <v>1</v>
      </c>
      <c r="AC288">
        <v>0.97965672724579267</v>
      </c>
      <c r="AD288">
        <v>0</v>
      </c>
      <c r="AE288">
        <v>8.5901347171761816E-2</v>
      </c>
      <c r="AF288">
        <v>0.34347702964689475</v>
      </c>
      <c r="AG288">
        <f t="shared" si="168"/>
        <v>3.3029105909127429E-2</v>
      </c>
      <c r="AH288">
        <f t="shared" si="169"/>
        <v>0.474562538174083</v>
      </c>
      <c r="AI288">
        <f t="shared" si="170"/>
        <v>0.47456253817408289</v>
      </c>
      <c r="AJ288">
        <f t="shared" si="177"/>
        <v>0.55148561509715988</v>
      </c>
      <c r="AK288" s="35" t="s">
        <v>39</v>
      </c>
      <c r="AL288">
        <v>0.41666666666666663</v>
      </c>
      <c r="AM288">
        <v>0.5394960738383896</v>
      </c>
      <c r="AN288">
        <v>0.91744548286604355</v>
      </c>
      <c r="AO288">
        <v>0.71505376344086014</v>
      </c>
      <c r="AP288">
        <f t="shared" si="171"/>
        <v>0.64716549670298995</v>
      </c>
      <c r="AQ288">
        <f t="shared" si="178"/>
        <v>0.51229147824339261</v>
      </c>
      <c r="AR288">
        <f t="shared" si="172"/>
        <v>0.64716549670298995</v>
      </c>
      <c r="AS288">
        <f t="shared" si="173"/>
        <v>0.64716549670298995</v>
      </c>
      <c r="AT288" s="37" t="s">
        <v>40</v>
      </c>
      <c r="AU288">
        <v>0.8180618695198455</v>
      </c>
      <c r="AV288">
        <v>1</v>
      </c>
      <c r="AW288">
        <v>1</v>
      </c>
      <c r="AX288">
        <v>0.6996849384663214</v>
      </c>
      <c r="AY288">
        <v>0.35712702721955314</v>
      </c>
      <c r="AZ288">
        <f t="shared" si="179"/>
        <v>0.77497476704114399</v>
      </c>
      <c r="BA288">
        <f t="shared" si="180"/>
        <v>0.77497476704114399</v>
      </c>
      <c r="BB288">
        <f t="shared" si="181"/>
        <v>0.77497476704114399</v>
      </c>
      <c r="BC288">
        <f t="shared" si="182"/>
        <v>0.77497476704114399</v>
      </c>
      <c r="BD288" s="6" t="s">
        <v>58</v>
      </c>
      <c r="BE288">
        <f t="shared" si="183"/>
        <v>0.59647228685034381</v>
      </c>
      <c r="BF288">
        <f t="shared" si="184"/>
        <v>0.52903527762054514</v>
      </c>
      <c r="BG288">
        <f t="shared" si="185"/>
        <v>0.59647228685034381</v>
      </c>
      <c r="BH288">
        <f t="shared" si="186"/>
        <v>0.59647228685034381</v>
      </c>
      <c r="BI288">
        <f t="shared" si="187"/>
        <v>0.40400193647513571</v>
      </c>
      <c r="BJ288">
        <f t="shared" si="188"/>
        <v>0.62476865260761349</v>
      </c>
      <c r="BK288">
        <f t="shared" si="189"/>
        <v>0.62476865260761349</v>
      </c>
      <c r="BL288">
        <f t="shared" si="190"/>
        <v>0.66323019106915193</v>
      </c>
      <c r="BM288">
        <f t="shared" si="191"/>
        <v>0.2894040914534125</v>
      </c>
      <c r="BN288">
        <f t="shared" si="192"/>
        <v>0.51017080758589028</v>
      </c>
      <c r="BO288">
        <f t="shared" si="193"/>
        <v>0.51017080758589017</v>
      </c>
      <c r="BP288">
        <f t="shared" si="194"/>
        <v>0.54863234604742872</v>
      </c>
      <c r="BQ288">
        <f t="shared" si="195"/>
        <v>0.71107013187206691</v>
      </c>
      <c r="BR288">
        <f t="shared" si="196"/>
        <v>0.64363312264226824</v>
      </c>
      <c r="BS288">
        <f t="shared" si="197"/>
        <v>0.71107013187206691</v>
      </c>
      <c r="BT288">
        <f t="shared" si="198"/>
        <v>0.71107013187206691</v>
      </c>
      <c r="BU288">
        <f t="shared" si="199"/>
        <v>0.50023711166273976</v>
      </c>
      <c r="BV288">
        <f t="shared" si="200"/>
        <v>0.57690196511407932</v>
      </c>
      <c r="BW288">
        <f t="shared" si="201"/>
        <v>0.61062046972897865</v>
      </c>
      <c r="BX288">
        <f t="shared" si="202"/>
        <v>0.62985123895974793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f t="shared" si="203"/>
        <v>0</v>
      </c>
      <c r="CE288" s="22" t="s">
        <v>588</v>
      </c>
      <c r="CF288">
        <f t="shared" si="174"/>
        <v>0</v>
      </c>
      <c r="CG288">
        <f t="shared" si="175"/>
        <v>0</v>
      </c>
      <c r="CH288">
        <f t="shared" si="176"/>
        <v>0</v>
      </c>
    </row>
    <row r="289" spans="1:86" x14ac:dyDescent="0.25">
      <c r="A289" t="s">
        <v>473</v>
      </c>
      <c r="B289">
        <v>0.20399999999999999</v>
      </c>
      <c r="C289">
        <v>527929</v>
      </c>
      <c r="D289">
        <v>0</v>
      </c>
      <c r="E289">
        <v>1554</v>
      </c>
      <c r="F289" s="32" t="s">
        <v>538</v>
      </c>
      <c r="G289">
        <v>0.7562724014336919</v>
      </c>
      <c r="H289">
        <v>0.40222575516693154</v>
      </c>
      <c r="I289">
        <v>0.6845528455284553</v>
      </c>
      <c r="J289">
        <v>0.56666666666666665</v>
      </c>
      <c r="K289">
        <v>0.59206482257613857</v>
      </c>
      <c r="L289">
        <v>0</v>
      </c>
      <c r="M289">
        <v>0</v>
      </c>
      <c r="N289">
        <v>0.84499999999999997</v>
      </c>
      <c r="O289">
        <f t="shared" si="164"/>
        <v>0.48084781142148547</v>
      </c>
      <c r="P289">
        <f t="shared" si="165"/>
        <v>0.48084781142148547</v>
      </c>
      <c r="Q289">
        <f t="shared" si="166"/>
        <v>0.48084781142148547</v>
      </c>
      <c r="R289">
        <f t="shared" si="167"/>
        <v>0.48084781142148547</v>
      </c>
      <c r="S289" s="19" t="s">
        <v>38</v>
      </c>
      <c r="T289">
        <v>0</v>
      </c>
      <c r="U289">
        <v>1</v>
      </c>
      <c r="V289">
        <v>0</v>
      </c>
      <c r="W289">
        <v>0</v>
      </c>
      <c r="X289">
        <v>0.8366203946969194</v>
      </c>
      <c r="Y289">
        <v>0.92365749750170933</v>
      </c>
      <c r="Z289">
        <v>1</v>
      </c>
      <c r="AA289">
        <v>1</v>
      </c>
      <c r="AB289">
        <v>1</v>
      </c>
      <c r="AC289">
        <v>0.98896767291393572</v>
      </c>
      <c r="AD289">
        <v>0</v>
      </c>
      <c r="AE289">
        <v>8.5901347171761816E-2</v>
      </c>
      <c r="AF289">
        <v>0.34347702964689475</v>
      </c>
      <c r="AG289">
        <f t="shared" si="168"/>
        <v>3.3029105909127429E-2</v>
      </c>
      <c r="AH289">
        <f t="shared" si="169"/>
        <v>0.47527876476394015</v>
      </c>
      <c r="AI289">
        <f t="shared" si="170"/>
        <v>0.4752787647639401</v>
      </c>
      <c r="AJ289">
        <f t="shared" si="177"/>
        <v>0.55220184168701703</v>
      </c>
      <c r="AK289" s="35" t="s">
        <v>39</v>
      </c>
      <c r="AL289">
        <v>0.22916666666666666</v>
      </c>
      <c r="AM289">
        <v>0.47311672379821323</v>
      </c>
      <c r="AN289">
        <v>0.82398753894080989</v>
      </c>
      <c r="AO289">
        <v>0.48118279569892464</v>
      </c>
      <c r="AP289">
        <f t="shared" si="171"/>
        <v>0.50186343127615363</v>
      </c>
      <c r="AQ289">
        <f t="shared" si="178"/>
        <v>0.38358425032660026</v>
      </c>
      <c r="AR289">
        <f t="shared" si="172"/>
        <v>0.50186343127615363</v>
      </c>
      <c r="AS289">
        <f t="shared" si="173"/>
        <v>0.50186343127615363</v>
      </c>
      <c r="AT289" s="37" t="s">
        <v>40</v>
      </c>
      <c r="AU289">
        <v>0.96092781380478243</v>
      </c>
      <c r="AV289">
        <v>1</v>
      </c>
      <c r="AW289">
        <v>1</v>
      </c>
      <c r="AX289">
        <v>0.7226368489297007</v>
      </c>
      <c r="AY289">
        <v>0.35712702721955314</v>
      </c>
      <c r="AZ289">
        <f t="shared" si="179"/>
        <v>0.80813833799080736</v>
      </c>
      <c r="BA289">
        <f t="shared" si="180"/>
        <v>0.80813833799080736</v>
      </c>
      <c r="BB289">
        <f t="shared" si="181"/>
        <v>0.80813833799080736</v>
      </c>
      <c r="BC289">
        <f t="shared" si="182"/>
        <v>0.80813833799080736</v>
      </c>
      <c r="BD289" s="6" t="s">
        <v>58</v>
      </c>
      <c r="BE289">
        <f t="shared" si="183"/>
        <v>0.49135562134881955</v>
      </c>
      <c r="BF289">
        <f t="shared" si="184"/>
        <v>0.43221603087404287</v>
      </c>
      <c r="BG289">
        <f t="shared" si="185"/>
        <v>0.49135562134881955</v>
      </c>
      <c r="BH289">
        <f t="shared" si="186"/>
        <v>0.49135562134881955</v>
      </c>
      <c r="BI289">
        <f t="shared" si="187"/>
        <v>0.4205837219499674</v>
      </c>
      <c r="BJ289">
        <f t="shared" si="188"/>
        <v>0.6417085513773737</v>
      </c>
      <c r="BK289">
        <f t="shared" si="189"/>
        <v>0.6417085513773737</v>
      </c>
      <c r="BL289">
        <f t="shared" si="190"/>
        <v>0.68017008983891225</v>
      </c>
      <c r="BM289">
        <f t="shared" si="191"/>
        <v>0.25693845866530646</v>
      </c>
      <c r="BN289">
        <f t="shared" si="192"/>
        <v>0.47806328809271281</v>
      </c>
      <c r="BO289">
        <f t="shared" si="193"/>
        <v>0.47806328809271281</v>
      </c>
      <c r="BP289">
        <f t="shared" si="194"/>
        <v>0.51652482655425125</v>
      </c>
      <c r="BQ289">
        <f t="shared" si="195"/>
        <v>0.6550008846334805</v>
      </c>
      <c r="BR289">
        <f t="shared" si="196"/>
        <v>0.59586129415870381</v>
      </c>
      <c r="BS289">
        <f t="shared" si="197"/>
        <v>0.6550008846334805</v>
      </c>
      <c r="BT289">
        <f t="shared" si="198"/>
        <v>0.6550008846334805</v>
      </c>
      <c r="BU289">
        <f t="shared" si="199"/>
        <v>0.4559696716493935</v>
      </c>
      <c r="BV289">
        <f t="shared" si="200"/>
        <v>0.53696229112570826</v>
      </c>
      <c r="BW289">
        <f t="shared" si="201"/>
        <v>0.5665320863630966</v>
      </c>
      <c r="BX289">
        <f t="shared" si="202"/>
        <v>0.58576285559386587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f t="shared" si="203"/>
        <v>0</v>
      </c>
      <c r="CE289" s="22" t="s">
        <v>588</v>
      </c>
      <c r="CF289">
        <f t="shared" si="174"/>
        <v>0</v>
      </c>
      <c r="CG289">
        <f t="shared" si="175"/>
        <v>0</v>
      </c>
      <c r="CH289">
        <f t="shared" si="176"/>
        <v>0</v>
      </c>
    </row>
    <row r="290" spans="1:86" x14ac:dyDescent="0.25">
      <c r="A290" t="s">
        <v>472</v>
      </c>
      <c r="B290">
        <v>0.13300000000000001</v>
      </c>
      <c r="C290">
        <v>344557</v>
      </c>
      <c r="D290">
        <v>0</v>
      </c>
      <c r="E290">
        <v>1548</v>
      </c>
      <c r="F290" s="32" t="s">
        <v>538</v>
      </c>
      <c r="G290">
        <v>0.54838709677419351</v>
      </c>
      <c r="H290">
        <v>0.73608903020667715</v>
      </c>
      <c r="I290">
        <v>0.15284552845528454</v>
      </c>
      <c r="J290">
        <v>0.30107526881720426</v>
      </c>
      <c r="K290">
        <v>0.56356524168762223</v>
      </c>
      <c r="L290">
        <v>0.18269250645994831</v>
      </c>
      <c r="M290">
        <v>3.7769784172661872E-2</v>
      </c>
      <c r="N290">
        <v>0.42799999999999999</v>
      </c>
      <c r="O290">
        <f t="shared" si="164"/>
        <v>0.36880305707169897</v>
      </c>
      <c r="P290">
        <f t="shared" si="165"/>
        <v>0.36408183405011624</v>
      </c>
      <c r="Q290">
        <f t="shared" si="166"/>
        <v>0.36880305707169897</v>
      </c>
      <c r="R290">
        <f t="shared" si="167"/>
        <v>0.36880305707169897</v>
      </c>
      <c r="S290" s="19" t="s">
        <v>38</v>
      </c>
      <c r="T290">
        <v>0</v>
      </c>
      <c r="U290">
        <v>1</v>
      </c>
      <c r="V290">
        <v>0</v>
      </c>
      <c r="W290">
        <v>0</v>
      </c>
      <c r="X290">
        <v>0.8366203946969194</v>
      </c>
      <c r="Y290">
        <v>0.92365749750170933</v>
      </c>
      <c r="Z290">
        <v>1</v>
      </c>
      <c r="AA290">
        <v>1</v>
      </c>
      <c r="AB290">
        <v>1</v>
      </c>
      <c r="AC290">
        <v>0.98159770538229241</v>
      </c>
      <c r="AD290">
        <v>0</v>
      </c>
      <c r="AE290">
        <v>9.0191213224512651E-2</v>
      </c>
      <c r="AF290">
        <v>0.34347702964689475</v>
      </c>
      <c r="AG290">
        <f t="shared" si="168"/>
        <v>3.3359095605492876E-2</v>
      </c>
      <c r="AH290">
        <f t="shared" si="169"/>
        <v>0.47504183388094839</v>
      </c>
      <c r="AI290">
        <f t="shared" si="170"/>
        <v>0.47504183388094828</v>
      </c>
      <c r="AJ290">
        <f t="shared" si="177"/>
        <v>0.55196491080402532</v>
      </c>
      <c r="AK290" s="35" t="s">
        <v>39</v>
      </c>
      <c r="AL290">
        <v>0.125</v>
      </c>
      <c r="AM290">
        <v>0.58864417698286975</v>
      </c>
      <c r="AN290">
        <v>0.17445482866043613</v>
      </c>
      <c r="AO290">
        <v>0.1370967741935484</v>
      </c>
      <c r="AP290">
        <f t="shared" si="171"/>
        <v>0.25629894495921357</v>
      </c>
      <c r="AQ290">
        <f t="shared" si="178"/>
        <v>0.10913790071349613</v>
      </c>
      <c r="AR290">
        <f t="shared" si="172"/>
        <v>0.25629894495921357</v>
      </c>
      <c r="AS290">
        <f t="shared" si="173"/>
        <v>0.25629894495921357</v>
      </c>
      <c r="AT290" s="37" t="s">
        <v>40</v>
      </c>
      <c r="AU290">
        <v>0.94697429500173924</v>
      </c>
      <c r="AV290">
        <v>1</v>
      </c>
      <c r="AW290">
        <v>1</v>
      </c>
      <c r="AX290">
        <v>0.61725141986214638</v>
      </c>
      <c r="AY290">
        <v>0.35712702721955314</v>
      </c>
      <c r="AZ290">
        <f t="shared" si="179"/>
        <v>0.78427054841668775</v>
      </c>
      <c r="BA290">
        <f t="shared" si="180"/>
        <v>0.78427054841668775</v>
      </c>
      <c r="BB290">
        <f t="shared" si="181"/>
        <v>0.78427054841668775</v>
      </c>
      <c r="BC290">
        <f t="shared" si="182"/>
        <v>0.78427054841668775</v>
      </c>
      <c r="BD290" s="6" t="s">
        <v>58</v>
      </c>
      <c r="BE290">
        <f t="shared" si="183"/>
        <v>0.3125510010154563</v>
      </c>
      <c r="BF290">
        <f t="shared" si="184"/>
        <v>0.23660986738180617</v>
      </c>
      <c r="BG290">
        <f t="shared" si="185"/>
        <v>0.3125510010154563</v>
      </c>
      <c r="BH290">
        <f t="shared" si="186"/>
        <v>0.3125510010154563</v>
      </c>
      <c r="BI290">
        <f t="shared" si="187"/>
        <v>0.40881482201109032</v>
      </c>
      <c r="BJ290">
        <f t="shared" si="188"/>
        <v>0.6296561911488181</v>
      </c>
      <c r="BK290">
        <f t="shared" si="189"/>
        <v>0.62965619114881799</v>
      </c>
      <c r="BL290">
        <f t="shared" si="190"/>
        <v>0.66811772961035654</v>
      </c>
      <c r="BM290">
        <f t="shared" si="191"/>
        <v>0.20108107633859593</v>
      </c>
      <c r="BN290">
        <f t="shared" si="192"/>
        <v>0.41956183396553232</v>
      </c>
      <c r="BO290">
        <f t="shared" si="193"/>
        <v>0.42192244547632363</v>
      </c>
      <c r="BP290">
        <f t="shared" si="194"/>
        <v>0.46038398393786217</v>
      </c>
      <c r="BQ290">
        <f t="shared" si="195"/>
        <v>0.52028474668795066</v>
      </c>
      <c r="BR290">
        <f t="shared" si="196"/>
        <v>0.44670422456509196</v>
      </c>
      <c r="BS290">
        <f t="shared" si="197"/>
        <v>0.52028474668795066</v>
      </c>
      <c r="BT290">
        <f t="shared" si="198"/>
        <v>0.52028474668795066</v>
      </c>
      <c r="BU290">
        <f t="shared" si="199"/>
        <v>0.36068291151327331</v>
      </c>
      <c r="BV290">
        <f t="shared" si="200"/>
        <v>0.43313302926531216</v>
      </c>
      <c r="BW290">
        <f t="shared" si="201"/>
        <v>0.47110359608213714</v>
      </c>
      <c r="BX290">
        <f t="shared" si="202"/>
        <v>0.49033436531290642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f t="shared" si="203"/>
        <v>0</v>
      </c>
      <c r="CE290" s="22" t="s">
        <v>588</v>
      </c>
      <c r="CF290">
        <f t="shared" si="174"/>
        <v>0</v>
      </c>
      <c r="CG290">
        <f t="shared" si="175"/>
        <v>0</v>
      </c>
      <c r="CH290">
        <f t="shared" si="176"/>
        <v>0</v>
      </c>
    </row>
    <row r="291" spans="1:86" x14ac:dyDescent="0.25">
      <c r="A291" t="s">
        <v>471</v>
      </c>
      <c r="B291">
        <v>0.115</v>
      </c>
      <c r="C291">
        <v>297348</v>
      </c>
      <c r="D291">
        <v>0</v>
      </c>
      <c r="E291">
        <v>1326</v>
      </c>
      <c r="F291" s="32" t="s">
        <v>538</v>
      </c>
      <c r="G291">
        <v>0.1684587813620072</v>
      </c>
      <c r="H291">
        <v>0.78537360890302066</v>
      </c>
      <c r="I291">
        <v>0.14146341463414633</v>
      </c>
      <c r="J291">
        <v>0.3139784946236559</v>
      </c>
      <c r="K291">
        <v>0.94635373009220458</v>
      </c>
      <c r="L291">
        <v>0</v>
      </c>
      <c r="M291">
        <v>0</v>
      </c>
      <c r="N291">
        <v>0.42499999999999999</v>
      </c>
      <c r="O291">
        <f t="shared" si="164"/>
        <v>0.34757850370187932</v>
      </c>
      <c r="P291">
        <f t="shared" si="165"/>
        <v>0.34757850370187932</v>
      </c>
      <c r="Q291">
        <f t="shared" si="166"/>
        <v>0.34757850370187932</v>
      </c>
      <c r="R291">
        <f t="shared" si="167"/>
        <v>0.34757850370187932</v>
      </c>
      <c r="S291" s="19" t="s">
        <v>38</v>
      </c>
      <c r="T291">
        <v>0</v>
      </c>
      <c r="U291">
        <v>1</v>
      </c>
      <c r="V291">
        <v>0</v>
      </c>
      <c r="W291">
        <v>0</v>
      </c>
      <c r="X291">
        <v>0.8366203946969194</v>
      </c>
      <c r="Y291">
        <v>0.92365749750170933</v>
      </c>
      <c r="Z291">
        <v>1</v>
      </c>
      <c r="AA291">
        <v>1</v>
      </c>
      <c r="AB291">
        <v>1</v>
      </c>
      <c r="AC291">
        <v>0.97903310541867039</v>
      </c>
      <c r="AD291">
        <v>0</v>
      </c>
      <c r="AE291">
        <v>9.02388784023999E-2</v>
      </c>
      <c r="AF291">
        <v>0.34347702964689475</v>
      </c>
      <c r="AG291">
        <f t="shared" si="168"/>
        <v>3.3362762157638053E-2</v>
      </c>
      <c r="AH291">
        <f t="shared" si="169"/>
        <v>0.47484822351281497</v>
      </c>
      <c r="AI291">
        <f t="shared" si="170"/>
        <v>0.47484822351281486</v>
      </c>
      <c r="AJ291">
        <f t="shared" si="177"/>
        <v>0.55177130043589184</v>
      </c>
      <c r="AK291" s="35" t="s">
        <v>39</v>
      </c>
      <c r="AL291">
        <v>0.1736111111111111</v>
      </c>
      <c r="AM291">
        <v>0.61279566351543457</v>
      </c>
      <c r="AN291">
        <v>0.11993769470404984</v>
      </c>
      <c r="AO291">
        <v>0.26075268817204295</v>
      </c>
      <c r="AP291">
        <f t="shared" si="171"/>
        <v>0.29177428937565963</v>
      </c>
      <c r="AQ291">
        <f t="shared" si="178"/>
        <v>0.13857537349680099</v>
      </c>
      <c r="AR291">
        <f t="shared" si="172"/>
        <v>0.29177428937565963</v>
      </c>
      <c r="AS291">
        <f t="shared" si="173"/>
        <v>0.29177428937565963</v>
      </c>
      <c r="AT291" s="37" t="s">
        <v>40</v>
      </c>
      <c r="AU291">
        <v>0.99877403743924875</v>
      </c>
      <c r="AV291">
        <v>1</v>
      </c>
      <c r="AW291">
        <v>1</v>
      </c>
      <c r="AX291">
        <v>0.6154268306553734</v>
      </c>
      <c r="AY291">
        <v>0.35712702721955314</v>
      </c>
      <c r="AZ291">
        <f t="shared" si="179"/>
        <v>0.79426557906283501</v>
      </c>
      <c r="BA291">
        <f t="shared" si="180"/>
        <v>0.79426557906283501</v>
      </c>
      <c r="BB291">
        <f t="shared" si="181"/>
        <v>0.79426557906283501</v>
      </c>
      <c r="BC291">
        <f t="shared" si="182"/>
        <v>0.79426557906283501</v>
      </c>
      <c r="BD291" s="6" t="s">
        <v>58</v>
      </c>
      <c r="BE291">
        <f t="shared" si="183"/>
        <v>0.31967639653876945</v>
      </c>
      <c r="BF291">
        <f t="shared" si="184"/>
        <v>0.24307693859934015</v>
      </c>
      <c r="BG291">
        <f t="shared" si="185"/>
        <v>0.31967639653876945</v>
      </c>
      <c r="BH291">
        <f t="shared" si="186"/>
        <v>0.31967639653876945</v>
      </c>
      <c r="BI291">
        <f t="shared" si="187"/>
        <v>0.41381417061023651</v>
      </c>
      <c r="BJ291">
        <f t="shared" si="188"/>
        <v>0.63455690128782494</v>
      </c>
      <c r="BK291">
        <f t="shared" si="189"/>
        <v>0.63455690128782494</v>
      </c>
      <c r="BL291">
        <f t="shared" si="190"/>
        <v>0.67301843974936348</v>
      </c>
      <c r="BM291">
        <f t="shared" si="191"/>
        <v>0.19047063292975869</v>
      </c>
      <c r="BN291">
        <f t="shared" si="192"/>
        <v>0.41121336360734717</v>
      </c>
      <c r="BO291">
        <f t="shared" si="193"/>
        <v>0.41121336360734706</v>
      </c>
      <c r="BP291">
        <f t="shared" si="194"/>
        <v>0.44967490206888561</v>
      </c>
      <c r="BQ291">
        <f t="shared" si="195"/>
        <v>0.54301993421924732</v>
      </c>
      <c r="BR291">
        <f t="shared" si="196"/>
        <v>0.46642047627981797</v>
      </c>
      <c r="BS291">
        <f t="shared" si="197"/>
        <v>0.54301993421924732</v>
      </c>
      <c r="BT291">
        <f t="shared" si="198"/>
        <v>0.54301993421924732</v>
      </c>
      <c r="BU291">
        <f t="shared" si="199"/>
        <v>0.36674528357450298</v>
      </c>
      <c r="BV291">
        <f t="shared" si="200"/>
        <v>0.43881691994358252</v>
      </c>
      <c r="BW291">
        <f t="shared" si="201"/>
        <v>0.47711664891329719</v>
      </c>
      <c r="BX291">
        <f t="shared" si="202"/>
        <v>0.49634741814406647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f t="shared" si="203"/>
        <v>0</v>
      </c>
      <c r="CE291" s="22" t="s">
        <v>588</v>
      </c>
      <c r="CF291">
        <f t="shared" si="174"/>
        <v>0</v>
      </c>
      <c r="CG291">
        <f t="shared" si="175"/>
        <v>0</v>
      </c>
      <c r="CH291">
        <f t="shared" si="176"/>
        <v>0</v>
      </c>
    </row>
    <row r="292" spans="1:86" x14ac:dyDescent="0.25">
      <c r="A292" t="s">
        <v>470</v>
      </c>
      <c r="B292">
        <v>0.30399999999999999</v>
      </c>
      <c r="C292">
        <v>786994</v>
      </c>
      <c r="D292">
        <v>0</v>
      </c>
      <c r="E292">
        <v>2539</v>
      </c>
      <c r="F292" s="32" t="s">
        <v>538</v>
      </c>
      <c r="G292">
        <v>0.40860215053763443</v>
      </c>
      <c r="H292">
        <v>0.83465818759936394</v>
      </c>
      <c r="I292">
        <v>0.27804878048780485</v>
      </c>
      <c r="J292">
        <v>0.35698924731182796</v>
      </c>
      <c r="K292">
        <v>0.87566359318245324</v>
      </c>
      <c r="L292">
        <v>0.12107128790862547</v>
      </c>
      <c r="M292">
        <v>0</v>
      </c>
      <c r="N292">
        <v>0.51600000000000001</v>
      </c>
      <c r="O292">
        <f t="shared" si="164"/>
        <v>0.42387915587846375</v>
      </c>
      <c r="P292">
        <f t="shared" si="165"/>
        <v>0.42387915587846375</v>
      </c>
      <c r="Q292">
        <f t="shared" si="166"/>
        <v>0.42387915587846375</v>
      </c>
      <c r="R292">
        <f t="shared" si="167"/>
        <v>0.42387915587846375</v>
      </c>
      <c r="S292" s="19" t="s">
        <v>38</v>
      </c>
      <c r="T292">
        <v>0</v>
      </c>
      <c r="U292">
        <v>1</v>
      </c>
      <c r="V292">
        <v>0</v>
      </c>
      <c r="W292">
        <v>0</v>
      </c>
      <c r="X292">
        <v>0.8366203946969194</v>
      </c>
      <c r="Y292">
        <v>0.92365749750170933</v>
      </c>
      <c r="Z292">
        <v>1</v>
      </c>
      <c r="AA292">
        <v>1</v>
      </c>
      <c r="AB292">
        <v>1</v>
      </c>
      <c r="AC292">
        <v>0.97947506154830843</v>
      </c>
      <c r="AD292">
        <v>0</v>
      </c>
      <c r="AE292">
        <v>9.0081216658947499E-2</v>
      </c>
      <c r="AF292">
        <v>0.34347702964689475</v>
      </c>
      <c r="AG292">
        <f t="shared" si="168"/>
        <v>3.335063433121864E-2</v>
      </c>
      <c r="AH292">
        <f t="shared" si="169"/>
        <v>0.47487009231175226</v>
      </c>
      <c r="AI292">
        <f t="shared" si="170"/>
        <v>0.4748700923117522</v>
      </c>
      <c r="AJ292">
        <f t="shared" si="177"/>
        <v>0.55179316923482924</v>
      </c>
      <c r="AK292" s="35" t="s">
        <v>39</v>
      </c>
      <c r="AL292">
        <v>0.11111111111111112</v>
      </c>
      <c r="AM292">
        <v>0.78535566131891899</v>
      </c>
      <c r="AN292">
        <v>9.9688473520249218E-2</v>
      </c>
      <c r="AO292">
        <v>0.2634408602150537</v>
      </c>
      <c r="AP292">
        <f t="shared" si="171"/>
        <v>0.31489902654133328</v>
      </c>
      <c r="AQ292">
        <f t="shared" si="178"/>
        <v>0.11856011121160351</v>
      </c>
      <c r="AR292">
        <f t="shared" si="172"/>
        <v>0.31489902654133328</v>
      </c>
      <c r="AS292">
        <f t="shared" si="173"/>
        <v>0.31489902654133328</v>
      </c>
      <c r="AT292" s="37" t="s">
        <v>40</v>
      </c>
      <c r="AU292">
        <v>0.9904836330050738</v>
      </c>
      <c r="AV292">
        <v>1</v>
      </c>
      <c r="AW292">
        <v>1</v>
      </c>
      <c r="AX292">
        <v>0.63867257106893438</v>
      </c>
      <c r="AY292">
        <v>0.35712702721955314</v>
      </c>
      <c r="AZ292">
        <f t="shared" si="179"/>
        <v>0.79725664625871229</v>
      </c>
      <c r="BA292">
        <f t="shared" si="180"/>
        <v>0.79725664625871229</v>
      </c>
      <c r="BB292">
        <f t="shared" si="181"/>
        <v>0.79725664625871229</v>
      </c>
      <c r="BC292">
        <f t="shared" si="182"/>
        <v>0.79725664625871229</v>
      </c>
      <c r="BD292" s="6" t="s">
        <v>58</v>
      </c>
      <c r="BE292">
        <f t="shared" si="183"/>
        <v>0.36938909120989849</v>
      </c>
      <c r="BF292">
        <f t="shared" si="184"/>
        <v>0.27121963354503364</v>
      </c>
      <c r="BG292">
        <f t="shared" si="185"/>
        <v>0.36938909120989849</v>
      </c>
      <c r="BH292">
        <f t="shared" si="186"/>
        <v>0.36938909120989849</v>
      </c>
      <c r="BI292">
        <f t="shared" si="187"/>
        <v>0.41530364029496547</v>
      </c>
      <c r="BJ292">
        <f t="shared" si="188"/>
        <v>0.63606336928523222</v>
      </c>
      <c r="BK292">
        <f t="shared" si="189"/>
        <v>0.63606336928523222</v>
      </c>
      <c r="BL292">
        <f t="shared" si="190"/>
        <v>0.67452490774677076</v>
      </c>
      <c r="BM292">
        <f t="shared" si="191"/>
        <v>0.2286148951048412</v>
      </c>
      <c r="BN292">
        <f t="shared" si="192"/>
        <v>0.44937462409510798</v>
      </c>
      <c r="BO292">
        <f t="shared" si="193"/>
        <v>0.44937462409510798</v>
      </c>
      <c r="BP292">
        <f t="shared" si="194"/>
        <v>0.48783616255664652</v>
      </c>
      <c r="BQ292">
        <f t="shared" si="195"/>
        <v>0.55607783640002273</v>
      </c>
      <c r="BR292">
        <f t="shared" si="196"/>
        <v>0.45790837873515788</v>
      </c>
      <c r="BS292">
        <f t="shared" si="197"/>
        <v>0.55607783640002273</v>
      </c>
      <c r="BT292">
        <f t="shared" si="198"/>
        <v>0.55607783640002273</v>
      </c>
      <c r="BU292">
        <f t="shared" si="199"/>
        <v>0.39234636575243198</v>
      </c>
      <c r="BV292">
        <f t="shared" si="200"/>
        <v>0.45364150141513293</v>
      </c>
      <c r="BW292">
        <f t="shared" si="201"/>
        <v>0.50272623024756535</v>
      </c>
      <c r="BX292">
        <f t="shared" si="202"/>
        <v>0.52195699947833463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f t="shared" si="203"/>
        <v>0</v>
      </c>
      <c r="CE292" s="22" t="s">
        <v>588</v>
      </c>
      <c r="CF292">
        <f t="shared" si="174"/>
        <v>0</v>
      </c>
      <c r="CG292">
        <f t="shared" si="175"/>
        <v>0</v>
      </c>
      <c r="CH292">
        <f t="shared" si="176"/>
        <v>0</v>
      </c>
    </row>
    <row r="293" spans="1:86" x14ac:dyDescent="0.25">
      <c r="A293" t="s">
        <v>469</v>
      </c>
      <c r="B293">
        <v>0.16200000000000001</v>
      </c>
      <c r="C293">
        <v>418595</v>
      </c>
      <c r="D293">
        <v>0</v>
      </c>
      <c r="E293">
        <v>1525</v>
      </c>
      <c r="F293" s="32" t="s">
        <v>538</v>
      </c>
      <c r="G293">
        <v>0.35483870967741937</v>
      </c>
      <c r="H293">
        <v>0.62639109697933226</v>
      </c>
      <c r="I293">
        <v>0.49756097560975604</v>
      </c>
      <c r="J293">
        <v>0.489247311827957</v>
      </c>
      <c r="K293">
        <v>0.8661637328862809</v>
      </c>
      <c r="L293">
        <v>0.1290072131147541</v>
      </c>
      <c r="M293">
        <v>0</v>
      </c>
      <c r="N293">
        <v>0.625</v>
      </c>
      <c r="O293">
        <f t="shared" si="164"/>
        <v>0.44852613001193742</v>
      </c>
      <c r="P293">
        <f t="shared" si="165"/>
        <v>0.44852613001193742</v>
      </c>
      <c r="Q293">
        <f t="shared" si="166"/>
        <v>0.44852613001193742</v>
      </c>
      <c r="R293">
        <f t="shared" si="167"/>
        <v>0.44852613001193742</v>
      </c>
      <c r="S293" s="19" t="s">
        <v>38</v>
      </c>
      <c r="T293">
        <v>0</v>
      </c>
      <c r="U293">
        <v>1</v>
      </c>
      <c r="V293">
        <v>0</v>
      </c>
      <c r="W293">
        <v>0</v>
      </c>
      <c r="X293">
        <v>0.8366203946969194</v>
      </c>
      <c r="Y293">
        <v>0.92365749750170933</v>
      </c>
      <c r="Z293">
        <v>1</v>
      </c>
      <c r="AA293">
        <v>1</v>
      </c>
      <c r="AB293">
        <v>1</v>
      </c>
      <c r="AC293">
        <v>0.97717926409637701</v>
      </c>
      <c r="AD293">
        <v>0</v>
      </c>
      <c r="AE293">
        <v>8.6001111498769503E-2</v>
      </c>
      <c r="AF293">
        <v>0.34347702964689475</v>
      </c>
      <c r="AG293">
        <f t="shared" si="168"/>
        <v>3.303678008812802E-2</v>
      </c>
      <c r="AH293">
        <f t="shared" si="169"/>
        <v>0.474379638264667</v>
      </c>
      <c r="AI293">
        <f t="shared" si="170"/>
        <v>0.47437963826466689</v>
      </c>
      <c r="AJ293">
        <f t="shared" si="177"/>
        <v>0.55130271518774387</v>
      </c>
      <c r="AK293" s="35" t="s">
        <v>39</v>
      </c>
      <c r="AL293">
        <v>0.34722222222222221</v>
      </c>
      <c r="AM293">
        <v>0.64614216384272705</v>
      </c>
      <c r="AN293">
        <v>0.66355140186915884</v>
      </c>
      <c r="AO293">
        <v>0.26881720430107525</v>
      </c>
      <c r="AP293">
        <f t="shared" si="171"/>
        <v>0.48143324805879584</v>
      </c>
      <c r="AQ293">
        <f t="shared" si="178"/>
        <v>0.3198977070981141</v>
      </c>
      <c r="AR293">
        <f t="shared" si="172"/>
        <v>0.48143324805879584</v>
      </c>
      <c r="AS293">
        <f t="shared" si="173"/>
        <v>0.48143324805879584</v>
      </c>
      <c r="AT293" s="37" t="s">
        <v>40</v>
      </c>
      <c r="AU293">
        <v>0.99878167053591971</v>
      </c>
      <c r="AV293">
        <v>1</v>
      </c>
      <c r="AW293">
        <v>1</v>
      </c>
      <c r="AX293">
        <v>0.6899269406046451</v>
      </c>
      <c r="AY293">
        <v>0.35712702721955314</v>
      </c>
      <c r="AZ293">
        <f t="shared" si="179"/>
        <v>0.80916712767202359</v>
      </c>
      <c r="BA293">
        <f t="shared" si="180"/>
        <v>0.80916712767202359</v>
      </c>
      <c r="BB293">
        <f t="shared" si="181"/>
        <v>0.80916712767202359</v>
      </c>
      <c r="BC293">
        <f t="shared" si="182"/>
        <v>0.80916712767202359</v>
      </c>
      <c r="BD293" s="6" t="s">
        <v>58</v>
      </c>
      <c r="BE293">
        <f t="shared" si="183"/>
        <v>0.46497968903536663</v>
      </c>
      <c r="BF293">
        <f t="shared" si="184"/>
        <v>0.38421191855502579</v>
      </c>
      <c r="BG293">
        <f t="shared" si="185"/>
        <v>0.46497968903536663</v>
      </c>
      <c r="BH293">
        <f t="shared" si="186"/>
        <v>0.46497968903536663</v>
      </c>
      <c r="BI293">
        <f t="shared" si="187"/>
        <v>0.42110195388007582</v>
      </c>
      <c r="BJ293">
        <f t="shared" si="188"/>
        <v>0.6417733829683453</v>
      </c>
      <c r="BK293">
        <f t="shared" si="189"/>
        <v>0.64177338296834519</v>
      </c>
      <c r="BL293">
        <f t="shared" si="190"/>
        <v>0.68023492142988373</v>
      </c>
      <c r="BM293">
        <f t="shared" si="191"/>
        <v>0.24078145505003273</v>
      </c>
      <c r="BN293">
        <f t="shared" si="192"/>
        <v>0.46145288413830221</v>
      </c>
      <c r="BO293">
        <f t="shared" si="193"/>
        <v>0.46145288413830216</v>
      </c>
      <c r="BP293">
        <f t="shared" si="194"/>
        <v>0.49991442259984065</v>
      </c>
      <c r="BQ293">
        <f t="shared" si="195"/>
        <v>0.64530018786540966</v>
      </c>
      <c r="BR293">
        <f t="shared" si="196"/>
        <v>0.56453241738506887</v>
      </c>
      <c r="BS293">
        <f t="shared" si="197"/>
        <v>0.64530018786540966</v>
      </c>
      <c r="BT293">
        <f t="shared" si="198"/>
        <v>0.64530018786540966</v>
      </c>
      <c r="BU293">
        <f t="shared" si="199"/>
        <v>0.44304082145772122</v>
      </c>
      <c r="BV293">
        <f t="shared" si="200"/>
        <v>0.51299265076168554</v>
      </c>
      <c r="BW293">
        <f t="shared" si="201"/>
        <v>0.55337653600185588</v>
      </c>
      <c r="BX293">
        <f t="shared" si="202"/>
        <v>0.57260730523262515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f t="shared" si="203"/>
        <v>0</v>
      </c>
      <c r="CE293" s="22" t="s">
        <v>588</v>
      </c>
      <c r="CF293">
        <f t="shared" si="174"/>
        <v>0</v>
      </c>
      <c r="CG293">
        <f t="shared" si="175"/>
        <v>0</v>
      </c>
      <c r="CH293">
        <f t="shared" si="176"/>
        <v>0</v>
      </c>
    </row>
    <row r="294" spans="1:86" x14ac:dyDescent="0.25">
      <c r="A294" t="s">
        <v>468</v>
      </c>
      <c r="B294">
        <v>0.19</v>
      </c>
      <c r="C294">
        <v>492234</v>
      </c>
      <c r="D294">
        <v>0</v>
      </c>
      <c r="E294">
        <v>1948</v>
      </c>
      <c r="F294" s="32" t="s">
        <v>538</v>
      </c>
      <c r="G294">
        <v>0.20071684587813621</v>
      </c>
      <c r="H294">
        <v>0.80922098569157397</v>
      </c>
      <c r="I294">
        <v>9.9186991869918709E-2</v>
      </c>
      <c r="J294">
        <v>0.28494623655913975</v>
      </c>
      <c r="K294">
        <v>0.57669740150880122</v>
      </c>
      <c r="L294">
        <v>0</v>
      </c>
      <c r="M294">
        <v>0</v>
      </c>
      <c r="N294">
        <v>0.51500000000000001</v>
      </c>
      <c r="O294">
        <f t="shared" si="164"/>
        <v>0.31072105768844627</v>
      </c>
      <c r="P294">
        <f t="shared" si="165"/>
        <v>0.31072105768844627</v>
      </c>
      <c r="Q294">
        <f t="shared" si="166"/>
        <v>0.31072105768844627</v>
      </c>
      <c r="R294">
        <f t="shared" si="167"/>
        <v>0.31072105768844627</v>
      </c>
      <c r="S294" s="19" t="s">
        <v>38</v>
      </c>
      <c r="T294">
        <v>0</v>
      </c>
      <c r="U294">
        <v>1</v>
      </c>
      <c r="V294">
        <v>0</v>
      </c>
      <c r="W294">
        <v>0</v>
      </c>
      <c r="X294">
        <v>0.8366203946969194</v>
      </c>
      <c r="Y294">
        <v>0.92365749750170933</v>
      </c>
      <c r="Z294">
        <v>1</v>
      </c>
      <c r="AA294">
        <v>1</v>
      </c>
      <c r="AB294">
        <v>1</v>
      </c>
      <c r="AC294">
        <v>0.96563247886988257</v>
      </c>
      <c r="AD294">
        <v>0</v>
      </c>
      <c r="AE294">
        <v>8.6426636892827827E-2</v>
      </c>
      <c r="AF294">
        <v>0.34347702964689475</v>
      </c>
      <c r="AG294">
        <f t="shared" si="168"/>
        <v>3.3069512810747888E-2</v>
      </c>
      <c r="AH294">
        <f t="shared" si="169"/>
        <v>0.47352415673909493</v>
      </c>
      <c r="AI294">
        <f t="shared" si="170"/>
        <v>0.47352415673909487</v>
      </c>
      <c r="AJ294">
        <f t="shared" si="177"/>
        <v>0.55044723366217185</v>
      </c>
      <c r="AK294" s="35" t="s">
        <v>39</v>
      </c>
      <c r="AL294">
        <v>6.25E-2</v>
      </c>
      <c r="AM294">
        <v>0.6452715243861824</v>
      </c>
      <c r="AN294">
        <v>0.17757009345794392</v>
      </c>
      <c r="AO294">
        <v>0.21774193548387094</v>
      </c>
      <c r="AP294">
        <f t="shared" si="171"/>
        <v>0.27577088833199931</v>
      </c>
      <c r="AQ294">
        <f t="shared" si="178"/>
        <v>0.11445300723545371</v>
      </c>
      <c r="AR294">
        <f t="shared" si="172"/>
        <v>0.27577088833199931</v>
      </c>
      <c r="AS294">
        <f t="shared" si="173"/>
        <v>0.27577088833199931</v>
      </c>
      <c r="AT294" s="37" t="s">
        <v>40</v>
      </c>
      <c r="AU294">
        <v>0.98397169647754401</v>
      </c>
      <c r="AV294">
        <v>1</v>
      </c>
      <c r="AW294">
        <v>1</v>
      </c>
      <c r="AX294">
        <v>0.68751469149750899</v>
      </c>
      <c r="AY294">
        <v>0.35712702721955314</v>
      </c>
      <c r="AZ294">
        <f t="shared" si="179"/>
        <v>0.80572268303892114</v>
      </c>
      <c r="BA294">
        <f t="shared" si="180"/>
        <v>0.80572268303892114</v>
      </c>
      <c r="BB294">
        <f t="shared" si="181"/>
        <v>0.80572268303892114</v>
      </c>
      <c r="BC294">
        <f t="shared" si="182"/>
        <v>0.80572268303892114</v>
      </c>
      <c r="BD294" s="6" t="s">
        <v>58</v>
      </c>
      <c r="BE294">
        <f t="shared" si="183"/>
        <v>0.29324597301022282</v>
      </c>
      <c r="BF294">
        <f t="shared" si="184"/>
        <v>0.21258703246194999</v>
      </c>
      <c r="BG294">
        <f t="shared" si="185"/>
        <v>0.29324597301022282</v>
      </c>
      <c r="BH294">
        <f t="shared" si="186"/>
        <v>0.29324597301022282</v>
      </c>
      <c r="BI294">
        <f t="shared" si="187"/>
        <v>0.41939609792483451</v>
      </c>
      <c r="BJ294">
        <f t="shared" si="188"/>
        <v>0.63962341988900806</v>
      </c>
      <c r="BK294">
        <f t="shared" si="189"/>
        <v>0.63962341988900806</v>
      </c>
      <c r="BL294">
        <f t="shared" si="190"/>
        <v>0.6780849583505465</v>
      </c>
      <c r="BM294">
        <f t="shared" si="191"/>
        <v>0.17189528524959707</v>
      </c>
      <c r="BN294">
        <f t="shared" si="192"/>
        <v>0.39212260721377057</v>
      </c>
      <c r="BO294">
        <f t="shared" si="193"/>
        <v>0.39212260721377057</v>
      </c>
      <c r="BP294">
        <f t="shared" si="194"/>
        <v>0.43058414567530906</v>
      </c>
      <c r="BQ294">
        <f t="shared" si="195"/>
        <v>0.5407467856854602</v>
      </c>
      <c r="BR294">
        <f t="shared" si="196"/>
        <v>0.46008784513718742</v>
      </c>
      <c r="BS294">
        <f t="shared" si="197"/>
        <v>0.5407467856854602</v>
      </c>
      <c r="BT294">
        <f t="shared" si="198"/>
        <v>0.5407467856854602</v>
      </c>
      <c r="BU294">
        <f t="shared" si="199"/>
        <v>0.35632103546752869</v>
      </c>
      <c r="BV294">
        <f t="shared" si="200"/>
        <v>0.42610522617547902</v>
      </c>
      <c r="BW294">
        <f t="shared" si="201"/>
        <v>0.46643469644961544</v>
      </c>
      <c r="BX294">
        <f t="shared" si="202"/>
        <v>0.48566546568038466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f t="shared" si="203"/>
        <v>0</v>
      </c>
      <c r="CE294" s="22" t="s">
        <v>588</v>
      </c>
      <c r="CF294">
        <f t="shared" si="174"/>
        <v>0</v>
      </c>
      <c r="CG294">
        <f t="shared" si="175"/>
        <v>0</v>
      </c>
      <c r="CH294">
        <f t="shared" si="176"/>
        <v>0</v>
      </c>
    </row>
    <row r="295" spans="1:86" x14ac:dyDescent="0.25">
      <c r="A295" t="s">
        <v>467</v>
      </c>
      <c r="B295">
        <v>0.17599999999999999</v>
      </c>
      <c r="C295">
        <v>455271</v>
      </c>
      <c r="D295">
        <v>0</v>
      </c>
      <c r="E295">
        <v>2125</v>
      </c>
      <c r="F295" s="32" t="s">
        <v>538</v>
      </c>
      <c r="G295">
        <v>0.26881720430107531</v>
      </c>
      <c r="H295">
        <v>0.63751987281399036</v>
      </c>
      <c r="I295">
        <v>0.39186991869918697</v>
      </c>
      <c r="J295">
        <v>0.38924731182795702</v>
      </c>
      <c r="K295">
        <v>0.56160938809723371</v>
      </c>
      <c r="L295">
        <v>0</v>
      </c>
      <c r="M295">
        <v>1.0791366906474819E-2</v>
      </c>
      <c r="N295">
        <v>0.51700000000000002</v>
      </c>
      <c r="O295">
        <f t="shared" si="164"/>
        <v>0.34710688283073976</v>
      </c>
      <c r="P295">
        <f t="shared" si="165"/>
        <v>0.34575796196743042</v>
      </c>
      <c r="Q295">
        <f t="shared" si="166"/>
        <v>0.34710688283073976</v>
      </c>
      <c r="R295">
        <f t="shared" si="167"/>
        <v>0.34710688283073976</v>
      </c>
      <c r="S295" s="19" t="s">
        <v>38</v>
      </c>
      <c r="T295">
        <v>0</v>
      </c>
      <c r="U295">
        <v>1</v>
      </c>
      <c r="V295">
        <v>6.3739075859595186E-3</v>
      </c>
      <c r="W295">
        <v>0</v>
      </c>
      <c r="X295">
        <v>0.8366203946969194</v>
      </c>
      <c r="Y295">
        <v>0.92365749750170933</v>
      </c>
      <c r="Z295">
        <v>1</v>
      </c>
      <c r="AA295">
        <v>1</v>
      </c>
      <c r="AB295">
        <v>1</v>
      </c>
      <c r="AC295">
        <v>0.98269680898564982</v>
      </c>
      <c r="AD295">
        <v>0</v>
      </c>
      <c r="AE295">
        <v>8.5901347171761816E-2</v>
      </c>
      <c r="AF295">
        <v>0.34347702964689475</v>
      </c>
      <c r="AG295">
        <f t="shared" si="168"/>
        <v>3.351940649266278E-2</v>
      </c>
      <c r="AH295">
        <f t="shared" si="169"/>
        <v>0.47528669119914579</v>
      </c>
      <c r="AI295">
        <f t="shared" si="170"/>
        <v>0.47528669119914579</v>
      </c>
      <c r="AJ295">
        <f t="shared" si="177"/>
        <v>0.55220976812222267</v>
      </c>
      <c r="AK295" s="35" t="s">
        <v>39</v>
      </c>
      <c r="AL295">
        <v>6.9444444444444448E-2</v>
      </c>
      <c r="AM295">
        <v>0.54057604251791003</v>
      </c>
      <c r="AN295">
        <v>0.46728971962616822</v>
      </c>
      <c r="AO295">
        <v>0.20967741935483869</v>
      </c>
      <c r="AP295">
        <f t="shared" si="171"/>
        <v>0.32174690648584037</v>
      </c>
      <c r="AQ295">
        <f t="shared" si="178"/>
        <v>0.18660289585636286</v>
      </c>
      <c r="AR295">
        <f t="shared" si="172"/>
        <v>0.32174690648584037</v>
      </c>
      <c r="AS295">
        <f t="shared" si="173"/>
        <v>0.32174690648584037</v>
      </c>
      <c r="AT295" s="37" t="s">
        <v>40</v>
      </c>
      <c r="AU295">
        <v>0.99878785334422326</v>
      </c>
      <c r="AV295">
        <v>1</v>
      </c>
      <c r="AW295">
        <v>1</v>
      </c>
      <c r="AX295">
        <v>0.70758991196475551</v>
      </c>
      <c r="AY295">
        <v>0.35712702721955314</v>
      </c>
      <c r="AZ295">
        <f t="shared" si="179"/>
        <v>0.81270095850570634</v>
      </c>
      <c r="BA295">
        <f t="shared" si="180"/>
        <v>0.81270095850570634</v>
      </c>
      <c r="BB295">
        <f t="shared" si="181"/>
        <v>0.81270095850570634</v>
      </c>
      <c r="BC295">
        <f t="shared" si="182"/>
        <v>0.81270095850570634</v>
      </c>
      <c r="BD295" s="6" t="s">
        <v>58</v>
      </c>
      <c r="BE295">
        <f t="shared" si="183"/>
        <v>0.33442689465829006</v>
      </c>
      <c r="BF295">
        <f t="shared" si="184"/>
        <v>0.26618042891189664</v>
      </c>
      <c r="BG295">
        <f t="shared" si="185"/>
        <v>0.33442689465829006</v>
      </c>
      <c r="BH295">
        <f t="shared" si="186"/>
        <v>0.33442689465829006</v>
      </c>
      <c r="BI295">
        <f t="shared" si="187"/>
        <v>0.42311018249918458</v>
      </c>
      <c r="BJ295">
        <f t="shared" si="188"/>
        <v>0.64399382485242607</v>
      </c>
      <c r="BK295">
        <f t="shared" si="189"/>
        <v>0.64399382485242607</v>
      </c>
      <c r="BL295">
        <f t="shared" si="190"/>
        <v>0.6824553633139645</v>
      </c>
      <c r="BM295">
        <f t="shared" si="191"/>
        <v>0.19031314466170127</v>
      </c>
      <c r="BN295">
        <f t="shared" si="192"/>
        <v>0.41052232658328813</v>
      </c>
      <c r="BO295">
        <f t="shared" si="193"/>
        <v>0.41119678701494278</v>
      </c>
      <c r="BP295">
        <f t="shared" si="194"/>
        <v>0.44965832547648121</v>
      </c>
      <c r="BQ295">
        <f t="shared" si="195"/>
        <v>0.5672239324957733</v>
      </c>
      <c r="BR295">
        <f t="shared" si="196"/>
        <v>0.49965192718103457</v>
      </c>
      <c r="BS295">
        <f t="shared" si="197"/>
        <v>0.5672239324957733</v>
      </c>
      <c r="BT295">
        <f t="shared" si="198"/>
        <v>0.5672239324957733</v>
      </c>
      <c r="BU295">
        <f t="shared" si="199"/>
        <v>0.37876853857873732</v>
      </c>
      <c r="BV295">
        <f t="shared" si="200"/>
        <v>0.45508712688216135</v>
      </c>
      <c r="BW295">
        <f t="shared" si="201"/>
        <v>0.48921035975535809</v>
      </c>
      <c r="BX295">
        <f t="shared" si="202"/>
        <v>0.50844112898612726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f t="shared" si="203"/>
        <v>0</v>
      </c>
      <c r="CE295" s="22" t="s">
        <v>588</v>
      </c>
      <c r="CF295">
        <f t="shared" si="174"/>
        <v>0</v>
      </c>
      <c r="CG295">
        <f t="shared" si="175"/>
        <v>0</v>
      </c>
      <c r="CH295">
        <f t="shared" si="176"/>
        <v>0</v>
      </c>
    </row>
    <row r="296" spans="1:86" x14ac:dyDescent="0.25">
      <c r="A296" t="s">
        <v>466</v>
      </c>
      <c r="B296">
        <v>0.23200000000000001</v>
      </c>
      <c r="C296">
        <v>600501</v>
      </c>
      <c r="D296">
        <v>0</v>
      </c>
      <c r="E296">
        <v>3676</v>
      </c>
      <c r="F296" s="32" t="s">
        <v>538</v>
      </c>
      <c r="G296">
        <v>0.51254480286738346</v>
      </c>
      <c r="H296">
        <v>0.53577106518282991</v>
      </c>
      <c r="I296">
        <v>0.29430894308943084</v>
      </c>
      <c r="J296">
        <v>0.5580645161290323</v>
      </c>
      <c r="K296">
        <v>0.76445934618608535</v>
      </c>
      <c r="L296">
        <v>4.0139281828073997E-2</v>
      </c>
      <c r="M296">
        <v>1.7985611510791366E-2</v>
      </c>
      <c r="N296">
        <v>0.64500000000000002</v>
      </c>
      <c r="O296">
        <f t="shared" si="164"/>
        <v>0.42103419584920337</v>
      </c>
      <c r="P296">
        <f t="shared" si="165"/>
        <v>0.41878599441035447</v>
      </c>
      <c r="Q296">
        <f t="shared" si="166"/>
        <v>0.42103419584920337</v>
      </c>
      <c r="R296">
        <f t="shared" si="167"/>
        <v>0.42103419584920337</v>
      </c>
      <c r="S296" s="19" t="s">
        <v>38</v>
      </c>
      <c r="T296">
        <v>0</v>
      </c>
      <c r="U296">
        <v>1</v>
      </c>
      <c r="V296">
        <v>0</v>
      </c>
      <c r="W296">
        <v>0</v>
      </c>
      <c r="X296">
        <v>0.8366203946969194</v>
      </c>
      <c r="Y296">
        <v>0.92365749750170933</v>
      </c>
      <c r="Z296">
        <v>1</v>
      </c>
      <c r="AA296">
        <v>1</v>
      </c>
      <c r="AB296">
        <v>1</v>
      </c>
      <c r="AC296">
        <v>0.98874389482295322</v>
      </c>
      <c r="AD296">
        <v>0</v>
      </c>
      <c r="AE296">
        <v>8.5901347171761816E-2</v>
      </c>
      <c r="AF296">
        <v>0.34347702964689475</v>
      </c>
      <c r="AG296">
        <f t="shared" si="168"/>
        <v>3.3029105909127429E-2</v>
      </c>
      <c r="AH296">
        <f t="shared" si="169"/>
        <v>0.47526155106463375</v>
      </c>
      <c r="AI296">
        <f t="shared" si="170"/>
        <v>0.47526155106463369</v>
      </c>
      <c r="AJ296">
        <f t="shared" si="177"/>
        <v>0.55218462798771073</v>
      </c>
      <c r="AK296" s="35" t="s">
        <v>39</v>
      </c>
      <c r="AL296">
        <v>2.0833333333333332E-2</v>
      </c>
      <c r="AM296">
        <v>0.76251084907209932</v>
      </c>
      <c r="AN296">
        <v>0.4034267912772585</v>
      </c>
      <c r="AO296">
        <v>0.33870967741935482</v>
      </c>
      <c r="AP296">
        <f t="shared" si="171"/>
        <v>0.3813701627755115</v>
      </c>
      <c r="AQ296">
        <f t="shared" si="178"/>
        <v>0.19074245050748667</v>
      </c>
      <c r="AR296">
        <f t="shared" si="172"/>
        <v>0.3813701627755115</v>
      </c>
      <c r="AS296">
        <f t="shared" si="173"/>
        <v>0.3813701627755115</v>
      </c>
      <c r="AT296" s="37" t="s">
        <v>40</v>
      </c>
      <c r="AU296">
        <v>0.99878593416563166</v>
      </c>
      <c r="AV296">
        <v>1</v>
      </c>
      <c r="AW296">
        <v>1</v>
      </c>
      <c r="AX296">
        <v>0.71652802948157013</v>
      </c>
      <c r="AY296">
        <v>0.35712702721955314</v>
      </c>
      <c r="AZ296">
        <f t="shared" si="179"/>
        <v>0.81448819817335105</v>
      </c>
      <c r="BA296">
        <f t="shared" si="180"/>
        <v>0.81448819817335105</v>
      </c>
      <c r="BB296">
        <f t="shared" si="181"/>
        <v>0.81448819817335105</v>
      </c>
      <c r="BC296">
        <f t="shared" si="182"/>
        <v>0.81448819817335105</v>
      </c>
      <c r="BD296" s="6" t="s">
        <v>58</v>
      </c>
      <c r="BE296">
        <f t="shared" si="183"/>
        <v>0.40120217931235747</v>
      </c>
      <c r="BF296">
        <f t="shared" si="184"/>
        <v>0.30476422245892054</v>
      </c>
      <c r="BG296">
        <f t="shared" si="185"/>
        <v>0.40120217931235747</v>
      </c>
      <c r="BH296">
        <f t="shared" si="186"/>
        <v>0.40120217931235747</v>
      </c>
      <c r="BI296">
        <f t="shared" si="187"/>
        <v>0.42375865204123925</v>
      </c>
      <c r="BJ296">
        <f t="shared" si="188"/>
        <v>0.6448748746189924</v>
      </c>
      <c r="BK296">
        <f t="shared" si="189"/>
        <v>0.6448748746189924</v>
      </c>
      <c r="BL296">
        <f t="shared" si="190"/>
        <v>0.68333641308053084</v>
      </c>
      <c r="BM296">
        <f t="shared" si="191"/>
        <v>0.22703165087916541</v>
      </c>
      <c r="BN296">
        <f t="shared" si="192"/>
        <v>0.44702377273749411</v>
      </c>
      <c r="BO296">
        <f t="shared" si="193"/>
        <v>0.44814787345691853</v>
      </c>
      <c r="BP296">
        <f t="shared" si="194"/>
        <v>0.48660941191845708</v>
      </c>
      <c r="BQ296">
        <f t="shared" si="195"/>
        <v>0.59792918047443133</v>
      </c>
      <c r="BR296">
        <f t="shared" si="196"/>
        <v>0.50261532434041889</v>
      </c>
      <c r="BS296">
        <f t="shared" si="197"/>
        <v>0.59792918047443133</v>
      </c>
      <c r="BT296">
        <f t="shared" si="198"/>
        <v>0.59792918047443133</v>
      </c>
      <c r="BU296">
        <f t="shared" si="199"/>
        <v>0.41248041567679838</v>
      </c>
      <c r="BV296">
        <f t="shared" si="200"/>
        <v>0.47481954853895647</v>
      </c>
      <c r="BW296">
        <f t="shared" si="201"/>
        <v>0.52303852696567499</v>
      </c>
      <c r="BX296">
        <f t="shared" si="202"/>
        <v>0.54226929619644415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f t="shared" si="203"/>
        <v>0</v>
      </c>
      <c r="CE296" s="22" t="s">
        <v>588</v>
      </c>
      <c r="CF296">
        <f t="shared" si="174"/>
        <v>0</v>
      </c>
      <c r="CG296">
        <f t="shared" si="175"/>
        <v>0</v>
      </c>
      <c r="CH296">
        <f t="shared" si="176"/>
        <v>0</v>
      </c>
    </row>
    <row r="297" spans="1:86" x14ac:dyDescent="0.25">
      <c r="A297" t="s">
        <v>465</v>
      </c>
      <c r="B297">
        <v>0.125</v>
      </c>
      <c r="C297">
        <v>322792</v>
      </c>
      <c r="D297">
        <v>0</v>
      </c>
      <c r="E297">
        <v>1456</v>
      </c>
      <c r="F297" s="32" t="s">
        <v>538</v>
      </c>
      <c r="G297">
        <v>0.29390681003584235</v>
      </c>
      <c r="H297">
        <v>0.70270270270270263</v>
      </c>
      <c r="I297">
        <v>0.14308943089430892</v>
      </c>
      <c r="J297">
        <v>0.4387096774193549</v>
      </c>
      <c r="K297">
        <v>0.64738753841855268</v>
      </c>
      <c r="L297">
        <v>0</v>
      </c>
      <c r="M297">
        <v>0</v>
      </c>
      <c r="N297">
        <v>0.53700000000000003</v>
      </c>
      <c r="O297">
        <f t="shared" si="164"/>
        <v>0.34534951993384516</v>
      </c>
      <c r="P297">
        <f t="shared" si="165"/>
        <v>0.34534951993384516</v>
      </c>
      <c r="Q297">
        <f t="shared" si="166"/>
        <v>0.34534951993384516</v>
      </c>
      <c r="R297">
        <f t="shared" si="167"/>
        <v>0.34534951993384516</v>
      </c>
      <c r="S297" s="19" t="s">
        <v>38</v>
      </c>
      <c r="T297">
        <v>0</v>
      </c>
      <c r="U297">
        <v>1</v>
      </c>
      <c r="V297">
        <v>0</v>
      </c>
      <c r="W297">
        <v>0</v>
      </c>
      <c r="X297">
        <v>0.8366203946969194</v>
      </c>
      <c r="Y297">
        <v>0.92365749750170933</v>
      </c>
      <c r="Z297">
        <v>1</v>
      </c>
      <c r="AA297">
        <v>1</v>
      </c>
      <c r="AB297">
        <v>1</v>
      </c>
      <c r="AC297">
        <v>0.98120600038886763</v>
      </c>
      <c r="AD297">
        <v>0</v>
      </c>
      <c r="AE297">
        <v>9.0763195364879437E-2</v>
      </c>
      <c r="AF297">
        <v>0.38516379388141864</v>
      </c>
      <c r="AG297">
        <f t="shared" si="168"/>
        <v>3.6609768403561387E-2</v>
      </c>
      <c r="AH297">
        <f t="shared" si="169"/>
        <v>0.47826237552567658</v>
      </c>
      <c r="AI297">
        <f t="shared" si="170"/>
        <v>0.47826237552567652</v>
      </c>
      <c r="AJ297">
        <f t="shared" si="177"/>
        <v>0.5551854524487535</v>
      </c>
      <c r="AK297" s="35" t="s">
        <v>39</v>
      </c>
      <c r="AL297">
        <v>0.16666666666666666</v>
      </c>
      <c r="AM297">
        <v>0.52487611576439097</v>
      </c>
      <c r="AN297">
        <v>0.13239875389408098</v>
      </c>
      <c r="AO297">
        <v>9.4086021505376344E-2</v>
      </c>
      <c r="AP297">
        <f t="shared" si="171"/>
        <v>0.22950688945762873</v>
      </c>
      <c r="AQ297">
        <f t="shared" si="178"/>
        <v>9.8287860516530989E-2</v>
      </c>
      <c r="AR297">
        <f t="shared" si="172"/>
        <v>0.22950688945762873</v>
      </c>
      <c r="AS297">
        <f t="shared" si="173"/>
        <v>0.22950688945762873</v>
      </c>
      <c r="AT297" s="37" t="s">
        <v>40</v>
      </c>
      <c r="AU297">
        <v>0.99856888160958024</v>
      </c>
      <c r="AV297">
        <v>1</v>
      </c>
      <c r="AW297">
        <v>1</v>
      </c>
      <c r="AX297">
        <v>0.61536996034243518</v>
      </c>
      <c r="AY297">
        <v>0.39896551451208218</v>
      </c>
      <c r="AZ297">
        <f t="shared" si="179"/>
        <v>0.80258087129281941</v>
      </c>
      <c r="BA297">
        <f t="shared" si="180"/>
        <v>0.80258087129281941</v>
      </c>
      <c r="BB297">
        <f t="shared" si="181"/>
        <v>0.80258087129281941</v>
      </c>
      <c r="BC297">
        <f t="shared" si="182"/>
        <v>0.80258087129281941</v>
      </c>
      <c r="BD297" s="6" t="s">
        <v>58</v>
      </c>
      <c r="BE297">
        <f t="shared" si="183"/>
        <v>0.28742820469573693</v>
      </c>
      <c r="BF297">
        <f t="shared" si="184"/>
        <v>0.22181869022518808</v>
      </c>
      <c r="BG297">
        <f t="shared" si="185"/>
        <v>0.28742820469573693</v>
      </c>
      <c r="BH297">
        <f t="shared" si="186"/>
        <v>0.28742820469573693</v>
      </c>
      <c r="BI297">
        <f t="shared" si="187"/>
        <v>0.41959531984819037</v>
      </c>
      <c r="BJ297">
        <f t="shared" si="188"/>
        <v>0.64042162340924802</v>
      </c>
      <c r="BK297">
        <f t="shared" si="189"/>
        <v>0.64042162340924791</v>
      </c>
      <c r="BL297">
        <f t="shared" si="190"/>
        <v>0.67888316187078646</v>
      </c>
      <c r="BM297">
        <f t="shared" si="191"/>
        <v>0.19097964416870328</v>
      </c>
      <c r="BN297">
        <f t="shared" si="192"/>
        <v>0.41180594772976087</v>
      </c>
      <c r="BO297">
        <f t="shared" si="193"/>
        <v>0.41180594772976087</v>
      </c>
      <c r="BP297">
        <f t="shared" si="194"/>
        <v>0.4502674861912993</v>
      </c>
      <c r="BQ297">
        <f t="shared" si="195"/>
        <v>0.51604388037522408</v>
      </c>
      <c r="BR297">
        <f t="shared" si="196"/>
        <v>0.45043436590467523</v>
      </c>
      <c r="BS297">
        <f t="shared" si="197"/>
        <v>0.51604388037522408</v>
      </c>
      <c r="BT297">
        <f t="shared" si="198"/>
        <v>0.51604388037522408</v>
      </c>
      <c r="BU297">
        <f t="shared" si="199"/>
        <v>0.35351176227196368</v>
      </c>
      <c r="BV297">
        <f t="shared" si="200"/>
        <v>0.43112015681721805</v>
      </c>
      <c r="BW297">
        <f t="shared" si="201"/>
        <v>0.46392491405249242</v>
      </c>
      <c r="BX297">
        <f t="shared" si="202"/>
        <v>0.48315568328326169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f t="shared" si="203"/>
        <v>0</v>
      </c>
      <c r="CE297" s="22" t="s">
        <v>588</v>
      </c>
      <c r="CF297">
        <f t="shared" si="174"/>
        <v>0</v>
      </c>
      <c r="CG297">
        <f t="shared" si="175"/>
        <v>0</v>
      </c>
      <c r="CH297">
        <f t="shared" si="176"/>
        <v>0</v>
      </c>
    </row>
    <row r="298" spans="1:86" x14ac:dyDescent="0.25">
      <c r="A298" t="s">
        <v>464</v>
      </c>
      <c r="B298">
        <v>0.17299999999999999</v>
      </c>
      <c r="C298">
        <v>447631</v>
      </c>
      <c r="D298">
        <v>0</v>
      </c>
      <c r="E298">
        <v>1869</v>
      </c>
      <c r="F298" s="32" t="s">
        <v>538</v>
      </c>
      <c r="G298">
        <v>0.16129032258064516</v>
      </c>
      <c r="H298">
        <v>0.8759936406995229</v>
      </c>
      <c r="I298">
        <v>0.20975609756097557</v>
      </c>
      <c r="J298">
        <v>0.35913978494623661</v>
      </c>
      <c r="K298">
        <v>0.7150041911148366</v>
      </c>
      <c r="L298">
        <v>8.5525949705724982E-2</v>
      </c>
      <c r="M298">
        <v>7.1942446043165471E-3</v>
      </c>
      <c r="N298">
        <v>0.501</v>
      </c>
      <c r="O298">
        <f t="shared" si="164"/>
        <v>0.36436302890153227</v>
      </c>
      <c r="P298">
        <f t="shared" si="165"/>
        <v>0.36346374832599271</v>
      </c>
      <c r="Q298">
        <f t="shared" si="166"/>
        <v>0.36436302890153227</v>
      </c>
      <c r="R298">
        <f t="shared" si="167"/>
        <v>0.36436302890153227</v>
      </c>
      <c r="S298" s="19" t="s">
        <v>38</v>
      </c>
      <c r="T298">
        <v>0</v>
      </c>
      <c r="U298">
        <v>1</v>
      </c>
      <c r="V298">
        <v>0</v>
      </c>
      <c r="W298">
        <v>0</v>
      </c>
      <c r="X298">
        <v>0.8366203946969194</v>
      </c>
      <c r="Y298">
        <v>0.92365749750170933</v>
      </c>
      <c r="Z298">
        <v>1</v>
      </c>
      <c r="AA298">
        <v>1</v>
      </c>
      <c r="AB298">
        <v>1</v>
      </c>
      <c r="AC298">
        <v>0.97292658435933754</v>
      </c>
      <c r="AD298">
        <v>0</v>
      </c>
      <c r="AE298">
        <v>9.0191213224512651E-2</v>
      </c>
      <c r="AF298">
        <v>0.34347702964689475</v>
      </c>
      <c r="AG298">
        <f t="shared" si="168"/>
        <v>3.3359095605492876E-2</v>
      </c>
      <c r="AH298">
        <f t="shared" si="169"/>
        <v>0.47437482457149033</v>
      </c>
      <c r="AI298">
        <f t="shared" si="170"/>
        <v>0.47437482457149022</v>
      </c>
      <c r="AJ298">
        <f t="shared" si="177"/>
        <v>0.55129790149456726</v>
      </c>
      <c r="AK298" s="35" t="s">
        <v>39</v>
      </c>
      <c r="AL298">
        <v>0.29166666666666669</v>
      </c>
      <c r="AM298">
        <v>0.61884341184792735</v>
      </c>
      <c r="AN298">
        <v>0.15887850467289719</v>
      </c>
      <c r="AO298">
        <v>0.16666666666666666</v>
      </c>
      <c r="AP298">
        <f t="shared" si="171"/>
        <v>0.30901381246353948</v>
      </c>
      <c r="AQ298">
        <f t="shared" si="178"/>
        <v>0.15430295950155762</v>
      </c>
      <c r="AR298">
        <f t="shared" si="172"/>
        <v>0.30901381246353948</v>
      </c>
      <c r="AS298">
        <f t="shared" si="173"/>
        <v>0.30901381246353948</v>
      </c>
      <c r="AT298" s="37" t="s">
        <v>40</v>
      </c>
      <c r="AU298">
        <v>0.97741464834868863</v>
      </c>
      <c r="AV298">
        <v>1</v>
      </c>
      <c r="AW298">
        <v>1</v>
      </c>
      <c r="AX298">
        <v>0.6237867666573147</v>
      </c>
      <c r="AY298">
        <v>0.35712702721955314</v>
      </c>
      <c r="AZ298">
        <f t="shared" si="179"/>
        <v>0.79166568844511132</v>
      </c>
      <c r="BA298">
        <f t="shared" si="180"/>
        <v>0.79166568844511132</v>
      </c>
      <c r="BB298">
        <f t="shared" si="181"/>
        <v>0.79166568844511132</v>
      </c>
      <c r="BC298">
        <f t="shared" si="182"/>
        <v>0.79166568844511132</v>
      </c>
      <c r="BD298" s="6" t="s">
        <v>58</v>
      </c>
      <c r="BE298">
        <f t="shared" si="183"/>
        <v>0.3366884206825359</v>
      </c>
      <c r="BF298">
        <f t="shared" si="184"/>
        <v>0.25888335391377515</v>
      </c>
      <c r="BG298">
        <f t="shared" si="185"/>
        <v>0.3366884206825359</v>
      </c>
      <c r="BH298">
        <f t="shared" si="186"/>
        <v>0.3366884206825359</v>
      </c>
      <c r="BI298">
        <f t="shared" si="187"/>
        <v>0.4125123920253021</v>
      </c>
      <c r="BJ298">
        <f t="shared" si="188"/>
        <v>0.63302025650830085</v>
      </c>
      <c r="BK298">
        <f t="shared" si="189"/>
        <v>0.63302025650830074</v>
      </c>
      <c r="BL298">
        <f t="shared" si="190"/>
        <v>0.67148179496983929</v>
      </c>
      <c r="BM298">
        <f t="shared" si="191"/>
        <v>0.19886106225351258</v>
      </c>
      <c r="BN298">
        <f t="shared" si="192"/>
        <v>0.41891928644874155</v>
      </c>
      <c r="BO298">
        <f t="shared" si="193"/>
        <v>0.41936892673651127</v>
      </c>
      <c r="BP298">
        <f t="shared" si="194"/>
        <v>0.45783046519804976</v>
      </c>
      <c r="BQ298">
        <f t="shared" si="195"/>
        <v>0.55033975045432537</v>
      </c>
      <c r="BR298">
        <f t="shared" si="196"/>
        <v>0.47298432397333445</v>
      </c>
      <c r="BS298">
        <f t="shared" si="197"/>
        <v>0.55033975045432537</v>
      </c>
      <c r="BT298">
        <f t="shared" si="198"/>
        <v>0.55033975045432537</v>
      </c>
      <c r="BU298">
        <f t="shared" si="199"/>
        <v>0.374600406353919</v>
      </c>
      <c r="BV298">
        <f t="shared" si="200"/>
        <v>0.445951805211038</v>
      </c>
      <c r="BW298">
        <f t="shared" si="201"/>
        <v>0.48485433859541832</v>
      </c>
      <c r="BX298">
        <f t="shared" si="202"/>
        <v>0.50408510782618765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f t="shared" si="203"/>
        <v>0</v>
      </c>
      <c r="CE298" s="22" t="s">
        <v>588</v>
      </c>
      <c r="CF298">
        <f t="shared" si="174"/>
        <v>0</v>
      </c>
      <c r="CG298">
        <f t="shared" si="175"/>
        <v>0</v>
      </c>
      <c r="CH298">
        <f t="shared" si="176"/>
        <v>0</v>
      </c>
    </row>
    <row r="299" spans="1:86" x14ac:dyDescent="0.25">
      <c r="A299" t="s">
        <v>463</v>
      </c>
      <c r="B299">
        <v>0.154</v>
      </c>
      <c r="C299">
        <v>397837</v>
      </c>
      <c r="D299">
        <v>0</v>
      </c>
      <c r="E299">
        <v>1413</v>
      </c>
      <c r="F299" s="32" t="s">
        <v>538</v>
      </c>
      <c r="G299">
        <v>0.1756272401433692</v>
      </c>
      <c r="H299">
        <v>0.93004769475357707</v>
      </c>
      <c r="I299">
        <v>7.8048780487804878E-2</v>
      </c>
      <c r="J299">
        <v>0.40107526881720434</v>
      </c>
      <c r="K299">
        <v>0.76641519977647388</v>
      </c>
      <c r="L299">
        <v>0.13923283793347488</v>
      </c>
      <c r="M299">
        <v>0</v>
      </c>
      <c r="N299">
        <v>0.39899999999999997</v>
      </c>
      <c r="O299">
        <f t="shared" si="164"/>
        <v>0.36118087773898805</v>
      </c>
      <c r="P299">
        <f t="shared" si="165"/>
        <v>0.36118087773898805</v>
      </c>
      <c r="Q299">
        <f t="shared" si="166"/>
        <v>0.36118087773898805</v>
      </c>
      <c r="R299">
        <f t="shared" si="167"/>
        <v>0.36118087773898805</v>
      </c>
      <c r="S299" s="19" t="s">
        <v>38</v>
      </c>
      <c r="T299">
        <v>0</v>
      </c>
      <c r="U299">
        <v>1</v>
      </c>
      <c r="V299">
        <v>0</v>
      </c>
      <c r="W299">
        <v>0</v>
      </c>
      <c r="X299">
        <v>0.8366203946969194</v>
      </c>
      <c r="Y299">
        <v>0.92365749750170933</v>
      </c>
      <c r="Z299">
        <v>1</v>
      </c>
      <c r="AA299">
        <v>1</v>
      </c>
      <c r="AB299">
        <v>1</v>
      </c>
      <c r="AC299">
        <v>0.96836142170245776</v>
      </c>
      <c r="AD299">
        <v>0</v>
      </c>
      <c r="AE299">
        <v>9.0191213224512651E-2</v>
      </c>
      <c r="AF299">
        <v>0.34347702964689475</v>
      </c>
      <c r="AG299">
        <f t="shared" si="168"/>
        <v>3.3359095605492876E-2</v>
      </c>
      <c r="AH299">
        <f t="shared" si="169"/>
        <v>0.47402365821326875</v>
      </c>
      <c r="AI299">
        <f t="shared" si="170"/>
        <v>0.47402365821326869</v>
      </c>
      <c r="AJ299">
        <f t="shared" si="177"/>
        <v>0.55094673513634573</v>
      </c>
      <c r="AK299" s="35" t="s">
        <v>39</v>
      </c>
      <c r="AL299">
        <v>0</v>
      </c>
      <c r="AM299">
        <v>0.51946045563678767</v>
      </c>
      <c r="AN299">
        <v>4.3613707165109032E-2</v>
      </c>
      <c r="AO299">
        <v>2.688172043010752E-3</v>
      </c>
      <c r="AP299">
        <f t="shared" si="171"/>
        <v>0.14144058371122686</v>
      </c>
      <c r="AQ299">
        <f t="shared" si="178"/>
        <v>1.1575469802029946E-2</v>
      </c>
      <c r="AR299">
        <f t="shared" si="172"/>
        <v>0.14144058371122686</v>
      </c>
      <c r="AS299">
        <f t="shared" si="173"/>
        <v>0.14144058371122686</v>
      </c>
      <c r="AT299" s="37" t="s">
        <v>40</v>
      </c>
      <c r="AU299">
        <v>0.99880117855012596</v>
      </c>
      <c r="AV299">
        <v>1</v>
      </c>
      <c r="AW299">
        <v>1</v>
      </c>
      <c r="AX299">
        <v>0.60860713229551333</v>
      </c>
      <c r="AY299">
        <v>0.35712702721955314</v>
      </c>
      <c r="AZ299">
        <f t="shared" si="179"/>
        <v>0.79290706761303853</v>
      </c>
      <c r="BA299">
        <f t="shared" si="180"/>
        <v>0.79290706761303853</v>
      </c>
      <c r="BB299">
        <f t="shared" si="181"/>
        <v>0.79290706761303853</v>
      </c>
      <c r="BC299">
        <f t="shared" si="182"/>
        <v>0.79290706761303853</v>
      </c>
      <c r="BD299" s="6" t="s">
        <v>58</v>
      </c>
      <c r="BE299">
        <f t="shared" si="183"/>
        <v>0.25131073072510746</v>
      </c>
      <c r="BF299">
        <f t="shared" si="184"/>
        <v>0.186378173770509</v>
      </c>
      <c r="BG299">
        <f t="shared" si="185"/>
        <v>0.25131073072510746</v>
      </c>
      <c r="BH299">
        <f t="shared" si="186"/>
        <v>0.25131073072510746</v>
      </c>
      <c r="BI299">
        <f t="shared" si="187"/>
        <v>0.41313308160926571</v>
      </c>
      <c r="BJ299">
        <f t="shared" si="188"/>
        <v>0.6334653629131537</v>
      </c>
      <c r="BK299">
        <f t="shared" si="189"/>
        <v>0.63346536291315358</v>
      </c>
      <c r="BL299">
        <f t="shared" si="190"/>
        <v>0.67192690137469213</v>
      </c>
      <c r="BM299">
        <f t="shared" si="191"/>
        <v>0.19726998667224047</v>
      </c>
      <c r="BN299">
        <f t="shared" si="192"/>
        <v>0.41760226797612843</v>
      </c>
      <c r="BO299">
        <f t="shared" si="193"/>
        <v>0.41760226797612837</v>
      </c>
      <c r="BP299">
        <f t="shared" si="194"/>
        <v>0.45606380643766686</v>
      </c>
      <c r="BQ299">
        <f t="shared" si="195"/>
        <v>0.46717382566213272</v>
      </c>
      <c r="BR299">
        <f t="shared" si="196"/>
        <v>0.40224126870753424</v>
      </c>
      <c r="BS299">
        <f t="shared" si="197"/>
        <v>0.46717382566213272</v>
      </c>
      <c r="BT299">
        <f t="shared" si="198"/>
        <v>0.46717382566213272</v>
      </c>
      <c r="BU299">
        <f t="shared" si="199"/>
        <v>0.33222190616718661</v>
      </c>
      <c r="BV299">
        <f t="shared" si="200"/>
        <v>0.40992176834183136</v>
      </c>
      <c r="BW299">
        <f t="shared" si="201"/>
        <v>0.44238804681913052</v>
      </c>
      <c r="BX299">
        <f t="shared" si="202"/>
        <v>0.46161881604989979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f t="shared" si="203"/>
        <v>0</v>
      </c>
      <c r="CE299" s="22" t="s">
        <v>588</v>
      </c>
      <c r="CF299">
        <f t="shared" si="174"/>
        <v>0</v>
      </c>
      <c r="CG299">
        <f t="shared" si="175"/>
        <v>0</v>
      </c>
      <c r="CH299">
        <f t="shared" si="176"/>
        <v>0</v>
      </c>
    </row>
    <row r="300" spans="1:86" x14ac:dyDescent="0.25">
      <c r="A300" t="s">
        <v>462</v>
      </c>
      <c r="B300">
        <v>0.309</v>
      </c>
      <c r="C300">
        <v>801376</v>
      </c>
      <c r="D300">
        <v>0</v>
      </c>
      <c r="E300">
        <v>3123</v>
      </c>
      <c r="F300" s="32" t="s">
        <v>538</v>
      </c>
      <c r="G300">
        <v>0.37992831541218641</v>
      </c>
      <c r="H300">
        <v>0.78219395866454688</v>
      </c>
      <c r="I300">
        <v>0.22764227642276422</v>
      </c>
      <c r="J300">
        <v>0.38387096774193552</v>
      </c>
      <c r="K300">
        <v>0.81335568594579499</v>
      </c>
      <c r="L300">
        <v>0</v>
      </c>
      <c r="M300">
        <v>0</v>
      </c>
      <c r="N300">
        <v>0.41499999999999998</v>
      </c>
      <c r="O300">
        <f t="shared" si="164"/>
        <v>0.37524890052340348</v>
      </c>
      <c r="P300">
        <f t="shared" si="165"/>
        <v>0.37524890052340348</v>
      </c>
      <c r="Q300">
        <f t="shared" si="166"/>
        <v>0.37524890052340348</v>
      </c>
      <c r="R300">
        <f t="shared" si="167"/>
        <v>0.37524890052340348</v>
      </c>
      <c r="S300" s="19" t="s">
        <v>38</v>
      </c>
      <c r="T300">
        <v>0</v>
      </c>
      <c r="U300">
        <v>1</v>
      </c>
      <c r="V300">
        <v>0</v>
      </c>
      <c r="W300">
        <v>0</v>
      </c>
      <c r="X300">
        <v>0.8366203946969194</v>
      </c>
      <c r="Y300">
        <v>0.92365749750170933</v>
      </c>
      <c r="Z300">
        <v>1</v>
      </c>
      <c r="AA300">
        <v>1</v>
      </c>
      <c r="AB300">
        <v>1</v>
      </c>
      <c r="AC300">
        <v>0.96247591604162619</v>
      </c>
      <c r="AD300">
        <v>0</v>
      </c>
      <c r="AE300">
        <v>8.6686078767056238E-2</v>
      </c>
      <c r="AF300">
        <v>0.34347702964689475</v>
      </c>
      <c r="AG300">
        <f t="shared" si="168"/>
        <v>3.3089469877996228E-2</v>
      </c>
      <c r="AH300">
        <f t="shared" si="169"/>
        <v>0.47330130128109277</v>
      </c>
      <c r="AI300">
        <f t="shared" si="170"/>
        <v>0.47330130128109271</v>
      </c>
      <c r="AJ300">
        <f t="shared" si="177"/>
        <v>0.5502243782041697</v>
      </c>
      <c r="AK300" s="35" t="s">
        <v>39</v>
      </c>
      <c r="AL300">
        <v>0.14583333333333334</v>
      </c>
      <c r="AM300">
        <v>0.81251854210450469</v>
      </c>
      <c r="AN300">
        <v>0.19314641744548286</v>
      </c>
      <c r="AO300">
        <v>0.1370967741935484</v>
      </c>
      <c r="AP300">
        <f t="shared" si="171"/>
        <v>0.32214876676921733</v>
      </c>
      <c r="AQ300">
        <f t="shared" si="178"/>
        <v>0.11901913124309116</v>
      </c>
      <c r="AR300">
        <f t="shared" si="172"/>
        <v>0.32214876676921733</v>
      </c>
      <c r="AS300">
        <f t="shared" si="173"/>
        <v>0.32214876676921733</v>
      </c>
      <c r="AT300" s="37" t="s">
        <v>40</v>
      </c>
      <c r="AU300">
        <v>0.97424931220346778</v>
      </c>
      <c r="AV300">
        <v>1</v>
      </c>
      <c r="AW300">
        <v>1</v>
      </c>
      <c r="AX300">
        <v>0.67900784052047714</v>
      </c>
      <c r="AY300">
        <v>0.35712702721955314</v>
      </c>
      <c r="AZ300">
        <f t="shared" si="179"/>
        <v>0.80207683598869972</v>
      </c>
      <c r="BA300">
        <f t="shared" si="180"/>
        <v>0.80207683598869972</v>
      </c>
      <c r="BB300">
        <f t="shared" si="181"/>
        <v>0.80207683598869972</v>
      </c>
      <c r="BC300">
        <f t="shared" si="182"/>
        <v>0.80207683598869972</v>
      </c>
      <c r="BD300" s="6" t="s">
        <v>58</v>
      </c>
      <c r="BE300">
        <f t="shared" si="183"/>
        <v>0.34869883364631038</v>
      </c>
      <c r="BF300">
        <f t="shared" si="184"/>
        <v>0.24713401588324732</v>
      </c>
      <c r="BG300">
        <f t="shared" si="185"/>
        <v>0.34869883364631038</v>
      </c>
      <c r="BH300">
        <f t="shared" si="186"/>
        <v>0.34869883364631038</v>
      </c>
      <c r="BI300">
        <f t="shared" si="187"/>
        <v>0.41758315293334797</v>
      </c>
      <c r="BJ300">
        <f t="shared" si="188"/>
        <v>0.63768906863489627</v>
      </c>
      <c r="BK300">
        <f t="shared" si="189"/>
        <v>0.63768906863489616</v>
      </c>
      <c r="BL300">
        <f t="shared" si="190"/>
        <v>0.67615060709643471</v>
      </c>
      <c r="BM300">
        <f t="shared" si="191"/>
        <v>0.20416918520069985</v>
      </c>
      <c r="BN300">
        <f t="shared" si="192"/>
        <v>0.42427510090224813</v>
      </c>
      <c r="BO300">
        <f t="shared" si="193"/>
        <v>0.42427510090224807</v>
      </c>
      <c r="BP300">
        <f t="shared" si="194"/>
        <v>0.46273663936378662</v>
      </c>
      <c r="BQ300">
        <f t="shared" si="195"/>
        <v>0.56211280137895847</v>
      </c>
      <c r="BR300">
        <f t="shared" si="196"/>
        <v>0.46054798361589544</v>
      </c>
      <c r="BS300">
        <f t="shared" si="197"/>
        <v>0.56211280137895847</v>
      </c>
      <c r="BT300">
        <f t="shared" si="198"/>
        <v>0.56211280137895847</v>
      </c>
      <c r="BU300">
        <f t="shared" si="199"/>
        <v>0.3831409932898292</v>
      </c>
      <c r="BV300">
        <f t="shared" si="200"/>
        <v>0.44241154225907181</v>
      </c>
      <c r="BW300">
        <f t="shared" si="201"/>
        <v>0.49319395114060327</v>
      </c>
      <c r="BX300">
        <f t="shared" si="202"/>
        <v>0.51242472037137254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f t="shared" si="203"/>
        <v>0</v>
      </c>
      <c r="CE300" s="22" t="s">
        <v>588</v>
      </c>
      <c r="CF300">
        <f t="shared" si="174"/>
        <v>0</v>
      </c>
      <c r="CG300">
        <f t="shared" si="175"/>
        <v>0</v>
      </c>
      <c r="CH300">
        <f t="shared" si="176"/>
        <v>0</v>
      </c>
    </row>
    <row r="301" spans="1:86" x14ac:dyDescent="0.25">
      <c r="A301" t="s">
        <v>461</v>
      </c>
      <c r="B301">
        <v>0.19600000000000001</v>
      </c>
      <c r="C301">
        <v>507701</v>
      </c>
      <c r="D301">
        <v>0</v>
      </c>
      <c r="E301">
        <v>1837</v>
      </c>
      <c r="F301" s="32" t="s">
        <v>538</v>
      </c>
      <c r="G301">
        <v>0.48387096774193555</v>
      </c>
      <c r="H301">
        <v>0.74403815580286159</v>
      </c>
      <c r="I301">
        <v>0.33170731707317069</v>
      </c>
      <c r="J301">
        <v>0.2193548387096774</v>
      </c>
      <c r="K301">
        <v>0.88516345347862524</v>
      </c>
      <c r="L301">
        <v>8.0322264561785511E-2</v>
      </c>
      <c r="M301">
        <v>1.4388489208633094E-2</v>
      </c>
      <c r="N301">
        <v>0.56499999999999995</v>
      </c>
      <c r="O301">
        <f t="shared" si="164"/>
        <v>0.41548068582208614</v>
      </c>
      <c r="P301">
        <f t="shared" si="165"/>
        <v>0.41368212467100701</v>
      </c>
      <c r="Q301">
        <f t="shared" si="166"/>
        <v>0.41548068582208614</v>
      </c>
      <c r="R301">
        <f t="shared" si="167"/>
        <v>0.41548068582208614</v>
      </c>
      <c r="S301" s="19" t="s">
        <v>38</v>
      </c>
      <c r="T301">
        <v>0</v>
      </c>
      <c r="U301">
        <v>1</v>
      </c>
      <c r="V301">
        <v>0</v>
      </c>
      <c r="W301">
        <v>0</v>
      </c>
      <c r="X301">
        <v>0.8366203946969194</v>
      </c>
      <c r="Y301">
        <v>0.92365749750170933</v>
      </c>
      <c r="Z301">
        <v>1</v>
      </c>
      <c r="AA301">
        <v>1</v>
      </c>
      <c r="AB301">
        <v>1</v>
      </c>
      <c r="AC301">
        <v>0.96985320097497663</v>
      </c>
      <c r="AD301">
        <v>0</v>
      </c>
      <c r="AE301">
        <v>8.5901347171761816E-2</v>
      </c>
      <c r="AF301">
        <v>0.34347702964689475</v>
      </c>
      <c r="AG301">
        <f t="shared" si="168"/>
        <v>3.3029105909127429E-2</v>
      </c>
      <c r="AH301">
        <f t="shared" si="169"/>
        <v>0.47380842076863561</v>
      </c>
      <c r="AI301">
        <f t="shared" si="170"/>
        <v>0.47380842076863555</v>
      </c>
      <c r="AJ301">
        <f t="shared" si="177"/>
        <v>0.55073149769171248</v>
      </c>
      <c r="AK301" s="35" t="s">
        <v>39</v>
      </c>
      <c r="AL301">
        <v>0.53472222222222221</v>
      </c>
      <c r="AM301">
        <v>0.5495853331009547</v>
      </c>
      <c r="AN301">
        <v>0.25389408099688471</v>
      </c>
      <c r="AO301">
        <v>0.13978494623655913</v>
      </c>
      <c r="AP301">
        <f t="shared" si="171"/>
        <v>0.36949664563915519</v>
      </c>
      <c r="AQ301">
        <f t="shared" si="178"/>
        <v>0.23210031236391651</v>
      </c>
      <c r="AR301">
        <f t="shared" si="172"/>
        <v>0.36949664563915519</v>
      </c>
      <c r="AS301">
        <f t="shared" si="173"/>
        <v>0.36949664563915519</v>
      </c>
      <c r="AT301" s="37" t="s">
        <v>40</v>
      </c>
      <c r="AU301">
        <v>0.99879235687125911</v>
      </c>
      <c r="AV301">
        <v>1</v>
      </c>
      <c r="AW301">
        <v>1</v>
      </c>
      <c r="AX301">
        <v>0.70032472948687818</v>
      </c>
      <c r="AY301">
        <v>0.35712702721955314</v>
      </c>
      <c r="AZ301">
        <f t="shared" si="179"/>
        <v>0.81124882271553811</v>
      </c>
      <c r="BA301">
        <f t="shared" si="180"/>
        <v>0.81124882271553811</v>
      </c>
      <c r="BB301">
        <f t="shared" si="181"/>
        <v>0.81124882271553811</v>
      </c>
      <c r="BC301">
        <f t="shared" si="182"/>
        <v>0.81124882271553811</v>
      </c>
      <c r="BD301" s="6" t="s">
        <v>58</v>
      </c>
      <c r="BE301">
        <f t="shared" si="183"/>
        <v>0.39248866573062069</v>
      </c>
      <c r="BF301">
        <f t="shared" si="184"/>
        <v>0.32289121851746178</v>
      </c>
      <c r="BG301">
        <f t="shared" si="185"/>
        <v>0.39248866573062069</v>
      </c>
      <c r="BH301">
        <f t="shared" si="186"/>
        <v>0.39248866573062069</v>
      </c>
      <c r="BI301">
        <f t="shared" si="187"/>
        <v>0.42213896431233278</v>
      </c>
      <c r="BJ301">
        <f t="shared" si="188"/>
        <v>0.64252862174208691</v>
      </c>
      <c r="BK301">
        <f t="shared" si="189"/>
        <v>0.6425286217420868</v>
      </c>
      <c r="BL301">
        <f t="shared" si="190"/>
        <v>0.68099016020362524</v>
      </c>
      <c r="BM301">
        <f t="shared" si="191"/>
        <v>0.22425489586560679</v>
      </c>
      <c r="BN301">
        <f t="shared" si="192"/>
        <v>0.44374527271982134</v>
      </c>
      <c r="BO301">
        <f t="shared" si="193"/>
        <v>0.44464455329536084</v>
      </c>
      <c r="BP301">
        <f t="shared" si="194"/>
        <v>0.48310609175689934</v>
      </c>
      <c r="BQ301">
        <f t="shared" si="195"/>
        <v>0.59037273417734659</v>
      </c>
      <c r="BR301">
        <f t="shared" si="196"/>
        <v>0.5216745675397273</v>
      </c>
      <c r="BS301">
        <f t="shared" si="197"/>
        <v>0.59037273417734659</v>
      </c>
      <c r="BT301">
        <f t="shared" si="198"/>
        <v>0.59037273417734659</v>
      </c>
      <c r="BU301">
        <f t="shared" si="199"/>
        <v>0.40731381502147673</v>
      </c>
      <c r="BV301">
        <f t="shared" si="200"/>
        <v>0.48270992012977432</v>
      </c>
      <c r="BW301">
        <f t="shared" si="201"/>
        <v>0.51750864373635375</v>
      </c>
      <c r="BX301">
        <f t="shared" si="202"/>
        <v>0.53673941296712302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f t="shared" si="203"/>
        <v>0</v>
      </c>
      <c r="CE301" s="22" t="s">
        <v>588</v>
      </c>
      <c r="CF301">
        <f t="shared" si="174"/>
        <v>0</v>
      </c>
      <c r="CG301">
        <f t="shared" si="175"/>
        <v>0</v>
      </c>
      <c r="CH301">
        <f t="shared" si="176"/>
        <v>0</v>
      </c>
    </row>
    <row r="302" spans="1:86" x14ac:dyDescent="0.25">
      <c r="A302" t="s">
        <v>460</v>
      </c>
      <c r="B302">
        <v>0.153</v>
      </c>
      <c r="C302">
        <v>395247</v>
      </c>
      <c r="D302">
        <v>0</v>
      </c>
      <c r="E302">
        <v>1573</v>
      </c>
      <c r="F302" s="32" t="s">
        <v>538</v>
      </c>
      <c r="G302">
        <v>0.34050179211469533</v>
      </c>
      <c r="H302">
        <v>0.8632750397456278</v>
      </c>
      <c r="I302">
        <v>0.18536585365853656</v>
      </c>
      <c r="J302">
        <v>0.25376344086021502</v>
      </c>
      <c r="K302">
        <v>0.51019837943559654</v>
      </c>
      <c r="L302">
        <v>0.17978893833439288</v>
      </c>
      <c r="M302">
        <v>4.6762589928057555E-2</v>
      </c>
      <c r="N302">
        <v>0.55000000000000004</v>
      </c>
      <c r="O302">
        <f t="shared" si="164"/>
        <v>0.36620700425964026</v>
      </c>
      <c r="P302">
        <f t="shared" si="165"/>
        <v>0.36036168051863304</v>
      </c>
      <c r="Q302">
        <f t="shared" si="166"/>
        <v>0.36620700425964026</v>
      </c>
      <c r="R302">
        <f t="shared" si="167"/>
        <v>0.36620700425964026</v>
      </c>
      <c r="S302" s="19" t="s">
        <v>38</v>
      </c>
      <c r="T302">
        <v>0</v>
      </c>
      <c r="U302">
        <v>1</v>
      </c>
      <c r="V302">
        <v>7.342175668346349E-3</v>
      </c>
      <c r="W302">
        <v>0</v>
      </c>
      <c r="X302">
        <v>0.8366203946969194</v>
      </c>
      <c r="Y302">
        <v>0.92365749750170933</v>
      </c>
      <c r="Z302">
        <v>1</v>
      </c>
      <c r="AA302">
        <v>1</v>
      </c>
      <c r="AB302">
        <v>1</v>
      </c>
      <c r="AC302">
        <v>0.97757246243708906</v>
      </c>
      <c r="AD302">
        <v>0</v>
      </c>
      <c r="AE302">
        <v>8.5901347171761816E-2</v>
      </c>
      <c r="AF302">
        <v>0.34347702964689475</v>
      </c>
      <c r="AG302">
        <f t="shared" si="168"/>
        <v>3.3593888652846376E-2</v>
      </c>
      <c r="AH302">
        <f t="shared" si="169"/>
        <v>0.47496699285559391</v>
      </c>
      <c r="AI302">
        <f t="shared" si="170"/>
        <v>0.47496699285559391</v>
      </c>
      <c r="AJ302">
        <f t="shared" si="177"/>
        <v>0.55189006977867083</v>
      </c>
      <c r="AK302" s="35" t="s">
        <v>39</v>
      </c>
      <c r="AL302">
        <v>0.1388888888888889</v>
      </c>
      <c r="AM302">
        <v>0.57331491113810329</v>
      </c>
      <c r="AN302">
        <v>8.0996884735202487E-2</v>
      </c>
      <c r="AO302">
        <v>0.26612903225806445</v>
      </c>
      <c r="AP302">
        <f t="shared" si="171"/>
        <v>0.26483242925506478</v>
      </c>
      <c r="AQ302">
        <f t="shared" si="178"/>
        <v>0.12150370147053896</v>
      </c>
      <c r="AR302">
        <f t="shared" si="172"/>
        <v>0.26483242925506478</v>
      </c>
      <c r="AS302">
        <f t="shared" si="173"/>
        <v>0.26483242925506478</v>
      </c>
      <c r="AT302" s="37" t="s">
        <v>40</v>
      </c>
      <c r="AU302">
        <v>0.99879328374728349</v>
      </c>
      <c r="AV302">
        <v>1</v>
      </c>
      <c r="AW302">
        <v>1</v>
      </c>
      <c r="AX302">
        <v>0.70765152147043875</v>
      </c>
      <c r="AY302">
        <v>0.35712702721955314</v>
      </c>
      <c r="AZ302">
        <f t="shared" si="179"/>
        <v>0.81271436648745499</v>
      </c>
      <c r="BA302">
        <f t="shared" si="180"/>
        <v>0.81271436648745499</v>
      </c>
      <c r="BB302">
        <f t="shared" si="181"/>
        <v>0.81271436648745499</v>
      </c>
      <c r="BC302">
        <f t="shared" si="182"/>
        <v>0.81271436648745499</v>
      </c>
      <c r="BD302" s="6" t="s">
        <v>58</v>
      </c>
      <c r="BE302">
        <f t="shared" si="183"/>
        <v>0.31551971675735252</v>
      </c>
      <c r="BF302">
        <f t="shared" si="184"/>
        <v>0.240932690994586</v>
      </c>
      <c r="BG302">
        <f t="shared" si="185"/>
        <v>0.31551971675735252</v>
      </c>
      <c r="BH302">
        <f t="shared" si="186"/>
        <v>0.31551971675735252</v>
      </c>
      <c r="BI302">
        <f t="shared" si="187"/>
        <v>0.4231541275701507</v>
      </c>
      <c r="BJ302">
        <f t="shared" si="188"/>
        <v>0.64384067967152447</v>
      </c>
      <c r="BK302">
        <f t="shared" si="189"/>
        <v>0.64384067967152447</v>
      </c>
      <c r="BL302">
        <f t="shared" si="190"/>
        <v>0.68230221813306291</v>
      </c>
      <c r="BM302">
        <f t="shared" si="191"/>
        <v>0.19990044645624333</v>
      </c>
      <c r="BN302">
        <f t="shared" si="192"/>
        <v>0.41766433668711345</v>
      </c>
      <c r="BO302">
        <f t="shared" si="193"/>
        <v>0.42058699855761705</v>
      </c>
      <c r="BP302">
        <f t="shared" si="194"/>
        <v>0.45904853701915554</v>
      </c>
      <c r="BQ302">
        <f t="shared" si="195"/>
        <v>0.53877339787125988</v>
      </c>
      <c r="BR302">
        <f t="shared" si="196"/>
        <v>0.46710903397899695</v>
      </c>
      <c r="BS302">
        <f t="shared" si="197"/>
        <v>0.53877339787125988</v>
      </c>
      <c r="BT302">
        <f t="shared" si="198"/>
        <v>0.53877339787125988</v>
      </c>
      <c r="BU302">
        <f t="shared" si="199"/>
        <v>0.36933692216375158</v>
      </c>
      <c r="BV302">
        <f t="shared" si="200"/>
        <v>0.44238668533305525</v>
      </c>
      <c r="BW302">
        <f t="shared" si="201"/>
        <v>0.47968019821443852</v>
      </c>
      <c r="BX302">
        <f t="shared" si="202"/>
        <v>0.49891096744520769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f t="shared" si="203"/>
        <v>0</v>
      </c>
      <c r="CE302" s="22" t="s">
        <v>588</v>
      </c>
      <c r="CF302">
        <f t="shared" si="174"/>
        <v>0</v>
      </c>
      <c r="CG302">
        <f t="shared" si="175"/>
        <v>0</v>
      </c>
      <c r="CH302">
        <f t="shared" si="176"/>
        <v>0</v>
      </c>
    </row>
    <row r="303" spans="1:86" x14ac:dyDescent="0.25">
      <c r="A303" t="s">
        <v>459</v>
      </c>
      <c r="B303">
        <v>0.18099999999999999</v>
      </c>
      <c r="C303">
        <v>468065</v>
      </c>
      <c r="D303">
        <v>0</v>
      </c>
      <c r="E303">
        <v>1891</v>
      </c>
      <c r="F303" s="32" t="s">
        <v>538</v>
      </c>
      <c r="G303">
        <v>4.6594982078853077E-2</v>
      </c>
      <c r="H303">
        <v>0.92527821939586641</v>
      </c>
      <c r="I303">
        <v>3.7398373983739831E-2</v>
      </c>
      <c r="J303">
        <v>0.42365591397849467</v>
      </c>
      <c r="K303">
        <v>0.45347862531433364</v>
      </c>
      <c r="L303">
        <v>6.5023796932839771E-3</v>
      </c>
      <c r="M303">
        <v>0</v>
      </c>
      <c r="N303">
        <v>0.436</v>
      </c>
      <c r="O303">
        <f t="shared" si="164"/>
        <v>0.29111356180557146</v>
      </c>
      <c r="P303">
        <f t="shared" si="165"/>
        <v>0.29111356180557146</v>
      </c>
      <c r="Q303">
        <f t="shared" si="166"/>
        <v>0.29111356180557146</v>
      </c>
      <c r="R303">
        <f t="shared" si="167"/>
        <v>0.29111356180557146</v>
      </c>
      <c r="S303" s="19" t="s">
        <v>38</v>
      </c>
      <c r="T303">
        <v>0</v>
      </c>
      <c r="U303">
        <v>1</v>
      </c>
      <c r="V303">
        <v>6.2211903938252803E-3</v>
      </c>
      <c r="W303">
        <v>0</v>
      </c>
      <c r="X303">
        <v>0.8366203946969194</v>
      </c>
      <c r="Y303">
        <v>0.92365749750170933</v>
      </c>
      <c r="Z303">
        <v>1</v>
      </c>
      <c r="AA303">
        <v>1</v>
      </c>
      <c r="AB303">
        <v>1</v>
      </c>
      <c r="AC303">
        <v>0.97331253996570677</v>
      </c>
      <c r="AD303">
        <v>0</v>
      </c>
      <c r="AE303">
        <v>9.0541406371413335E-2</v>
      </c>
      <c r="AF303">
        <v>0.36735760808342321</v>
      </c>
      <c r="AG303">
        <f t="shared" si="168"/>
        <v>3.5701554219127837E-2</v>
      </c>
      <c r="AH303">
        <f t="shared" si="169"/>
        <v>0.47674697207792283</v>
      </c>
      <c r="AI303">
        <f t="shared" si="170"/>
        <v>0.47674697207792283</v>
      </c>
      <c r="AJ303">
        <f t="shared" si="177"/>
        <v>0.55367004900099981</v>
      </c>
      <c r="AK303" s="35" t="s">
        <v>39</v>
      </c>
      <c r="AL303">
        <v>0.14583333333333334</v>
      </c>
      <c r="AM303">
        <v>0.67232841385046016</v>
      </c>
      <c r="AN303">
        <v>4.3613707165109032E-2</v>
      </c>
      <c r="AO303">
        <v>5.3763440860215041E-3</v>
      </c>
      <c r="AP303">
        <f t="shared" si="171"/>
        <v>0.21678794960873102</v>
      </c>
      <c r="AQ303">
        <f t="shared" si="178"/>
        <v>4.8705846146115971E-2</v>
      </c>
      <c r="AR303">
        <f t="shared" si="172"/>
        <v>0.21678794960873102</v>
      </c>
      <c r="AS303">
        <f t="shared" si="173"/>
        <v>0.21678794960873102</v>
      </c>
      <c r="AT303" s="37" t="s">
        <v>40</v>
      </c>
      <c r="AU303">
        <v>0.99880870260255883</v>
      </c>
      <c r="AV303">
        <v>1</v>
      </c>
      <c r="AW303">
        <v>1</v>
      </c>
      <c r="AX303">
        <v>0.6100999780101457</v>
      </c>
      <c r="AY303">
        <v>0.37906730091892704</v>
      </c>
      <c r="AZ303">
        <f t="shared" si="179"/>
        <v>0.79759519630632636</v>
      </c>
      <c r="BA303">
        <f t="shared" si="180"/>
        <v>0.79759519630632636</v>
      </c>
      <c r="BB303">
        <f t="shared" si="181"/>
        <v>0.79759519630632636</v>
      </c>
      <c r="BC303">
        <f t="shared" si="182"/>
        <v>0.79759519630632636</v>
      </c>
      <c r="BD303" s="6" t="s">
        <v>58</v>
      </c>
      <c r="BE303">
        <f t="shared" si="183"/>
        <v>0.25395075570715125</v>
      </c>
      <c r="BF303">
        <f t="shared" si="184"/>
        <v>0.16990970397584371</v>
      </c>
      <c r="BG303">
        <f t="shared" si="185"/>
        <v>0.25395075570715125</v>
      </c>
      <c r="BH303">
        <f t="shared" si="186"/>
        <v>0.25395075570715125</v>
      </c>
      <c r="BI303">
        <f t="shared" si="187"/>
        <v>0.41664837526272708</v>
      </c>
      <c r="BJ303">
        <f t="shared" si="188"/>
        <v>0.63717108419212454</v>
      </c>
      <c r="BK303">
        <f t="shared" si="189"/>
        <v>0.63717108419212454</v>
      </c>
      <c r="BL303">
        <f t="shared" si="190"/>
        <v>0.67563262265366308</v>
      </c>
      <c r="BM303">
        <f t="shared" si="191"/>
        <v>0.16340755801234966</v>
      </c>
      <c r="BN303">
        <f t="shared" si="192"/>
        <v>0.38393026694174714</v>
      </c>
      <c r="BO303">
        <f t="shared" si="193"/>
        <v>0.38393026694174714</v>
      </c>
      <c r="BP303">
        <f t="shared" si="194"/>
        <v>0.42239180540328564</v>
      </c>
      <c r="BQ303">
        <f t="shared" si="195"/>
        <v>0.5071915729575287</v>
      </c>
      <c r="BR303">
        <f t="shared" si="196"/>
        <v>0.42315052122622115</v>
      </c>
      <c r="BS303">
        <f t="shared" si="197"/>
        <v>0.5071915729575287</v>
      </c>
      <c r="BT303">
        <f t="shared" si="198"/>
        <v>0.5071915729575287</v>
      </c>
      <c r="BU303">
        <f t="shared" si="199"/>
        <v>0.33529956548493917</v>
      </c>
      <c r="BV303">
        <f t="shared" si="200"/>
        <v>0.40354039408398412</v>
      </c>
      <c r="BW303">
        <f t="shared" si="201"/>
        <v>0.44556091994963787</v>
      </c>
      <c r="BX303">
        <f t="shared" si="202"/>
        <v>0.46479168918040714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f t="shared" si="203"/>
        <v>0</v>
      </c>
      <c r="CE303" s="22" t="s">
        <v>588</v>
      </c>
      <c r="CF303">
        <f t="shared" si="174"/>
        <v>0</v>
      </c>
      <c r="CG303">
        <f t="shared" si="175"/>
        <v>0</v>
      </c>
      <c r="CH303">
        <f t="shared" si="176"/>
        <v>0</v>
      </c>
    </row>
    <row r="304" spans="1:86" x14ac:dyDescent="0.25">
      <c r="A304" t="s">
        <v>458</v>
      </c>
      <c r="B304">
        <v>0.17599999999999999</v>
      </c>
      <c r="C304">
        <v>456695</v>
      </c>
      <c r="D304">
        <v>0</v>
      </c>
      <c r="E304">
        <v>1186</v>
      </c>
      <c r="F304" s="32" t="s">
        <v>538</v>
      </c>
      <c r="G304">
        <v>4.3010752688172053E-2</v>
      </c>
      <c r="H304">
        <v>0.83306836248012717</v>
      </c>
      <c r="I304">
        <v>8.1300813008130079E-2</v>
      </c>
      <c r="J304">
        <v>0.70430107526881724</v>
      </c>
      <c r="K304">
        <v>0.88991338362671135</v>
      </c>
      <c r="L304">
        <v>6.2205733558178759E-2</v>
      </c>
      <c r="M304">
        <v>0</v>
      </c>
      <c r="N304">
        <v>0.28800000000000003</v>
      </c>
      <c r="O304">
        <f t="shared" si="164"/>
        <v>0.36272501507876709</v>
      </c>
      <c r="P304">
        <f t="shared" si="165"/>
        <v>0.36272501507876709</v>
      </c>
      <c r="Q304">
        <f t="shared" si="166"/>
        <v>0.36272501507876709</v>
      </c>
      <c r="R304">
        <f t="shared" si="167"/>
        <v>0.36272501507876709</v>
      </c>
      <c r="S304" s="19" t="s">
        <v>38</v>
      </c>
      <c r="T304">
        <v>0</v>
      </c>
      <c r="U304">
        <v>1</v>
      </c>
      <c r="V304">
        <v>0</v>
      </c>
      <c r="W304">
        <v>0</v>
      </c>
      <c r="X304">
        <v>0.8366203946969194</v>
      </c>
      <c r="Y304">
        <v>0.92365749750170933</v>
      </c>
      <c r="Z304">
        <v>1</v>
      </c>
      <c r="AA304">
        <v>1</v>
      </c>
      <c r="AB304">
        <v>1</v>
      </c>
      <c r="AC304">
        <v>0.95790821469435805</v>
      </c>
      <c r="AD304">
        <v>0</v>
      </c>
      <c r="AE304">
        <v>9.0191213224512651E-2</v>
      </c>
      <c r="AF304">
        <v>0.34347702964689475</v>
      </c>
      <c r="AG304">
        <f t="shared" si="168"/>
        <v>3.3359095605492876E-2</v>
      </c>
      <c r="AH304">
        <f t="shared" si="169"/>
        <v>0.4732195653664919</v>
      </c>
      <c r="AI304">
        <f t="shared" si="170"/>
        <v>0.47321956536649179</v>
      </c>
      <c r="AJ304">
        <f t="shared" si="177"/>
        <v>0.55014264228956877</v>
      </c>
      <c r="AK304" s="35" t="s">
        <v>39</v>
      </c>
      <c r="AL304">
        <v>0.1875</v>
      </c>
      <c r="AM304">
        <v>0.5528882353874377</v>
      </c>
      <c r="AN304">
        <v>6.8535825545171347E-2</v>
      </c>
      <c r="AO304">
        <v>4.8387096774193547E-2</v>
      </c>
      <c r="AP304">
        <f t="shared" si="171"/>
        <v>0.21432778942670064</v>
      </c>
      <c r="AQ304">
        <f t="shared" si="178"/>
        <v>7.6105730579841227E-2</v>
      </c>
      <c r="AR304">
        <f t="shared" si="172"/>
        <v>0.21432778942670064</v>
      </c>
      <c r="AS304">
        <f t="shared" si="173"/>
        <v>0.21432778942670064</v>
      </c>
      <c r="AT304" s="37" t="s">
        <v>40</v>
      </c>
      <c r="AU304">
        <v>0.96008228478211322</v>
      </c>
      <c r="AV304">
        <v>1</v>
      </c>
      <c r="AW304">
        <v>1</v>
      </c>
      <c r="AX304">
        <v>0.5895555774611575</v>
      </c>
      <c r="AY304">
        <v>0.35712702721955314</v>
      </c>
      <c r="AZ304">
        <f t="shared" si="179"/>
        <v>0.78135297789256475</v>
      </c>
      <c r="BA304">
        <f t="shared" si="180"/>
        <v>0.78135297789256475</v>
      </c>
      <c r="BB304">
        <f t="shared" si="181"/>
        <v>0.78135297789256475</v>
      </c>
      <c r="BC304">
        <f t="shared" si="182"/>
        <v>0.78135297789256475</v>
      </c>
      <c r="BD304" s="6" t="s">
        <v>58</v>
      </c>
      <c r="BE304">
        <f t="shared" si="183"/>
        <v>0.28852640225273385</v>
      </c>
      <c r="BF304">
        <f t="shared" si="184"/>
        <v>0.21941537282930415</v>
      </c>
      <c r="BG304">
        <f t="shared" si="185"/>
        <v>0.28852640225273385</v>
      </c>
      <c r="BH304">
        <f t="shared" si="186"/>
        <v>0.28852640225273385</v>
      </c>
      <c r="BI304">
        <f t="shared" si="187"/>
        <v>0.40735603674902882</v>
      </c>
      <c r="BJ304">
        <f t="shared" si="188"/>
        <v>0.62728627162952832</v>
      </c>
      <c r="BK304">
        <f t="shared" si="189"/>
        <v>0.62728627162952821</v>
      </c>
      <c r="BL304">
        <f t="shared" si="190"/>
        <v>0.66574781009106676</v>
      </c>
      <c r="BM304">
        <f t="shared" si="191"/>
        <v>0.19804205534212999</v>
      </c>
      <c r="BN304">
        <f t="shared" si="192"/>
        <v>0.41797229022262949</v>
      </c>
      <c r="BO304">
        <f t="shared" si="193"/>
        <v>0.41797229022262944</v>
      </c>
      <c r="BP304">
        <f t="shared" si="194"/>
        <v>0.45643382868416793</v>
      </c>
      <c r="BQ304">
        <f t="shared" si="195"/>
        <v>0.49784038365963268</v>
      </c>
      <c r="BR304">
        <f t="shared" si="196"/>
        <v>0.42872935423620301</v>
      </c>
      <c r="BS304">
        <f t="shared" si="197"/>
        <v>0.49784038365963268</v>
      </c>
      <c r="BT304">
        <f t="shared" si="198"/>
        <v>0.49784038365963268</v>
      </c>
      <c r="BU304">
        <f t="shared" si="199"/>
        <v>0.3479412195008813</v>
      </c>
      <c r="BV304">
        <f t="shared" si="200"/>
        <v>0.42335082222941622</v>
      </c>
      <c r="BW304">
        <f t="shared" si="201"/>
        <v>0.45790633694113103</v>
      </c>
      <c r="BX304">
        <f t="shared" si="202"/>
        <v>0.4771371061719003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f t="shared" si="203"/>
        <v>0</v>
      </c>
      <c r="CE304" s="22" t="s">
        <v>588</v>
      </c>
      <c r="CF304">
        <f t="shared" si="174"/>
        <v>0</v>
      </c>
      <c r="CG304">
        <f t="shared" si="175"/>
        <v>0</v>
      </c>
      <c r="CH304">
        <f t="shared" si="176"/>
        <v>0</v>
      </c>
    </row>
    <row r="305" spans="1:86" x14ac:dyDescent="0.25">
      <c r="A305" t="s">
        <v>457</v>
      </c>
      <c r="B305">
        <v>0.14000000000000001</v>
      </c>
      <c r="C305">
        <v>362835</v>
      </c>
      <c r="D305">
        <v>0</v>
      </c>
      <c r="E305">
        <v>1408</v>
      </c>
      <c r="F305" s="32" t="s">
        <v>538</v>
      </c>
      <c r="G305">
        <v>9.3189964157706112E-2</v>
      </c>
      <c r="H305">
        <v>0.95707472178060404</v>
      </c>
      <c r="I305">
        <v>2.4390243902439022E-2</v>
      </c>
      <c r="J305">
        <v>0.74301075268817218</v>
      </c>
      <c r="K305">
        <v>0.6166526962838782</v>
      </c>
      <c r="L305">
        <v>0.1746590909090909</v>
      </c>
      <c r="M305">
        <v>0</v>
      </c>
      <c r="N305">
        <v>0.33200000000000002</v>
      </c>
      <c r="O305">
        <f t="shared" si="164"/>
        <v>0.36762218371523631</v>
      </c>
      <c r="P305">
        <f t="shared" si="165"/>
        <v>0.36762218371523631</v>
      </c>
      <c r="Q305">
        <f t="shared" si="166"/>
        <v>0.36762218371523631</v>
      </c>
      <c r="R305">
        <f t="shared" si="167"/>
        <v>0.36762218371523631</v>
      </c>
      <c r="S305" s="19" t="s">
        <v>38</v>
      </c>
      <c r="T305">
        <v>0</v>
      </c>
      <c r="U305">
        <v>1</v>
      </c>
      <c r="V305">
        <v>0</v>
      </c>
      <c r="W305">
        <v>0</v>
      </c>
      <c r="X305">
        <v>0.8366203946969194</v>
      </c>
      <c r="Y305">
        <v>0.92365749750170933</v>
      </c>
      <c r="Z305">
        <v>1</v>
      </c>
      <c r="AA305">
        <v>1</v>
      </c>
      <c r="AB305">
        <v>1</v>
      </c>
      <c r="AC305">
        <v>0.9593679616675671</v>
      </c>
      <c r="AD305">
        <v>0</v>
      </c>
      <c r="AE305">
        <v>9.0191213224512651E-2</v>
      </c>
      <c r="AF305">
        <v>0.34347702964689475</v>
      </c>
      <c r="AG305">
        <f t="shared" si="168"/>
        <v>3.3359095605492876E-2</v>
      </c>
      <c r="AH305">
        <f t="shared" si="169"/>
        <v>0.4733318535952003</v>
      </c>
      <c r="AI305">
        <f t="shared" si="170"/>
        <v>0.47333185359520019</v>
      </c>
      <c r="AJ305">
        <f t="shared" si="177"/>
        <v>0.55025493051827723</v>
      </c>
      <c r="AK305" s="35" t="s">
        <v>39</v>
      </c>
      <c r="AL305">
        <v>0</v>
      </c>
      <c r="AM305">
        <v>0.56869556748469585</v>
      </c>
      <c r="AN305">
        <v>3.2710280373831772E-2</v>
      </c>
      <c r="AO305">
        <v>5.3763440860215041E-3</v>
      </c>
      <c r="AP305">
        <f t="shared" si="171"/>
        <v>0.15169554798613727</v>
      </c>
      <c r="AQ305">
        <f t="shared" si="178"/>
        <v>9.52165611496332E-3</v>
      </c>
      <c r="AR305">
        <f t="shared" si="172"/>
        <v>0.15169554798613727</v>
      </c>
      <c r="AS305">
        <f t="shared" si="173"/>
        <v>0.15169554798613727</v>
      </c>
      <c r="AT305" s="37" t="s">
        <v>40</v>
      </c>
      <c r="AU305">
        <v>0.9988093895812592</v>
      </c>
      <c r="AV305">
        <v>1</v>
      </c>
      <c r="AW305">
        <v>1</v>
      </c>
      <c r="AX305">
        <v>0.59688236944471829</v>
      </c>
      <c r="AY305">
        <v>0.35712702721955314</v>
      </c>
      <c r="AZ305">
        <f t="shared" si="179"/>
        <v>0.7905637572491061</v>
      </c>
      <c r="BA305">
        <f t="shared" si="180"/>
        <v>0.7905637572491061</v>
      </c>
      <c r="BB305">
        <f t="shared" si="181"/>
        <v>0.7905637572491061</v>
      </c>
      <c r="BC305">
        <f t="shared" si="182"/>
        <v>0.7905637572491061</v>
      </c>
      <c r="BD305" s="6" t="s">
        <v>58</v>
      </c>
      <c r="BE305">
        <f t="shared" si="183"/>
        <v>0.25965886585068676</v>
      </c>
      <c r="BF305">
        <f t="shared" si="184"/>
        <v>0.18857191991509981</v>
      </c>
      <c r="BG305">
        <f t="shared" si="185"/>
        <v>0.25965886585068676</v>
      </c>
      <c r="BH305">
        <f t="shared" si="186"/>
        <v>0.25965886585068676</v>
      </c>
      <c r="BI305">
        <f t="shared" si="187"/>
        <v>0.41196142642729949</v>
      </c>
      <c r="BJ305">
        <f t="shared" si="188"/>
        <v>0.63194780542215323</v>
      </c>
      <c r="BK305">
        <f t="shared" si="189"/>
        <v>0.63194780542215312</v>
      </c>
      <c r="BL305">
        <f t="shared" si="190"/>
        <v>0.67040934388369167</v>
      </c>
      <c r="BM305">
        <f t="shared" si="191"/>
        <v>0.20049063966036459</v>
      </c>
      <c r="BN305">
        <f t="shared" si="192"/>
        <v>0.4204770186552183</v>
      </c>
      <c r="BO305">
        <f t="shared" si="193"/>
        <v>0.42047701865521825</v>
      </c>
      <c r="BP305">
        <f t="shared" si="194"/>
        <v>0.4589385571167568</v>
      </c>
      <c r="BQ305">
        <f t="shared" si="195"/>
        <v>0.47112965261762169</v>
      </c>
      <c r="BR305">
        <f t="shared" si="196"/>
        <v>0.40004270668203473</v>
      </c>
      <c r="BS305">
        <f t="shared" si="197"/>
        <v>0.47112965261762169</v>
      </c>
      <c r="BT305">
        <f t="shared" si="198"/>
        <v>0.47112965261762169</v>
      </c>
      <c r="BU305">
        <f t="shared" si="199"/>
        <v>0.33581014613899313</v>
      </c>
      <c r="BV305">
        <f t="shared" si="200"/>
        <v>0.41025986266862652</v>
      </c>
      <c r="BW305">
        <f t="shared" si="201"/>
        <v>0.44580333563641994</v>
      </c>
      <c r="BX305">
        <f t="shared" si="202"/>
        <v>0.46503410486718921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f t="shared" si="203"/>
        <v>0</v>
      </c>
      <c r="CE305" s="22" t="s">
        <v>588</v>
      </c>
      <c r="CF305">
        <f t="shared" si="174"/>
        <v>0</v>
      </c>
      <c r="CG305">
        <f t="shared" si="175"/>
        <v>0</v>
      </c>
      <c r="CH305">
        <f t="shared" si="176"/>
        <v>0</v>
      </c>
    </row>
    <row r="306" spans="1:86" x14ac:dyDescent="0.25">
      <c r="A306" t="s">
        <v>456</v>
      </c>
      <c r="B306">
        <v>0.40500000000000003</v>
      </c>
      <c r="C306">
        <v>1048696</v>
      </c>
      <c r="D306">
        <v>0</v>
      </c>
      <c r="E306">
        <v>3082</v>
      </c>
      <c r="F306" s="32" t="s">
        <v>538</v>
      </c>
      <c r="G306">
        <v>9.6774193548387108E-2</v>
      </c>
      <c r="H306">
        <v>1</v>
      </c>
      <c r="I306">
        <v>8.4552845528455281E-2</v>
      </c>
      <c r="J306">
        <v>0.71397849462365592</v>
      </c>
      <c r="K306">
        <v>0.86923721709974833</v>
      </c>
      <c r="L306">
        <v>0.10771966255678131</v>
      </c>
      <c r="M306">
        <v>0</v>
      </c>
      <c r="N306">
        <v>0.252</v>
      </c>
      <c r="O306">
        <f t="shared" si="164"/>
        <v>0.39053280166962845</v>
      </c>
      <c r="P306">
        <f t="shared" si="165"/>
        <v>0.39053280166962845</v>
      </c>
      <c r="Q306">
        <f t="shared" si="166"/>
        <v>0.39053280166962845</v>
      </c>
      <c r="R306">
        <f t="shared" si="167"/>
        <v>0.39053280166962845</v>
      </c>
      <c r="S306" s="19" t="s">
        <v>38</v>
      </c>
      <c r="T306">
        <v>0</v>
      </c>
      <c r="U306">
        <v>1</v>
      </c>
      <c r="V306">
        <v>0</v>
      </c>
      <c r="W306">
        <v>0</v>
      </c>
      <c r="X306">
        <v>0.8366203946969194</v>
      </c>
      <c r="Y306">
        <v>0.92365749750170933</v>
      </c>
      <c r="Z306">
        <v>1</v>
      </c>
      <c r="AA306">
        <v>1</v>
      </c>
      <c r="AB306">
        <v>1</v>
      </c>
      <c r="AC306">
        <v>0.96058653305389818</v>
      </c>
      <c r="AD306">
        <v>0</v>
      </c>
      <c r="AE306">
        <v>8.7453870124594477E-2</v>
      </c>
      <c r="AF306">
        <v>0.34347702964689475</v>
      </c>
      <c r="AG306">
        <f t="shared" si="168"/>
        <v>3.314853075165302E-2</v>
      </c>
      <c r="AH306">
        <f t="shared" si="169"/>
        <v>0.47321502500184742</v>
      </c>
      <c r="AI306">
        <f t="shared" si="170"/>
        <v>0.47321502500184737</v>
      </c>
      <c r="AJ306">
        <f t="shared" si="177"/>
        <v>0.55013810192492429</v>
      </c>
      <c r="AK306" s="35" t="s">
        <v>39</v>
      </c>
      <c r="AL306">
        <v>0.125</v>
      </c>
      <c r="AM306">
        <v>0.74436897877317176</v>
      </c>
      <c r="AN306">
        <v>3.8940809968847349E-2</v>
      </c>
      <c r="AO306">
        <v>3.2258064516129031E-2</v>
      </c>
      <c r="AP306">
        <f t="shared" si="171"/>
        <v>0.23514196331453702</v>
      </c>
      <c r="AQ306">
        <f t="shared" si="178"/>
        <v>4.9049718621244097E-2</v>
      </c>
      <c r="AR306">
        <f t="shared" si="172"/>
        <v>0.23514196331453702</v>
      </c>
      <c r="AS306">
        <f t="shared" si="173"/>
        <v>0.23514196331453702</v>
      </c>
      <c r="AT306" s="37" t="s">
        <v>40</v>
      </c>
      <c r="AU306">
        <v>0.98871795598756462</v>
      </c>
      <c r="AV306">
        <v>1</v>
      </c>
      <c r="AW306">
        <v>1</v>
      </c>
      <c r="AX306">
        <v>0.60078746426648677</v>
      </c>
      <c r="AY306">
        <v>0.35712702721955314</v>
      </c>
      <c r="AZ306">
        <f t="shared" si="179"/>
        <v>0.78932648949472084</v>
      </c>
      <c r="BA306">
        <f t="shared" si="180"/>
        <v>0.78932648949472084</v>
      </c>
      <c r="BB306">
        <f t="shared" si="181"/>
        <v>0.78932648949472084</v>
      </c>
      <c r="BC306">
        <f t="shared" si="182"/>
        <v>0.78932648949472084</v>
      </c>
      <c r="BD306" s="6" t="s">
        <v>58</v>
      </c>
      <c r="BE306">
        <f t="shared" si="183"/>
        <v>0.31283738249208271</v>
      </c>
      <c r="BF306">
        <f t="shared" si="184"/>
        <v>0.21979126014543626</v>
      </c>
      <c r="BG306">
        <f t="shared" si="185"/>
        <v>0.31283738249208271</v>
      </c>
      <c r="BH306">
        <f t="shared" si="186"/>
        <v>0.31283738249208271</v>
      </c>
      <c r="BI306">
        <f t="shared" si="187"/>
        <v>0.41123751012318693</v>
      </c>
      <c r="BJ306">
        <f t="shared" si="188"/>
        <v>0.63127075724828408</v>
      </c>
      <c r="BK306">
        <f t="shared" si="189"/>
        <v>0.63127075724828408</v>
      </c>
      <c r="BL306">
        <f t="shared" si="190"/>
        <v>0.66973229570982262</v>
      </c>
      <c r="BM306">
        <f t="shared" si="191"/>
        <v>0.21184066621064074</v>
      </c>
      <c r="BN306">
        <f t="shared" si="192"/>
        <v>0.43187391333573794</v>
      </c>
      <c r="BO306">
        <f t="shared" si="193"/>
        <v>0.43187391333573788</v>
      </c>
      <c r="BP306">
        <f t="shared" si="194"/>
        <v>0.47033545179727637</v>
      </c>
      <c r="BQ306">
        <f t="shared" si="195"/>
        <v>0.5122342264046289</v>
      </c>
      <c r="BR306">
        <f t="shared" si="196"/>
        <v>0.41918810405798246</v>
      </c>
      <c r="BS306">
        <f t="shared" si="197"/>
        <v>0.5122342264046289</v>
      </c>
      <c r="BT306">
        <f t="shared" si="198"/>
        <v>0.5122342264046289</v>
      </c>
      <c r="BU306">
        <f t="shared" si="199"/>
        <v>0.36203744630763479</v>
      </c>
      <c r="BV306">
        <f t="shared" si="200"/>
        <v>0.42553100869686017</v>
      </c>
      <c r="BW306">
        <f t="shared" si="201"/>
        <v>0.47205406987018339</v>
      </c>
      <c r="BX306">
        <f t="shared" si="202"/>
        <v>0.49128483910095266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f t="shared" si="203"/>
        <v>0</v>
      </c>
      <c r="CE306" s="22" t="s">
        <v>588</v>
      </c>
      <c r="CF306">
        <f t="shared" si="174"/>
        <v>0</v>
      </c>
      <c r="CG306">
        <f t="shared" si="175"/>
        <v>0</v>
      </c>
      <c r="CH306">
        <f t="shared" si="176"/>
        <v>0</v>
      </c>
    </row>
    <row r="307" spans="1:86" x14ac:dyDescent="0.25">
      <c r="A307" t="s">
        <v>455</v>
      </c>
      <c r="B307">
        <v>0.17799999999999999</v>
      </c>
      <c r="C307">
        <v>462135</v>
      </c>
      <c r="D307">
        <v>0</v>
      </c>
      <c r="E307">
        <v>1755</v>
      </c>
      <c r="F307" s="32" t="s">
        <v>538</v>
      </c>
      <c r="G307">
        <v>7.1684587813620141E-3</v>
      </c>
      <c r="H307">
        <v>0.96820349761526237</v>
      </c>
      <c r="I307">
        <v>0.448780487804878</v>
      </c>
      <c r="J307">
        <v>0.23548387096774193</v>
      </c>
      <c r="K307">
        <v>0.82313495389773672</v>
      </c>
      <c r="L307">
        <v>4.9043874643874649E-2</v>
      </c>
      <c r="M307">
        <v>0</v>
      </c>
      <c r="N307">
        <v>0.495</v>
      </c>
      <c r="O307">
        <f t="shared" si="164"/>
        <v>0.37835189296385702</v>
      </c>
      <c r="P307">
        <f t="shared" si="165"/>
        <v>0.37835189296385702</v>
      </c>
      <c r="Q307">
        <f t="shared" si="166"/>
        <v>0.37835189296385702</v>
      </c>
      <c r="R307">
        <f t="shared" si="167"/>
        <v>0.37835189296385702</v>
      </c>
      <c r="S307" s="19" t="s">
        <v>38</v>
      </c>
      <c r="T307">
        <v>0</v>
      </c>
      <c r="U307">
        <v>1</v>
      </c>
      <c r="V307">
        <v>6.3248434102307965E-3</v>
      </c>
      <c r="W307">
        <v>0</v>
      </c>
      <c r="X307">
        <v>0.8366203946969194</v>
      </c>
      <c r="Y307">
        <v>0.92365749750170933</v>
      </c>
      <c r="Z307">
        <v>1</v>
      </c>
      <c r="AA307">
        <v>1</v>
      </c>
      <c r="AB307">
        <v>1</v>
      </c>
      <c r="AC307">
        <v>0.96583400608628622</v>
      </c>
      <c r="AD307">
        <v>0</v>
      </c>
      <c r="AE307">
        <v>8.5901347171761816E-2</v>
      </c>
      <c r="AF307">
        <v>0.34347702964689475</v>
      </c>
      <c r="AG307">
        <f t="shared" si="168"/>
        <v>3.3515632325299027E-2</v>
      </c>
      <c r="AH307">
        <f t="shared" si="169"/>
        <v>0.47398577834721561</v>
      </c>
      <c r="AI307">
        <f t="shared" si="170"/>
        <v>0.47398577834721561</v>
      </c>
      <c r="AJ307">
        <f t="shared" si="177"/>
        <v>0.55090885527029254</v>
      </c>
      <c r="AK307" s="35" t="s">
        <v>39</v>
      </c>
      <c r="AL307">
        <v>9.722222222222221E-2</v>
      </c>
      <c r="AM307">
        <v>0.64922568576227502</v>
      </c>
      <c r="AN307">
        <v>6.6978193146417439E-2</v>
      </c>
      <c r="AO307">
        <v>0.14247311827956988</v>
      </c>
      <c r="AP307">
        <f t="shared" si="171"/>
        <v>0.23897480485262113</v>
      </c>
      <c r="AQ307">
        <f t="shared" si="178"/>
        <v>7.6668383412052385E-2</v>
      </c>
      <c r="AR307">
        <f t="shared" si="172"/>
        <v>0.23897480485262113</v>
      </c>
      <c r="AS307">
        <f t="shared" si="173"/>
        <v>0.23897480485262113</v>
      </c>
      <c r="AT307" s="37" t="s">
        <v>40</v>
      </c>
      <c r="AU307">
        <v>0.99880392646492755</v>
      </c>
      <c r="AV307">
        <v>1</v>
      </c>
      <c r="AW307">
        <v>1</v>
      </c>
      <c r="AX307">
        <v>0.68470908939254915</v>
      </c>
      <c r="AY307">
        <v>0.35712702721955314</v>
      </c>
      <c r="AZ307">
        <f t="shared" si="179"/>
        <v>0.8081280086154059</v>
      </c>
      <c r="BA307">
        <f t="shared" si="180"/>
        <v>0.8081280086154059</v>
      </c>
      <c r="BB307">
        <f t="shared" si="181"/>
        <v>0.8081280086154059</v>
      </c>
      <c r="BC307">
        <f t="shared" si="182"/>
        <v>0.8081280086154059</v>
      </c>
      <c r="BD307" s="6" t="s">
        <v>58</v>
      </c>
      <c r="BE307">
        <f t="shared" si="183"/>
        <v>0.3086633489082391</v>
      </c>
      <c r="BF307">
        <f t="shared" si="184"/>
        <v>0.22751013818795471</v>
      </c>
      <c r="BG307">
        <f t="shared" si="185"/>
        <v>0.3086633489082391</v>
      </c>
      <c r="BH307">
        <f t="shared" si="186"/>
        <v>0.3086633489082391</v>
      </c>
      <c r="BI307">
        <f t="shared" si="187"/>
        <v>0.42082182047035244</v>
      </c>
      <c r="BJ307">
        <f t="shared" si="188"/>
        <v>0.64105689348131079</v>
      </c>
      <c r="BK307">
        <f t="shared" si="189"/>
        <v>0.64105689348131079</v>
      </c>
      <c r="BL307">
        <f t="shared" si="190"/>
        <v>0.67951843194284922</v>
      </c>
      <c r="BM307">
        <f t="shared" si="191"/>
        <v>0.20593376264457802</v>
      </c>
      <c r="BN307">
        <f t="shared" si="192"/>
        <v>0.42616883565553632</v>
      </c>
      <c r="BO307">
        <f t="shared" si="193"/>
        <v>0.42616883565553632</v>
      </c>
      <c r="BP307">
        <f t="shared" si="194"/>
        <v>0.46463037411707475</v>
      </c>
      <c r="BQ307">
        <f t="shared" si="195"/>
        <v>0.52355140673401346</v>
      </c>
      <c r="BR307">
        <f t="shared" si="196"/>
        <v>0.44239819601372915</v>
      </c>
      <c r="BS307">
        <f t="shared" si="197"/>
        <v>0.52355140673401346</v>
      </c>
      <c r="BT307">
        <f t="shared" si="198"/>
        <v>0.52355140673401346</v>
      </c>
      <c r="BU307">
        <f t="shared" si="199"/>
        <v>0.36474258468929577</v>
      </c>
      <c r="BV307">
        <f t="shared" si="200"/>
        <v>0.43428351583463276</v>
      </c>
      <c r="BW307">
        <f t="shared" si="201"/>
        <v>0.47486012119477494</v>
      </c>
      <c r="BX307">
        <f t="shared" si="202"/>
        <v>0.49409089042554416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f t="shared" si="203"/>
        <v>0</v>
      </c>
      <c r="CE307" s="22" t="s">
        <v>588</v>
      </c>
      <c r="CF307">
        <f t="shared" si="174"/>
        <v>0</v>
      </c>
      <c r="CG307">
        <f t="shared" si="175"/>
        <v>0</v>
      </c>
      <c r="CH307">
        <f t="shared" si="176"/>
        <v>0</v>
      </c>
    </row>
    <row r="308" spans="1:86" x14ac:dyDescent="0.25">
      <c r="A308" t="s">
        <v>454</v>
      </c>
      <c r="B308">
        <v>0.66</v>
      </c>
      <c r="C308">
        <v>1710564</v>
      </c>
      <c r="D308">
        <v>418346</v>
      </c>
      <c r="E308">
        <v>1380</v>
      </c>
      <c r="F308" s="32" t="s">
        <v>538</v>
      </c>
      <c r="G308">
        <v>0.11469534050179213</v>
      </c>
      <c r="H308">
        <v>0.97138314785373592</v>
      </c>
      <c r="I308">
        <v>9.4308943089430886E-2</v>
      </c>
      <c r="J308">
        <v>0.510752688172043</v>
      </c>
      <c r="K308">
        <v>0.82229673093042754</v>
      </c>
      <c r="L308">
        <v>2.6730434782608697E-2</v>
      </c>
      <c r="M308">
        <v>0</v>
      </c>
      <c r="N308">
        <v>0.25700000000000001</v>
      </c>
      <c r="O308">
        <f t="shared" si="164"/>
        <v>0.34964591066625478</v>
      </c>
      <c r="P308">
        <f t="shared" si="165"/>
        <v>0.34964591066625478</v>
      </c>
      <c r="Q308">
        <f t="shared" si="166"/>
        <v>0.34964591066625478</v>
      </c>
      <c r="R308">
        <f t="shared" si="167"/>
        <v>0.34964591066625478</v>
      </c>
      <c r="S308" s="19" t="s">
        <v>38</v>
      </c>
      <c r="T308">
        <v>0</v>
      </c>
      <c r="U308">
        <v>1</v>
      </c>
      <c r="V308">
        <v>1.3685235154828233E-3</v>
      </c>
      <c r="W308">
        <v>0</v>
      </c>
      <c r="X308">
        <v>0.8366203946969194</v>
      </c>
      <c r="Y308">
        <v>0.93128010158463004</v>
      </c>
      <c r="Z308">
        <v>1</v>
      </c>
      <c r="AA308">
        <v>1</v>
      </c>
      <c r="AB308">
        <v>1</v>
      </c>
      <c r="AC308">
        <v>0.9629846247950008</v>
      </c>
      <c r="AD308">
        <v>0</v>
      </c>
      <c r="AE308">
        <v>9.080124004911802E-2</v>
      </c>
      <c r="AF308">
        <v>0.36010070048451981</v>
      </c>
      <c r="AG308">
        <f t="shared" si="168"/>
        <v>3.47900356960862E-2</v>
      </c>
      <c r="AH308">
        <f t="shared" si="169"/>
        <v>0.47562735270197476</v>
      </c>
      <c r="AI308">
        <f t="shared" si="170"/>
        <v>0.47562735270197476</v>
      </c>
      <c r="AJ308">
        <f t="shared" si="177"/>
        <v>0.55255042962505163</v>
      </c>
      <c r="AK308" s="35" t="s">
        <v>39</v>
      </c>
      <c r="AL308">
        <v>0</v>
      </c>
      <c r="AM308">
        <v>0.61162263887125068</v>
      </c>
      <c r="AN308">
        <v>9.0342679127725853E-2</v>
      </c>
      <c r="AO308">
        <v>5.3763440860215041E-2</v>
      </c>
      <c r="AP308">
        <f t="shared" si="171"/>
        <v>0.18893218971479789</v>
      </c>
      <c r="AQ308">
        <f t="shared" si="178"/>
        <v>3.6026529996985225E-2</v>
      </c>
      <c r="AR308">
        <f t="shared" si="172"/>
        <v>0.18893218971479789</v>
      </c>
      <c r="AS308">
        <f t="shared" si="173"/>
        <v>0.18893218971479789</v>
      </c>
      <c r="AT308" s="37" t="s">
        <v>40</v>
      </c>
      <c r="AU308">
        <v>0.20526705479145835</v>
      </c>
      <c r="AV308">
        <v>1</v>
      </c>
      <c r="AW308">
        <v>0.99651402591124394</v>
      </c>
      <c r="AX308">
        <v>0.60472099424472425</v>
      </c>
      <c r="AY308">
        <v>0.37754762828174093</v>
      </c>
      <c r="AZ308">
        <f t="shared" si="179"/>
        <v>0.63680994064583341</v>
      </c>
      <c r="BA308">
        <f t="shared" si="180"/>
        <v>0.63680994064583341</v>
      </c>
      <c r="BB308">
        <f t="shared" si="181"/>
        <v>0.63680994064583341</v>
      </c>
      <c r="BC308">
        <f t="shared" si="182"/>
        <v>0.63680994064583341</v>
      </c>
      <c r="BD308" s="6" t="s">
        <v>58</v>
      </c>
      <c r="BE308">
        <f t="shared" si="183"/>
        <v>0.26928905019052635</v>
      </c>
      <c r="BF308">
        <f t="shared" si="184"/>
        <v>0.19283622033162001</v>
      </c>
      <c r="BG308">
        <f t="shared" si="185"/>
        <v>0.26928905019052635</v>
      </c>
      <c r="BH308">
        <f t="shared" si="186"/>
        <v>0.26928905019052635</v>
      </c>
      <c r="BI308">
        <f t="shared" si="187"/>
        <v>0.3357999881709598</v>
      </c>
      <c r="BJ308">
        <f t="shared" si="188"/>
        <v>0.55621864667390408</v>
      </c>
      <c r="BK308">
        <f t="shared" si="189"/>
        <v>0.55621864667390408</v>
      </c>
      <c r="BL308">
        <f t="shared" si="190"/>
        <v>0.59468018513544252</v>
      </c>
      <c r="BM308">
        <f t="shared" si="191"/>
        <v>0.19221797318117048</v>
      </c>
      <c r="BN308">
        <f t="shared" si="192"/>
        <v>0.4126366316841148</v>
      </c>
      <c r="BO308">
        <f t="shared" si="193"/>
        <v>0.4126366316841148</v>
      </c>
      <c r="BP308">
        <f t="shared" si="194"/>
        <v>0.45109817014565323</v>
      </c>
      <c r="BQ308">
        <f t="shared" si="195"/>
        <v>0.41287106518031563</v>
      </c>
      <c r="BR308">
        <f t="shared" si="196"/>
        <v>0.3364182353214093</v>
      </c>
      <c r="BS308">
        <f t="shared" si="197"/>
        <v>0.41287106518031563</v>
      </c>
      <c r="BT308">
        <f t="shared" si="198"/>
        <v>0.41287106518031563</v>
      </c>
      <c r="BU308">
        <f t="shared" si="199"/>
        <v>0.3025445191807431</v>
      </c>
      <c r="BV308">
        <f t="shared" si="200"/>
        <v>0.37452743350276207</v>
      </c>
      <c r="BW308">
        <f t="shared" si="201"/>
        <v>0.41275384843221519</v>
      </c>
      <c r="BX308">
        <f t="shared" si="202"/>
        <v>0.43198461766298446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f t="shared" si="203"/>
        <v>0</v>
      </c>
      <c r="CE308" s="22" t="s">
        <v>588</v>
      </c>
      <c r="CF308">
        <f t="shared" si="174"/>
        <v>0</v>
      </c>
      <c r="CG308">
        <f t="shared" si="175"/>
        <v>0</v>
      </c>
      <c r="CH308">
        <f t="shared" si="176"/>
        <v>0</v>
      </c>
    </row>
    <row r="309" spans="1:86" x14ac:dyDescent="0.25">
      <c r="A309" t="s">
        <v>453</v>
      </c>
      <c r="B309">
        <v>0.23</v>
      </c>
      <c r="C309">
        <v>594532</v>
      </c>
      <c r="D309">
        <v>0</v>
      </c>
      <c r="E309">
        <v>3173</v>
      </c>
      <c r="F309" s="32" t="s">
        <v>538</v>
      </c>
      <c r="G309">
        <v>9.6774193548387108E-2</v>
      </c>
      <c r="H309">
        <v>0.97138314785373592</v>
      </c>
      <c r="I309">
        <v>0.52682926829268306</v>
      </c>
      <c r="J309">
        <v>0.14086021505376342</v>
      </c>
      <c r="K309">
        <v>0.67951941883207589</v>
      </c>
      <c r="L309">
        <v>5.0377560668137408E-2</v>
      </c>
      <c r="M309">
        <v>1.4388489208633094E-2</v>
      </c>
      <c r="N309">
        <v>0.51</v>
      </c>
      <c r="O309">
        <f t="shared" si="164"/>
        <v>0.37376653668217696</v>
      </c>
      <c r="P309">
        <f t="shared" si="165"/>
        <v>0.37196797553109784</v>
      </c>
      <c r="Q309">
        <f t="shared" si="166"/>
        <v>0.37376653668217696</v>
      </c>
      <c r="R309">
        <f t="shared" si="167"/>
        <v>0.37376653668217696</v>
      </c>
      <c r="S309" s="19" t="s">
        <v>38</v>
      </c>
      <c r="T309">
        <v>0</v>
      </c>
      <c r="U309">
        <v>1</v>
      </c>
      <c r="V309">
        <v>4.8885509451639221E-3</v>
      </c>
      <c r="W309">
        <v>0</v>
      </c>
      <c r="X309">
        <v>0.8366203946969194</v>
      </c>
      <c r="Y309">
        <v>0.92365749750170933</v>
      </c>
      <c r="Z309">
        <v>1</v>
      </c>
      <c r="AA309">
        <v>1</v>
      </c>
      <c r="AB309">
        <v>1</v>
      </c>
      <c r="AC309">
        <v>0.96326910745320671</v>
      </c>
      <c r="AD309">
        <v>0</v>
      </c>
      <c r="AE309">
        <v>8.7428248647922285E-2</v>
      </c>
      <c r="AF309">
        <v>0.34347702964689475</v>
      </c>
      <c r="AG309">
        <f t="shared" si="168"/>
        <v>3.3522602249229302E-2</v>
      </c>
      <c r="AH309">
        <f t="shared" si="169"/>
        <v>0.4737954483762935</v>
      </c>
      <c r="AI309">
        <f t="shared" si="170"/>
        <v>0.4737954483762935</v>
      </c>
      <c r="AJ309">
        <f t="shared" si="177"/>
        <v>0.55071852529937049</v>
      </c>
      <c r="AK309" s="35" t="s">
        <v>39</v>
      </c>
      <c r="AL309">
        <v>6.9444444444444448E-2</v>
      </c>
      <c r="AM309">
        <v>0.80454780247056867</v>
      </c>
      <c r="AN309">
        <v>0.13239875389408098</v>
      </c>
      <c r="AO309">
        <v>3.4946236559139782E-2</v>
      </c>
      <c r="AP309">
        <f t="shared" si="171"/>
        <v>0.26033430934205848</v>
      </c>
      <c r="AQ309">
        <f t="shared" si="178"/>
        <v>5.9197358724416303E-2</v>
      </c>
      <c r="AR309">
        <f t="shared" si="172"/>
        <v>0.26033430934205848</v>
      </c>
      <c r="AS309">
        <f t="shared" si="173"/>
        <v>0.26033430934205848</v>
      </c>
      <c r="AT309" s="37" t="s">
        <v>40</v>
      </c>
      <c r="AU309">
        <v>0.99880699060801981</v>
      </c>
      <c r="AV309">
        <v>1</v>
      </c>
      <c r="AW309">
        <v>1</v>
      </c>
      <c r="AX309">
        <v>0.66863374760196836</v>
      </c>
      <c r="AY309">
        <v>0.35712702721955314</v>
      </c>
      <c r="AZ309">
        <f t="shared" si="179"/>
        <v>0.80491355308590828</v>
      </c>
      <c r="BA309">
        <f t="shared" si="180"/>
        <v>0.80491355308590828</v>
      </c>
      <c r="BB309">
        <f t="shared" si="181"/>
        <v>0.80491355308590828</v>
      </c>
      <c r="BC309">
        <f t="shared" si="182"/>
        <v>0.80491355308590828</v>
      </c>
      <c r="BD309" s="6" t="s">
        <v>58</v>
      </c>
      <c r="BE309">
        <f t="shared" si="183"/>
        <v>0.31705042301211772</v>
      </c>
      <c r="BF309">
        <f t="shared" si="184"/>
        <v>0.21558266712775706</v>
      </c>
      <c r="BG309">
        <f t="shared" si="185"/>
        <v>0.31705042301211772</v>
      </c>
      <c r="BH309">
        <f t="shared" si="186"/>
        <v>0.31705042301211772</v>
      </c>
      <c r="BI309">
        <f t="shared" si="187"/>
        <v>0.4192180776675688</v>
      </c>
      <c r="BJ309">
        <f t="shared" si="188"/>
        <v>0.63935450073110089</v>
      </c>
      <c r="BK309">
        <f t="shared" si="189"/>
        <v>0.63935450073110089</v>
      </c>
      <c r="BL309">
        <f t="shared" si="190"/>
        <v>0.67781603919263933</v>
      </c>
      <c r="BM309">
        <f t="shared" si="191"/>
        <v>0.20364456946570314</v>
      </c>
      <c r="BN309">
        <f t="shared" si="192"/>
        <v>0.42288171195369567</v>
      </c>
      <c r="BO309">
        <f t="shared" si="193"/>
        <v>0.42378099252923523</v>
      </c>
      <c r="BP309">
        <f t="shared" si="194"/>
        <v>0.46224253099077373</v>
      </c>
      <c r="BQ309">
        <f t="shared" si="195"/>
        <v>0.53262393121398333</v>
      </c>
      <c r="BR309">
        <f t="shared" si="196"/>
        <v>0.43205545590516231</v>
      </c>
      <c r="BS309">
        <f t="shared" si="197"/>
        <v>0.53262393121398333</v>
      </c>
      <c r="BT309">
        <f t="shared" si="198"/>
        <v>0.53262393121398333</v>
      </c>
      <c r="BU309">
        <f t="shared" si="199"/>
        <v>0.36813425033984326</v>
      </c>
      <c r="BV309">
        <f t="shared" si="200"/>
        <v>0.42746858392942899</v>
      </c>
      <c r="BW309">
        <f t="shared" si="201"/>
        <v>0.47820246187160931</v>
      </c>
      <c r="BX309">
        <f t="shared" si="202"/>
        <v>0.49743323110237853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f t="shared" si="203"/>
        <v>0</v>
      </c>
      <c r="CE309" s="22" t="s">
        <v>588</v>
      </c>
      <c r="CF309">
        <f t="shared" si="174"/>
        <v>0</v>
      </c>
      <c r="CG309">
        <f t="shared" si="175"/>
        <v>0</v>
      </c>
      <c r="CH309">
        <f t="shared" si="176"/>
        <v>0</v>
      </c>
    </row>
    <row r="310" spans="1:86" x14ac:dyDescent="0.25">
      <c r="A310" t="s">
        <v>452</v>
      </c>
      <c r="B310">
        <v>0.29699999999999999</v>
      </c>
      <c r="C310">
        <v>769516</v>
      </c>
      <c r="D310">
        <v>0</v>
      </c>
      <c r="E310">
        <v>4185</v>
      </c>
      <c r="F310" s="32" t="s">
        <v>538</v>
      </c>
      <c r="G310">
        <v>0.11111111111111113</v>
      </c>
      <c r="H310">
        <v>0.8775834658187599</v>
      </c>
      <c r="I310">
        <v>0.6471544715447155</v>
      </c>
      <c r="J310">
        <v>0</v>
      </c>
      <c r="K310">
        <v>0.87650181614976241</v>
      </c>
      <c r="L310">
        <v>7.0514695340501796E-2</v>
      </c>
      <c r="M310">
        <v>6.1151079136690642E-2</v>
      </c>
      <c r="N310">
        <v>0.51800000000000002</v>
      </c>
      <c r="O310">
        <f t="shared" si="164"/>
        <v>0.39525207988769262</v>
      </c>
      <c r="P310">
        <f t="shared" si="165"/>
        <v>0.38760819499560628</v>
      </c>
      <c r="Q310">
        <f t="shared" si="166"/>
        <v>0.39525207988769262</v>
      </c>
      <c r="R310">
        <f t="shared" si="167"/>
        <v>0.39525207988769262</v>
      </c>
      <c r="S310" s="19" t="s">
        <v>38</v>
      </c>
      <c r="T310">
        <v>0</v>
      </c>
      <c r="U310">
        <v>1</v>
      </c>
      <c r="V310">
        <v>0</v>
      </c>
      <c r="W310">
        <v>0</v>
      </c>
      <c r="X310">
        <v>0.8366203946969194</v>
      </c>
      <c r="Y310">
        <v>0.92365749750170933</v>
      </c>
      <c r="Z310">
        <v>1</v>
      </c>
      <c r="AA310">
        <v>1</v>
      </c>
      <c r="AB310">
        <v>1</v>
      </c>
      <c r="AC310">
        <v>0.9590141876952365</v>
      </c>
      <c r="AD310">
        <v>0</v>
      </c>
      <c r="AE310">
        <v>8.9856937947340648E-2</v>
      </c>
      <c r="AF310">
        <v>0.34347702964689475</v>
      </c>
      <c r="AG310">
        <f t="shared" si="168"/>
        <v>3.3333382122633488E-2</v>
      </c>
      <c r="AH310">
        <f t="shared" si="169"/>
        <v>0.47327892672985389</v>
      </c>
      <c r="AI310">
        <f t="shared" si="170"/>
        <v>0.47327892672985389</v>
      </c>
      <c r="AJ310">
        <f t="shared" si="177"/>
        <v>0.55020200365293082</v>
      </c>
      <c r="AK310" s="35" t="s">
        <v>39</v>
      </c>
      <c r="AL310">
        <v>0.125</v>
      </c>
      <c r="AM310">
        <v>0.84660318423962932</v>
      </c>
      <c r="AN310">
        <v>0.24610591900311526</v>
      </c>
      <c r="AO310">
        <v>0.10215053763440859</v>
      </c>
      <c r="AP310">
        <f t="shared" si="171"/>
        <v>0.32996491021928825</v>
      </c>
      <c r="AQ310">
        <f t="shared" si="178"/>
        <v>0.11831411415938098</v>
      </c>
      <c r="AR310">
        <f t="shared" si="172"/>
        <v>0.32996491021928825</v>
      </c>
      <c r="AS310">
        <f t="shared" si="173"/>
        <v>0.32996491021928825</v>
      </c>
      <c r="AT310" s="37" t="s">
        <v>40</v>
      </c>
      <c r="AU310">
        <v>0.99813260651713798</v>
      </c>
      <c r="AV310">
        <v>1</v>
      </c>
      <c r="AW310">
        <v>1</v>
      </c>
      <c r="AX310">
        <v>0.59206734961593577</v>
      </c>
      <c r="AY310">
        <v>0.35712702721955314</v>
      </c>
      <c r="AZ310">
        <f t="shared" si="179"/>
        <v>0.7894653966705254</v>
      </c>
      <c r="BA310">
        <f t="shared" si="180"/>
        <v>0.7894653966705254</v>
      </c>
      <c r="BB310">
        <f t="shared" si="181"/>
        <v>0.7894653966705254</v>
      </c>
      <c r="BC310">
        <f t="shared" si="182"/>
        <v>0.7894653966705254</v>
      </c>
      <c r="BD310" s="6" t="s">
        <v>58</v>
      </c>
      <c r="BE310">
        <f t="shared" si="183"/>
        <v>0.36260849505349046</v>
      </c>
      <c r="BF310">
        <f t="shared" si="184"/>
        <v>0.25296115457749363</v>
      </c>
      <c r="BG310">
        <f t="shared" si="185"/>
        <v>0.36260849505349046</v>
      </c>
      <c r="BH310">
        <f t="shared" si="186"/>
        <v>0.36260849505349046</v>
      </c>
      <c r="BI310">
        <f t="shared" si="187"/>
        <v>0.41139938939657944</v>
      </c>
      <c r="BJ310">
        <f t="shared" si="188"/>
        <v>0.63137216170018962</v>
      </c>
      <c r="BK310">
        <f t="shared" si="189"/>
        <v>0.63137216170018962</v>
      </c>
      <c r="BL310">
        <f t="shared" si="190"/>
        <v>0.66983370016172805</v>
      </c>
      <c r="BM310">
        <f t="shared" si="191"/>
        <v>0.21429273100516305</v>
      </c>
      <c r="BN310">
        <f t="shared" si="192"/>
        <v>0.43044356086273006</v>
      </c>
      <c r="BO310">
        <f t="shared" si="193"/>
        <v>0.43426550330877323</v>
      </c>
      <c r="BP310">
        <f t="shared" si="194"/>
        <v>0.47272704177031172</v>
      </c>
      <c r="BQ310">
        <f t="shared" si="195"/>
        <v>0.55971515344490685</v>
      </c>
      <c r="BR310">
        <f t="shared" si="196"/>
        <v>0.45388975541495319</v>
      </c>
      <c r="BS310">
        <f t="shared" si="197"/>
        <v>0.55971515344490685</v>
      </c>
      <c r="BT310">
        <f t="shared" si="198"/>
        <v>0.55971515344490685</v>
      </c>
      <c r="BU310">
        <f t="shared" si="199"/>
        <v>0.38700394222503498</v>
      </c>
      <c r="BV310">
        <f t="shared" si="200"/>
        <v>0.4421666581388416</v>
      </c>
      <c r="BW310">
        <f t="shared" si="201"/>
        <v>0.49699032837684004</v>
      </c>
      <c r="BX310">
        <f t="shared" si="202"/>
        <v>0.51622109760760926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f t="shared" si="203"/>
        <v>0</v>
      </c>
      <c r="CE310" s="22" t="s">
        <v>588</v>
      </c>
      <c r="CF310">
        <f t="shared" si="174"/>
        <v>0</v>
      </c>
      <c r="CG310">
        <f t="shared" si="175"/>
        <v>0</v>
      </c>
      <c r="CH310">
        <f t="shared" si="176"/>
        <v>0</v>
      </c>
    </row>
    <row r="311" spans="1:86" x14ac:dyDescent="0.25">
      <c r="A311" t="s">
        <v>451</v>
      </c>
      <c r="B311">
        <v>0.251</v>
      </c>
      <c r="C311">
        <v>648868</v>
      </c>
      <c r="D311">
        <v>0</v>
      </c>
      <c r="E311">
        <v>2332</v>
      </c>
      <c r="F311" s="32" t="s">
        <v>538</v>
      </c>
      <c r="G311">
        <v>0.10752688172043011</v>
      </c>
      <c r="H311">
        <v>0.86804451510333847</v>
      </c>
      <c r="I311">
        <v>0.18048780487804877</v>
      </c>
      <c r="J311">
        <v>0.25268817204301075</v>
      </c>
      <c r="K311">
        <v>0.44090528080469404</v>
      </c>
      <c r="L311">
        <v>4.2181818181818181E-2</v>
      </c>
      <c r="M311">
        <v>0</v>
      </c>
      <c r="N311">
        <v>0.29899999999999999</v>
      </c>
      <c r="O311">
        <f t="shared" si="164"/>
        <v>0.27385430909141756</v>
      </c>
      <c r="P311">
        <f t="shared" si="165"/>
        <v>0.27385430909141756</v>
      </c>
      <c r="Q311">
        <f t="shared" si="166"/>
        <v>0.27385430909141756</v>
      </c>
      <c r="R311">
        <f t="shared" si="167"/>
        <v>0.27385430909141756</v>
      </c>
      <c r="S311" s="19" t="s">
        <v>38</v>
      </c>
      <c r="T311">
        <v>0</v>
      </c>
      <c r="U311">
        <v>1</v>
      </c>
      <c r="V311">
        <v>0</v>
      </c>
      <c r="W311">
        <v>0</v>
      </c>
      <c r="X311">
        <v>0.8366203946969194</v>
      </c>
      <c r="Y311">
        <v>0.92365749750170933</v>
      </c>
      <c r="Z311">
        <v>1</v>
      </c>
      <c r="AA311">
        <v>1</v>
      </c>
      <c r="AB311">
        <v>1</v>
      </c>
      <c r="AC311">
        <v>0.96796635667763675</v>
      </c>
      <c r="AD311">
        <v>0</v>
      </c>
      <c r="AE311">
        <v>8.5901347171761816E-2</v>
      </c>
      <c r="AF311">
        <v>0.34347702964689475</v>
      </c>
      <c r="AG311">
        <f t="shared" si="168"/>
        <v>3.3029105909127429E-2</v>
      </c>
      <c r="AH311">
        <f t="shared" si="169"/>
        <v>0.47366327889960941</v>
      </c>
      <c r="AI311">
        <f t="shared" si="170"/>
        <v>0.47366327889960935</v>
      </c>
      <c r="AJ311">
        <f t="shared" si="177"/>
        <v>0.55058635582268634</v>
      </c>
      <c r="AK311" s="35" t="s">
        <v>39</v>
      </c>
      <c r="AL311">
        <v>6.25E-2</v>
      </c>
      <c r="AM311">
        <v>0.71429641926421195</v>
      </c>
      <c r="AN311">
        <v>1.2461059190031152E-2</v>
      </c>
      <c r="AO311">
        <v>5.9139784946236562E-2</v>
      </c>
      <c r="AP311">
        <f t="shared" si="171"/>
        <v>0.21209931585011993</v>
      </c>
      <c r="AQ311">
        <f t="shared" si="178"/>
        <v>3.3525211034066929E-2</v>
      </c>
      <c r="AR311">
        <f t="shared" si="172"/>
        <v>0.21209931585011993</v>
      </c>
      <c r="AS311">
        <f t="shared" si="173"/>
        <v>0.21209931585011993</v>
      </c>
      <c r="AT311" s="37" t="s">
        <v>40</v>
      </c>
      <c r="AU311">
        <v>0.99880442806842307</v>
      </c>
      <c r="AV311">
        <v>1</v>
      </c>
      <c r="AW311">
        <v>1</v>
      </c>
      <c r="AX311">
        <v>0.69822526710090305</v>
      </c>
      <c r="AY311">
        <v>0.35712702721955314</v>
      </c>
      <c r="AZ311">
        <f t="shared" si="179"/>
        <v>0.81083134447777583</v>
      </c>
      <c r="BA311">
        <f t="shared" si="180"/>
        <v>0.81083134447777583</v>
      </c>
      <c r="BB311">
        <f t="shared" si="181"/>
        <v>0.81083134447777583</v>
      </c>
      <c r="BC311">
        <f t="shared" si="182"/>
        <v>0.81083134447777583</v>
      </c>
      <c r="BD311" s="6" t="s">
        <v>58</v>
      </c>
      <c r="BE311">
        <f t="shared" si="183"/>
        <v>0.24297681247076874</v>
      </c>
      <c r="BF311">
        <f t="shared" si="184"/>
        <v>0.15368976006274224</v>
      </c>
      <c r="BG311">
        <f t="shared" si="185"/>
        <v>0.24297681247076874</v>
      </c>
      <c r="BH311">
        <f t="shared" si="186"/>
        <v>0.24297681247076874</v>
      </c>
      <c r="BI311">
        <f t="shared" si="187"/>
        <v>0.42193022519345164</v>
      </c>
      <c r="BJ311">
        <f t="shared" si="188"/>
        <v>0.64224731168869265</v>
      </c>
      <c r="BK311">
        <f t="shared" si="189"/>
        <v>0.64224731168869265</v>
      </c>
      <c r="BL311">
        <f t="shared" si="190"/>
        <v>0.68070885015023108</v>
      </c>
      <c r="BM311">
        <f t="shared" si="191"/>
        <v>0.1534417075002725</v>
      </c>
      <c r="BN311">
        <f t="shared" si="192"/>
        <v>0.37375879399551348</v>
      </c>
      <c r="BO311">
        <f t="shared" si="193"/>
        <v>0.37375879399551348</v>
      </c>
      <c r="BP311">
        <f t="shared" si="194"/>
        <v>0.41222033245705192</v>
      </c>
      <c r="BQ311">
        <f t="shared" si="195"/>
        <v>0.51146533016394791</v>
      </c>
      <c r="BR311">
        <f t="shared" si="196"/>
        <v>0.42217827775592137</v>
      </c>
      <c r="BS311">
        <f t="shared" si="197"/>
        <v>0.51146533016394791</v>
      </c>
      <c r="BT311">
        <f t="shared" si="198"/>
        <v>0.51146533016394791</v>
      </c>
      <c r="BU311">
        <f t="shared" si="199"/>
        <v>0.33245351883211016</v>
      </c>
      <c r="BV311">
        <f t="shared" si="200"/>
        <v>0.39796853587571746</v>
      </c>
      <c r="BW311">
        <f t="shared" si="201"/>
        <v>0.44261206207973069</v>
      </c>
      <c r="BX311">
        <f t="shared" si="202"/>
        <v>0.46184283131049991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f t="shared" si="203"/>
        <v>0</v>
      </c>
      <c r="CE311" s="22" t="s">
        <v>588</v>
      </c>
      <c r="CF311">
        <f t="shared" si="174"/>
        <v>0</v>
      </c>
      <c r="CG311">
        <f t="shared" si="175"/>
        <v>0</v>
      </c>
      <c r="CH311">
        <f t="shared" si="176"/>
        <v>0</v>
      </c>
    </row>
    <row r="312" spans="1:86" x14ac:dyDescent="0.25">
      <c r="A312" t="s">
        <v>450</v>
      </c>
      <c r="B312">
        <v>0.18099999999999999</v>
      </c>
      <c r="C312">
        <v>468750</v>
      </c>
      <c r="D312">
        <v>0</v>
      </c>
      <c r="E312">
        <v>2167</v>
      </c>
      <c r="F312" s="32" t="s">
        <v>538</v>
      </c>
      <c r="G312">
        <v>0.35125448028673839</v>
      </c>
      <c r="H312">
        <v>0.78537360890302066</v>
      </c>
      <c r="I312">
        <v>0.25040650406504061</v>
      </c>
      <c r="J312">
        <v>0.39677419354838717</v>
      </c>
      <c r="K312">
        <v>0.64487286951662481</v>
      </c>
      <c r="L312">
        <v>5.1067835717581909E-2</v>
      </c>
      <c r="M312">
        <v>0</v>
      </c>
      <c r="N312">
        <v>0.47799999999999998</v>
      </c>
      <c r="O312">
        <f t="shared" si="164"/>
        <v>0.36971868650467421</v>
      </c>
      <c r="P312">
        <f t="shared" si="165"/>
        <v>0.36971868650467421</v>
      </c>
      <c r="Q312">
        <f t="shared" si="166"/>
        <v>0.36971868650467421</v>
      </c>
      <c r="R312">
        <f t="shared" si="167"/>
        <v>0.36971868650467421</v>
      </c>
      <c r="S312" s="19" t="s">
        <v>38</v>
      </c>
      <c r="T312">
        <v>0</v>
      </c>
      <c r="U312">
        <v>1</v>
      </c>
      <c r="V312">
        <v>0</v>
      </c>
      <c r="W312">
        <v>0</v>
      </c>
      <c r="X312">
        <v>0.8366203946969194</v>
      </c>
      <c r="Y312">
        <v>0.92365749750170933</v>
      </c>
      <c r="Z312">
        <v>1</v>
      </c>
      <c r="AA312">
        <v>1</v>
      </c>
      <c r="AB312">
        <v>1</v>
      </c>
      <c r="AC312">
        <v>0.97882224478172186</v>
      </c>
      <c r="AD312">
        <v>0</v>
      </c>
      <c r="AE312">
        <v>8.5901347171761816E-2</v>
      </c>
      <c r="AF312">
        <v>0.34347702964689475</v>
      </c>
      <c r="AG312">
        <f t="shared" si="168"/>
        <v>3.3029105909127429E-2</v>
      </c>
      <c r="AH312">
        <f t="shared" si="169"/>
        <v>0.47449834721530831</v>
      </c>
      <c r="AI312">
        <f t="shared" si="170"/>
        <v>0.47449834721530826</v>
      </c>
      <c r="AJ312">
        <f t="shared" si="177"/>
        <v>0.55142142413838524</v>
      </c>
      <c r="AK312" s="35" t="s">
        <v>39</v>
      </c>
      <c r="AL312">
        <v>0.10416666666666666</v>
      </c>
      <c r="AM312">
        <v>0.66694374133107437</v>
      </c>
      <c r="AN312">
        <v>0.23052959501557632</v>
      </c>
      <c r="AO312">
        <v>0.17741935483870969</v>
      </c>
      <c r="AP312">
        <f t="shared" si="171"/>
        <v>0.29476483946300674</v>
      </c>
      <c r="AQ312">
        <f t="shared" si="178"/>
        <v>0.12802890413023815</v>
      </c>
      <c r="AR312">
        <f t="shared" si="172"/>
        <v>0.29476483946300674</v>
      </c>
      <c r="AS312">
        <f t="shared" si="173"/>
        <v>0.29476483946300674</v>
      </c>
      <c r="AT312" s="37" t="s">
        <v>40</v>
      </c>
      <c r="AU312">
        <v>0.99879072120768675</v>
      </c>
      <c r="AV312">
        <v>1</v>
      </c>
      <c r="AW312">
        <v>1</v>
      </c>
      <c r="AX312">
        <v>0.72602537174227888</v>
      </c>
      <c r="AY312">
        <v>0.35712702721955314</v>
      </c>
      <c r="AZ312">
        <f t="shared" si="179"/>
        <v>0.81638862403390378</v>
      </c>
      <c r="BA312">
        <f t="shared" si="180"/>
        <v>0.81638862403390378</v>
      </c>
      <c r="BB312">
        <f t="shared" si="181"/>
        <v>0.81638862403390378</v>
      </c>
      <c r="BC312">
        <f t="shared" si="182"/>
        <v>0.81638862403390378</v>
      </c>
      <c r="BD312" s="6" t="s">
        <v>58</v>
      </c>
      <c r="BE312">
        <f t="shared" si="183"/>
        <v>0.33224176298384045</v>
      </c>
      <c r="BF312">
        <f t="shared" si="184"/>
        <v>0.24887379531745618</v>
      </c>
      <c r="BG312">
        <f t="shared" si="185"/>
        <v>0.33224176298384045</v>
      </c>
      <c r="BH312">
        <f t="shared" si="186"/>
        <v>0.33224176298384045</v>
      </c>
      <c r="BI312">
        <f t="shared" si="187"/>
        <v>0.42470886497151561</v>
      </c>
      <c r="BJ312">
        <f t="shared" si="188"/>
        <v>0.64544348562460607</v>
      </c>
      <c r="BK312">
        <f t="shared" si="189"/>
        <v>0.64544348562460607</v>
      </c>
      <c r="BL312">
        <f t="shared" si="190"/>
        <v>0.68390502408614451</v>
      </c>
      <c r="BM312">
        <f t="shared" si="191"/>
        <v>0.20137389620690083</v>
      </c>
      <c r="BN312">
        <f t="shared" si="192"/>
        <v>0.42210851685999129</v>
      </c>
      <c r="BO312">
        <f t="shared" si="193"/>
        <v>0.42210851685999123</v>
      </c>
      <c r="BP312">
        <f t="shared" si="194"/>
        <v>0.46057005532152973</v>
      </c>
      <c r="BQ312">
        <f t="shared" si="195"/>
        <v>0.55557673174845523</v>
      </c>
      <c r="BR312">
        <f t="shared" si="196"/>
        <v>0.47220876408207096</v>
      </c>
      <c r="BS312">
        <f t="shared" si="197"/>
        <v>0.55557673174845523</v>
      </c>
      <c r="BT312">
        <f t="shared" si="198"/>
        <v>0.55557673174845523</v>
      </c>
      <c r="BU312">
        <f t="shared" si="199"/>
        <v>0.37847531397767803</v>
      </c>
      <c r="BV312">
        <f t="shared" si="200"/>
        <v>0.44715864047103115</v>
      </c>
      <c r="BW312">
        <f t="shared" si="201"/>
        <v>0.48884262430422326</v>
      </c>
      <c r="BX312">
        <f t="shared" si="202"/>
        <v>0.50807339353499248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f t="shared" si="203"/>
        <v>0</v>
      </c>
      <c r="CE312" s="22" t="s">
        <v>588</v>
      </c>
      <c r="CF312">
        <f t="shared" si="174"/>
        <v>0</v>
      </c>
      <c r="CG312">
        <f t="shared" si="175"/>
        <v>0</v>
      </c>
      <c r="CH312">
        <f t="shared" si="176"/>
        <v>0</v>
      </c>
    </row>
    <row r="313" spans="1:86" x14ac:dyDescent="0.25">
      <c r="A313" t="s">
        <v>449</v>
      </c>
      <c r="B313">
        <v>0.16600000000000001</v>
      </c>
      <c r="C313">
        <v>431184</v>
      </c>
      <c r="D313">
        <v>0</v>
      </c>
      <c r="E313">
        <v>1749</v>
      </c>
      <c r="F313" s="32" t="s">
        <v>538</v>
      </c>
      <c r="G313">
        <v>0.20430107526881724</v>
      </c>
      <c r="H313">
        <v>0.81717011128775841</v>
      </c>
      <c r="I313">
        <v>0.18211382113821137</v>
      </c>
      <c r="J313">
        <v>0.41827956989247317</v>
      </c>
      <c r="K313">
        <v>0.82313495389773672</v>
      </c>
      <c r="L313">
        <v>0</v>
      </c>
      <c r="M313">
        <v>2.1582733812949638E-2</v>
      </c>
      <c r="N313">
        <v>0.45899999999999996</v>
      </c>
      <c r="O313">
        <f t="shared" si="164"/>
        <v>0.36569778316224333</v>
      </c>
      <c r="P313">
        <f t="shared" si="165"/>
        <v>0.36299994143562464</v>
      </c>
      <c r="Q313">
        <f t="shared" si="166"/>
        <v>0.36569778316224333</v>
      </c>
      <c r="R313">
        <f t="shared" si="167"/>
        <v>0.36569778316224333</v>
      </c>
      <c r="S313" s="19" t="s">
        <v>38</v>
      </c>
      <c r="T313">
        <v>0</v>
      </c>
      <c r="U313">
        <v>1</v>
      </c>
      <c r="V313">
        <v>0</v>
      </c>
      <c r="W313">
        <v>0</v>
      </c>
      <c r="X313">
        <v>0.8366203946969194</v>
      </c>
      <c r="Y313">
        <v>0.92365749750170933</v>
      </c>
      <c r="Z313">
        <v>1</v>
      </c>
      <c r="AA313">
        <v>1</v>
      </c>
      <c r="AB313">
        <v>1</v>
      </c>
      <c r="AC313">
        <v>0.96907076166386363</v>
      </c>
      <c r="AD313">
        <v>0</v>
      </c>
      <c r="AE313">
        <v>8.5901347171761816E-2</v>
      </c>
      <c r="AF313">
        <v>0.34347702964689475</v>
      </c>
      <c r="AG313">
        <f t="shared" si="168"/>
        <v>3.3029105909127429E-2</v>
      </c>
      <c r="AH313">
        <f t="shared" si="169"/>
        <v>0.47374823312931924</v>
      </c>
      <c r="AI313">
        <f t="shared" si="170"/>
        <v>0.47374823312931913</v>
      </c>
      <c r="AJ313">
        <f t="shared" si="177"/>
        <v>0.55067131005239611</v>
      </c>
      <c r="AK313" s="35" t="s">
        <v>39</v>
      </c>
      <c r="AL313">
        <v>9.0277777777777776E-2</v>
      </c>
      <c r="AM313">
        <v>0.6203184175009131</v>
      </c>
      <c r="AN313">
        <v>0.19937694704049844</v>
      </c>
      <c r="AO313">
        <v>0.20967741935483869</v>
      </c>
      <c r="AP313">
        <f t="shared" si="171"/>
        <v>0.279912640418507</v>
      </c>
      <c r="AQ313">
        <f t="shared" si="178"/>
        <v>0.12483303604327872</v>
      </c>
      <c r="AR313">
        <f t="shared" si="172"/>
        <v>0.279912640418507</v>
      </c>
      <c r="AS313">
        <f t="shared" si="173"/>
        <v>0.279912640418507</v>
      </c>
      <c r="AT313" s="37" t="s">
        <v>40</v>
      </c>
      <c r="AU313">
        <v>0.99879578086033727</v>
      </c>
      <c r="AV313">
        <v>1</v>
      </c>
      <c r="AW313">
        <v>1</v>
      </c>
      <c r="AX313">
        <v>0.71061825612872409</v>
      </c>
      <c r="AY313">
        <v>0.35712702721955314</v>
      </c>
      <c r="AZ313">
        <f t="shared" si="179"/>
        <v>0.81330821284172283</v>
      </c>
      <c r="BA313">
        <f t="shared" si="180"/>
        <v>0.81330821284172283</v>
      </c>
      <c r="BB313">
        <f t="shared" si="181"/>
        <v>0.81330821284172283</v>
      </c>
      <c r="BC313">
        <f t="shared" si="182"/>
        <v>0.81330821284172283</v>
      </c>
      <c r="BD313" s="6" t="s">
        <v>58</v>
      </c>
      <c r="BE313">
        <f t="shared" si="183"/>
        <v>0.32280521179037514</v>
      </c>
      <c r="BF313">
        <f t="shared" si="184"/>
        <v>0.24391648873945168</v>
      </c>
      <c r="BG313">
        <f t="shared" si="185"/>
        <v>0.32280521179037514</v>
      </c>
      <c r="BH313">
        <f t="shared" si="186"/>
        <v>0.32280521179037514</v>
      </c>
      <c r="BI313">
        <f t="shared" si="187"/>
        <v>0.42316865937542514</v>
      </c>
      <c r="BJ313">
        <f t="shared" si="188"/>
        <v>0.64352822298552104</v>
      </c>
      <c r="BK313">
        <f t="shared" si="189"/>
        <v>0.64352822298552104</v>
      </c>
      <c r="BL313">
        <f t="shared" si="190"/>
        <v>0.68198976144705947</v>
      </c>
      <c r="BM313">
        <f t="shared" si="191"/>
        <v>0.19936344453568539</v>
      </c>
      <c r="BN313">
        <f t="shared" si="192"/>
        <v>0.41837408728247194</v>
      </c>
      <c r="BO313">
        <f t="shared" si="193"/>
        <v>0.41972300814578123</v>
      </c>
      <c r="BP313">
        <f t="shared" si="194"/>
        <v>0.45818454660731972</v>
      </c>
      <c r="BQ313">
        <f t="shared" si="195"/>
        <v>0.54661042663011494</v>
      </c>
      <c r="BR313">
        <f t="shared" si="196"/>
        <v>0.46907062444250081</v>
      </c>
      <c r="BS313">
        <f t="shared" si="197"/>
        <v>0.54661042663011494</v>
      </c>
      <c r="BT313">
        <f t="shared" si="198"/>
        <v>0.54661042663011494</v>
      </c>
      <c r="BU313">
        <f t="shared" si="199"/>
        <v>0.37298693558290014</v>
      </c>
      <c r="BV313">
        <f t="shared" si="200"/>
        <v>0.44372235586248637</v>
      </c>
      <c r="BW313">
        <f t="shared" si="201"/>
        <v>0.48316671738794809</v>
      </c>
      <c r="BX313">
        <f t="shared" si="202"/>
        <v>0.5023974866187173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f t="shared" si="203"/>
        <v>0</v>
      </c>
      <c r="CE313" s="22" t="s">
        <v>588</v>
      </c>
      <c r="CF313">
        <f t="shared" si="174"/>
        <v>0</v>
      </c>
      <c r="CG313">
        <f t="shared" si="175"/>
        <v>0</v>
      </c>
      <c r="CH313">
        <f t="shared" si="176"/>
        <v>0</v>
      </c>
    </row>
    <row r="314" spans="1:86" x14ac:dyDescent="0.25">
      <c r="A314" t="s">
        <v>448</v>
      </c>
      <c r="B314">
        <v>0.248</v>
      </c>
      <c r="C314">
        <v>642676</v>
      </c>
      <c r="D314">
        <v>648622</v>
      </c>
      <c r="E314">
        <v>1752</v>
      </c>
      <c r="F314" s="32" t="s">
        <v>538</v>
      </c>
      <c r="G314">
        <v>0.20430107526881724</v>
      </c>
      <c r="H314">
        <v>0.79491255961844187</v>
      </c>
      <c r="I314">
        <v>0.20813008130081298</v>
      </c>
      <c r="J314">
        <v>0.49892473118279573</v>
      </c>
      <c r="K314">
        <v>0.73344509639564115</v>
      </c>
      <c r="L314">
        <v>6.3164383561643833E-2</v>
      </c>
      <c r="M314">
        <v>0</v>
      </c>
      <c r="N314">
        <v>0.504</v>
      </c>
      <c r="O314">
        <f t="shared" si="164"/>
        <v>0.37585974091601909</v>
      </c>
      <c r="P314">
        <f t="shared" si="165"/>
        <v>0.37585974091601909</v>
      </c>
      <c r="Q314">
        <f t="shared" si="166"/>
        <v>0.37585974091601909</v>
      </c>
      <c r="R314">
        <f t="shared" si="167"/>
        <v>0.37585974091601909</v>
      </c>
      <c r="S314" s="19" t="s">
        <v>38</v>
      </c>
      <c r="T314">
        <v>0</v>
      </c>
      <c r="U314">
        <v>1</v>
      </c>
      <c r="V314">
        <v>8.9949277105117204E-3</v>
      </c>
      <c r="W314">
        <v>0</v>
      </c>
      <c r="X314">
        <v>0.8366203946969194</v>
      </c>
      <c r="Y314">
        <v>0.94022510913585444</v>
      </c>
      <c r="Z314">
        <v>1</v>
      </c>
      <c r="AA314">
        <v>1</v>
      </c>
      <c r="AB314">
        <v>1</v>
      </c>
      <c r="AC314">
        <v>0.96608675511463982</v>
      </c>
      <c r="AD314">
        <v>0.01</v>
      </c>
      <c r="AE314">
        <v>9.1513020691891003E-2</v>
      </c>
      <c r="AF314">
        <v>0.34347702964689475</v>
      </c>
      <c r="AG314">
        <f t="shared" si="168"/>
        <v>3.415269061917673E-2</v>
      </c>
      <c r="AH314">
        <f t="shared" si="169"/>
        <v>0.47668594130743924</v>
      </c>
      <c r="AI314">
        <f t="shared" si="170"/>
        <v>0.4759167105382085</v>
      </c>
      <c r="AJ314">
        <f t="shared" si="177"/>
        <v>0.55360901823051623</v>
      </c>
      <c r="AK314" s="35" t="s">
        <v>39</v>
      </c>
      <c r="AL314">
        <v>2.0833333333333332E-2</v>
      </c>
      <c r="AM314">
        <v>0.60869825012000467</v>
      </c>
      <c r="AN314">
        <v>0.15732087227414329</v>
      </c>
      <c r="AO314">
        <v>0.32795698924731176</v>
      </c>
      <c r="AP314">
        <f t="shared" si="171"/>
        <v>0.27870236124369829</v>
      </c>
      <c r="AQ314">
        <f t="shared" si="178"/>
        <v>0.1265277987136971</v>
      </c>
      <c r="AR314">
        <f t="shared" si="172"/>
        <v>0.27870236124369829</v>
      </c>
      <c r="AS314">
        <f t="shared" si="173"/>
        <v>0.27870236124369829</v>
      </c>
      <c r="AT314" s="37" t="s">
        <v>40</v>
      </c>
      <c r="AU314">
        <v>0.47823422484267641</v>
      </c>
      <c r="AV314">
        <v>1</v>
      </c>
      <c r="AW314">
        <v>1</v>
      </c>
      <c r="AX314">
        <v>0.60141303770880872</v>
      </c>
      <c r="AY314">
        <v>0.35712702721955314</v>
      </c>
      <c r="AZ314">
        <f t="shared" si="179"/>
        <v>0.68735485795420759</v>
      </c>
      <c r="BA314">
        <f t="shared" si="180"/>
        <v>0.68735485795420759</v>
      </c>
      <c r="BB314">
        <f t="shared" si="181"/>
        <v>0.68735485795420759</v>
      </c>
      <c r="BC314">
        <f t="shared" si="182"/>
        <v>0.68735485795420759</v>
      </c>
      <c r="BD314" s="6" t="s">
        <v>58</v>
      </c>
      <c r="BE314">
        <f t="shared" si="183"/>
        <v>0.32728105107985872</v>
      </c>
      <c r="BF314">
        <f t="shared" si="184"/>
        <v>0.25119376981485808</v>
      </c>
      <c r="BG314">
        <f t="shared" si="185"/>
        <v>0.32728105107985872</v>
      </c>
      <c r="BH314">
        <f t="shared" si="186"/>
        <v>0.32728105107985872</v>
      </c>
      <c r="BI314">
        <f t="shared" si="187"/>
        <v>0.36075377428669214</v>
      </c>
      <c r="BJ314">
        <f t="shared" si="188"/>
        <v>0.58202039963082342</v>
      </c>
      <c r="BK314">
        <f t="shared" si="189"/>
        <v>0.5816357842462081</v>
      </c>
      <c r="BL314">
        <f t="shared" si="190"/>
        <v>0.62048193809236185</v>
      </c>
      <c r="BM314">
        <f t="shared" si="191"/>
        <v>0.20500621576759792</v>
      </c>
      <c r="BN314">
        <f t="shared" si="192"/>
        <v>0.42627284111172914</v>
      </c>
      <c r="BO314">
        <f t="shared" si="193"/>
        <v>0.42588822572711382</v>
      </c>
      <c r="BP314">
        <f t="shared" si="194"/>
        <v>0.46473437957326769</v>
      </c>
      <c r="BQ314">
        <f t="shared" si="195"/>
        <v>0.48302860959895294</v>
      </c>
      <c r="BR314">
        <f t="shared" si="196"/>
        <v>0.40694132833395236</v>
      </c>
      <c r="BS314">
        <f t="shared" si="197"/>
        <v>0.48302860959895294</v>
      </c>
      <c r="BT314">
        <f t="shared" si="198"/>
        <v>0.48302860959895294</v>
      </c>
      <c r="BU314">
        <f t="shared" si="199"/>
        <v>0.34401741268327546</v>
      </c>
      <c r="BV314">
        <f t="shared" si="200"/>
        <v>0.41660708472284075</v>
      </c>
      <c r="BW314">
        <f t="shared" si="201"/>
        <v>0.45445841766303341</v>
      </c>
      <c r="BX314">
        <f t="shared" si="202"/>
        <v>0.47388149458611029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f t="shared" si="203"/>
        <v>0</v>
      </c>
      <c r="CE314" s="22" t="s">
        <v>588</v>
      </c>
      <c r="CF314">
        <f t="shared" si="174"/>
        <v>0</v>
      </c>
      <c r="CG314">
        <f t="shared" si="175"/>
        <v>0</v>
      </c>
      <c r="CH314">
        <f t="shared" si="176"/>
        <v>0</v>
      </c>
    </row>
    <row r="315" spans="1:86" x14ac:dyDescent="0.25">
      <c r="A315" t="s">
        <v>447</v>
      </c>
      <c r="B315">
        <v>0.17699999999999999</v>
      </c>
      <c r="C315">
        <v>459181</v>
      </c>
      <c r="D315">
        <v>0</v>
      </c>
      <c r="E315">
        <v>1554</v>
      </c>
      <c r="F315" s="32" t="s">
        <v>538</v>
      </c>
      <c r="G315">
        <v>0.12544802867383514</v>
      </c>
      <c r="H315">
        <v>0.90461049284578698</v>
      </c>
      <c r="I315">
        <v>0.27642276422764228</v>
      </c>
      <c r="J315">
        <v>0.32043010752688172</v>
      </c>
      <c r="K315">
        <v>0.80692930986309008</v>
      </c>
      <c r="L315">
        <v>5.5387387387387389E-2</v>
      </c>
      <c r="M315">
        <v>0</v>
      </c>
      <c r="N315">
        <v>0.51100000000000001</v>
      </c>
      <c r="O315">
        <f t="shared" si="164"/>
        <v>0.37502851131557796</v>
      </c>
      <c r="P315">
        <f t="shared" si="165"/>
        <v>0.37502851131557796</v>
      </c>
      <c r="Q315">
        <f t="shared" si="166"/>
        <v>0.37502851131557796</v>
      </c>
      <c r="R315">
        <f t="shared" si="167"/>
        <v>0.37502851131557796</v>
      </c>
      <c r="S315" s="19" t="s">
        <v>38</v>
      </c>
      <c r="T315">
        <v>0</v>
      </c>
      <c r="U315">
        <v>1</v>
      </c>
      <c r="V315">
        <v>0</v>
      </c>
      <c r="W315">
        <v>0</v>
      </c>
      <c r="X315">
        <v>0.8366203946969194</v>
      </c>
      <c r="Y315">
        <v>0.92365749750170933</v>
      </c>
      <c r="Z315">
        <v>1</v>
      </c>
      <c r="AA315">
        <v>1</v>
      </c>
      <c r="AB315">
        <v>1</v>
      </c>
      <c r="AC315">
        <v>0.95636991765384394</v>
      </c>
      <c r="AD315">
        <v>0</v>
      </c>
      <c r="AE315">
        <v>9.047098709764248E-2</v>
      </c>
      <c r="AF315">
        <v>0.34347702964689475</v>
      </c>
      <c r="AG315">
        <f t="shared" si="168"/>
        <v>3.338061667265671E-2</v>
      </c>
      <c r="AH315">
        <f t="shared" si="169"/>
        <v>0.47312275589207775</v>
      </c>
      <c r="AI315">
        <f t="shared" si="170"/>
        <v>0.47312275589207764</v>
      </c>
      <c r="AJ315">
        <f t="shared" si="177"/>
        <v>0.55004583281515462</v>
      </c>
      <c r="AK315" s="35" t="s">
        <v>39</v>
      </c>
      <c r="AL315">
        <v>0</v>
      </c>
      <c r="AM315">
        <v>0.66655096115335244</v>
      </c>
      <c r="AN315">
        <v>0.16666666666666666</v>
      </c>
      <c r="AO315">
        <v>0.1370967741935484</v>
      </c>
      <c r="AP315">
        <f t="shared" si="171"/>
        <v>0.24257860050339186</v>
      </c>
      <c r="AQ315">
        <f t="shared" si="178"/>
        <v>7.5940860215053765E-2</v>
      </c>
      <c r="AR315">
        <f t="shared" si="172"/>
        <v>0.24257860050339186</v>
      </c>
      <c r="AS315">
        <f t="shared" si="173"/>
        <v>0.24257860050339186</v>
      </c>
      <c r="AT315" s="37" t="s">
        <v>40</v>
      </c>
      <c r="AU315">
        <v>0.99882786167520299</v>
      </c>
      <c r="AV315">
        <v>1</v>
      </c>
      <c r="AW315">
        <v>1</v>
      </c>
      <c r="AX315">
        <v>0.56466059797238377</v>
      </c>
      <c r="AY315">
        <v>0.35712702721955314</v>
      </c>
      <c r="AZ315">
        <f t="shared" si="179"/>
        <v>0.784123097373428</v>
      </c>
      <c r="BA315">
        <f t="shared" si="180"/>
        <v>0.784123097373428</v>
      </c>
      <c r="BB315">
        <f t="shared" si="181"/>
        <v>0.784123097373428</v>
      </c>
      <c r="BC315">
        <f t="shared" si="182"/>
        <v>0.784123097373428</v>
      </c>
      <c r="BD315" s="6" t="s">
        <v>58</v>
      </c>
      <c r="BE315">
        <f t="shared" si="183"/>
        <v>0.30880355590948494</v>
      </c>
      <c r="BF315">
        <f t="shared" si="184"/>
        <v>0.22548468576531586</v>
      </c>
      <c r="BG315">
        <f t="shared" si="185"/>
        <v>0.30880355590948494</v>
      </c>
      <c r="BH315">
        <f t="shared" si="186"/>
        <v>0.30880355590948494</v>
      </c>
      <c r="BI315">
        <f t="shared" si="187"/>
        <v>0.40875185702304234</v>
      </c>
      <c r="BJ315">
        <f t="shared" si="188"/>
        <v>0.62862292663275288</v>
      </c>
      <c r="BK315">
        <f t="shared" si="189"/>
        <v>0.62862292663275277</v>
      </c>
      <c r="BL315">
        <f t="shared" si="190"/>
        <v>0.66708446509429131</v>
      </c>
      <c r="BM315">
        <f t="shared" si="191"/>
        <v>0.20420456399411735</v>
      </c>
      <c r="BN315">
        <f t="shared" si="192"/>
        <v>0.42407563360382783</v>
      </c>
      <c r="BO315">
        <f t="shared" si="193"/>
        <v>0.42407563360382783</v>
      </c>
      <c r="BP315">
        <f t="shared" si="194"/>
        <v>0.46253717206536626</v>
      </c>
      <c r="BQ315">
        <f t="shared" si="195"/>
        <v>0.51335084893840999</v>
      </c>
      <c r="BR315">
        <f t="shared" si="196"/>
        <v>0.43003197879424088</v>
      </c>
      <c r="BS315">
        <f t="shared" si="197"/>
        <v>0.51335084893840999</v>
      </c>
      <c r="BT315">
        <f t="shared" si="198"/>
        <v>0.51335084893840999</v>
      </c>
      <c r="BU315">
        <f t="shared" si="199"/>
        <v>0.35877770646626361</v>
      </c>
      <c r="BV315">
        <f t="shared" si="200"/>
        <v>0.42705380619903438</v>
      </c>
      <c r="BW315">
        <f t="shared" si="201"/>
        <v>0.46871324127111885</v>
      </c>
      <c r="BX315">
        <f t="shared" si="202"/>
        <v>0.48794401050188813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f t="shared" si="203"/>
        <v>0</v>
      </c>
      <c r="CE315" s="22" t="s">
        <v>588</v>
      </c>
      <c r="CF315">
        <f t="shared" si="174"/>
        <v>0</v>
      </c>
      <c r="CG315">
        <f t="shared" si="175"/>
        <v>0</v>
      </c>
      <c r="CH315">
        <f t="shared" si="176"/>
        <v>0</v>
      </c>
    </row>
    <row r="316" spans="1:86" x14ac:dyDescent="0.25">
      <c r="A316" t="s">
        <v>446</v>
      </c>
      <c r="B316">
        <v>0.20200000000000001</v>
      </c>
      <c r="C316">
        <v>522804</v>
      </c>
      <c r="D316">
        <v>0</v>
      </c>
      <c r="E316">
        <v>2439</v>
      </c>
      <c r="F316" s="32" t="s">
        <v>538</v>
      </c>
      <c r="G316">
        <v>0.15770609318996417</v>
      </c>
      <c r="H316">
        <v>0.72655007949125594</v>
      </c>
      <c r="I316">
        <v>0.21463414634146341</v>
      </c>
      <c r="J316">
        <v>0.32150537634408605</v>
      </c>
      <c r="K316">
        <v>0.74098910310142496</v>
      </c>
      <c r="L316">
        <v>0</v>
      </c>
      <c r="M316">
        <v>0</v>
      </c>
      <c r="N316">
        <v>0.63400000000000001</v>
      </c>
      <c r="O316">
        <f t="shared" si="164"/>
        <v>0.34942309980852432</v>
      </c>
      <c r="P316">
        <f t="shared" si="165"/>
        <v>0.34942309980852432</v>
      </c>
      <c r="Q316">
        <f t="shared" si="166"/>
        <v>0.34942309980852432</v>
      </c>
      <c r="R316">
        <f t="shared" si="167"/>
        <v>0.34942309980852432</v>
      </c>
      <c r="S316" s="19" t="s">
        <v>38</v>
      </c>
      <c r="T316">
        <v>0</v>
      </c>
      <c r="U316">
        <v>1</v>
      </c>
      <c r="V316">
        <v>0</v>
      </c>
      <c r="W316">
        <v>0</v>
      </c>
      <c r="X316">
        <v>0.8366203946969194</v>
      </c>
      <c r="Y316">
        <v>0.92365749750170933</v>
      </c>
      <c r="Z316">
        <v>1</v>
      </c>
      <c r="AA316">
        <v>1</v>
      </c>
      <c r="AB316">
        <v>1</v>
      </c>
      <c r="AC316">
        <v>0.96252146313388487</v>
      </c>
      <c r="AD316">
        <v>0</v>
      </c>
      <c r="AE316">
        <v>9.0191213224512651E-2</v>
      </c>
      <c r="AF316">
        <v>0.34347702964689475</v>
      </c>
      <c r="AG316">
        <f t="shared" si="168"/>
        <v>3.3359095605492876E-2</v>
      </c>
      <c r="AH316">
        <f t="shared" si="169"/>
        <v>0.47357443063107085</v>
      </c>
      <c r="AI316">
        <f t="shared" si="170"/>
        <v>0.4735744306310708</v>
      </c>
      <c r="AJ316">
        <f t="shared" si="177"/>
        <v>0.55049750755414784</v>
      </c>
      <c r="AK316" s="35" t="s">
        <v>39</v>
      </c>
      <c r="AL316">
        <v>0.20833333333333331</v>
      </c>
      <c r="AM316">
        <v>0.71180516561545759</v>
      </c>
      <c r="AN316">
        <v>0.28037383177570091</v>
      </c>
      <c r="AO316">
        <v>7.5268817204301064E-2</v>
      </c>
      <c r="AP316">
        <f t="shared" si="171"/>
        <v>0.31894528698219821</v>
      </c>
      <c r="AQ316">
        <f t="shared" si="178"/>
        <v>0.14099399557833381</v>
      </c>
      <c r="AR316">
        <f t="shared" si="172"/>
        <v>0.31894528698219821</v>
      </c>
      <c r="AS316">
        <f t="shared" si="173"/>
        <v>0.31894528698219821</v>
      </c>
      <c r="AT316" s="37" t="s">
        <v>40</v>
      </c>
      <c r="AU316">
        <v>0.92098774451807353</v>
      </c>
      <c r="AV316">
        <v>1</v>
      </c>
      <c r="AW316">
        <v>1</v>
      </c>
      <c r="AX316">
        <v>0.63713233342685338</v>
      </c>
      <c r="AY316">
        <v>0.35712702721955314</v>
      </c>
      <c r="AZ316">
        <f t="shared" si="179"/>
        <v>0.78304942103289599</v>
      </c>
      <c r="BA316">
        <f t="shared" si="180"/>
        <v>0.78304942103289599</v>
      </c>
      <c r="BB316">
        <f t="shared" si="181"/>
        <v>0.78304942103289599</v>
      </c>
      <c r="BC316">
        <f t="shared" si="182"/>
        <v>0.78304942103289599</v>
      </c>
      <c r="BD316" s="6" t="s">
        <v>58</v>
      </c>
      <c r="BE316">
        <f t="shared" si="183"/>
        <v>0.33418419339536126</v>
      </c>
      <c r="BF316">
        <f t="shared" si="184"/>
        <v>0.24520854769342906</v>
      </c>
      <c r="BG316">
        <f t="shared" si="185"/>
        <v>0.33418419339536126</v>
      </c>
      <c r="BH316">
        <f t="shared" si="186"/>
        <v>0.33418419339536126</v>
      </c>
      <c r="BI316">
        <f t="shared" si="187"/>
        <v>0.40820425831919444</v>
      </c>
      <c r="BJ316">
        <f t="shared" si="188"/>
        <v>0.62831192583198336</v>
      </c>
      <c r="BK316">
        <f t="shared" si="189"/>
        <v>0.62831192583198336</v>
      </c>
      <c r="BL316">
        <f t="shared" si="190"/>
        <v>0.66677346429352191</v>
      </c>
      <c r="BM316">
        <f t="shared" si="191"/>
        <v>0.1913910977070086</v>
      </c>
      <c r="BN316">
        <f t="shared" si="192"/>
        <v>0.41149876521979756</v>
      </c>
      <c r="BO316">
        <f t="shared" si="193"/>
        <v>0.41149876521979756</v>
      </c>
      <c r="BP316">
        <f t="shared" si="194"/>
        <v>0.4499603036813361</v>
      </c>
      <c r="BQ316">
        <f t="shared" si="195"/>
        <v>0.55099735400754712</v>
      </c>
      <c r="BR316">
        <f t="shared" si="196"/>
        <v>0.4620217083056149</v>
      </c>
      <c r="BS316">
        <f t="shared" si="197"/>
        <v>0.55099735400754712</v>
      </c>
      <c r="BT316">
        <f t="shared" si="198"/>
        <v>0.55099735400754712</v>
      </c>
      <c r="BU316">
        <f t="shared" si="199"/>
        <v>0.37119422585727785</v>
      </c>
      <c r="BV316">
        <f t="shared" si="200"/>
        <v>0.4367602367627062</v>
      </c>
      <c r="BW316">
        <f t="shared" si="201"/>
        <v>0.48124805961367234</v>
      </c>
      <c r="BX316">
        <f t="shared" si="202"/>
        <v>0.50047882884444161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f t="shared" si="203"/>
        <v>0</v>
      </c>
      <c r="CE316" s="22" t="s">
        <v>588</v>
      </c>
      <c r="CF316">
        <f t="shared" si="174"/>
        <v>0</v>
      </c>
      <c r="CG316">
        <f t="shared" si="175"/>
        <v>0</v>
      </c>
      <c r="CH316">
        <f t="shared" si="176"/>
        <v>0</v>
      </c>
    </row>
    <row r="317" spans="1:86" x14ac:dyDescent="0.25">
      <c r="A317" t="s">
        <v>445</v>
      </c>
      <c r="B317">
        <v>0.224</v>
      </c>
      <c r="C317">
        <v>579022</v>
      </c>
      <c r="D317">
        <v>0</v>
      </c>
      <c r="E317">
        <v>2209</v>
      </c>
      <c r="F317" s="32" t="s">
        <v>538</v>
      </c>
      <c r="G317">
        <v>0.17204301075268821</v>
      </c>
      <c r="H317">
        <v>0.80127186009538953</v>
      </c>
      <c r="I317">
        <v>0.22764227642276422</v>
      </c>
      <c r="J317">
        <v>0.3612903225806452</v>
      </c>
      <c r="K317">
        <v>0.67560771165129929</v>
      </c>
      <c r="L317">
        <v>8.3494794024445443E-2</v>
      </c>
      <c r="M317">
        <v>1.0791366906474819E-2</v>
      </c>
      <c r="N317">
        <v>0.5</v>
      </c>
      <c r="O317">
        <f t="shared" si="164"/>
        <v>0.35401766780421334</v>
      </c>
      <c r="P317">
        <f t="shared" si="165"/>
        <v>0.352668746940904</v>
      </c>
      <c r="Q317">
        <f t="shared" si="166"/>
        <v>0.35401766780421334</v>
      </c>
      <c r="R317">
        <f t="shared" si="167"/>
        <v>0.35401766780421334</v>
      </c>
      <c r="S317" s="19" t="s">
        <v>38</v>
      </c>
      <c r="T317">
        <v>0</v>
      </c>
      <c r="U317">
        <v>1</v>
      </c>
      <c r="V317">
        <v>0</v>
      </c>
      <c r="W317">
        <v>0</v>
      </c>
      <c r="X317">
        <v>0.8366203946969194</v>
      </c>
      <c r="Y317">
        <v>0.92365749750170933</v>
      </c>
      <c r="Z317">
        <v>1</v>
      </c>
      <c r="AA317">
        <v>1</v>
      </c>
      <c r="AB317">
        <v>1</v>
      </c>
      <c r="AC317">
        <v>0.96520829357296178</v>
      </c>
      <c r="AD317">
        <v>0</v>
      </c>
      <c r="AE317">
        <v>8.7750427366518557E-2</v>
      </c>
      <c r="AF317">
        <v>0.34347702964689475</v>
      </c>
      <c r="AG317">
        <f t="shared" si="168"/>
        <v>3.3171342847185641E-2</v>
      </c>
      <c r="AH317">
        <f t="shared" si="169"/>
        <v>0.47359335713730805</v>
      </c>
      <c r="AI317">
        <f t="shared" si="170"/>
        <v>0.47359335713730799</v>
      </c>
      <c r="AJ317">
        <f t="shared" si="177"/>
        <v>0.55051643406038497</v>
      </c>
      <c r="AK317" s="35" t="s">
        <v>39</v>
      </c>
      <c r="AL317">
        <v>0.25</v>
      </c>
      <c r="AM317">
        <v>0.72168007770346576</v>
      </c>
      <c r="AN317">
        <v>0.23520249221183798</v>
      </c>
      <c r="AO317">
        <v>0.22311827956989241</v>
      </c>
      <c r="AP317">
        <f t="shared" si="171"/>
        <v>0.35750021237129903</v>
      </c>
      <c r="AQ317">
        <f t="shared" si="178"/>
        <v>0.17708019294543259</v>
      </c>
      <c r="AR317">
        <f t="shared" si="172"/>
        <v>0.35750021237129903</v>
      </c>
      <c r="AS317">
        <f t="shared" si="173"/>
        <v>0.35750021237129903</v>
      </c>
      <c r="AT317" s="37" t="s">
        <v>40</v>
      </c>
      <c r="AU317">
        <v>0.9988131079897804</v>
      </c>
      <c r="AV317">
        <v>1</v>
      </c>
      <c r="AW317">
        <v>1</v>
      </c>
      <c r="AX317">
        <v>0.69502157280537458</v>
      </c>
      <c r="AY317">
        <v>0.35712702721955314</v>
      </c>
      <c r="AZ317">
        <f t="shared" si="179"/>
        <v>0.81019234160294162</v>
      </c>
      <c r="BA317">
        <f t="shared" si="180"/>
        <v>0.81019234160294162</v>
      </c>
      <c r="BB317">
        <f t="shared" si="181"/>
        <v>0.81019234160294162</v>
      </c>
      <c r="BC317">
        <f t="shared" si="182"/>
        <v>0.81019234160294162</v>
      </c>
      <c r="BD317" s="6" t="s">
        <v>58</v>
      </c>
      <c r="BE317">
        <f t="shared" si="183"/>
        <v>0.35575894008775621</v>
      </c>
      <c r="BF317">
        <f t="shared" si="184"/>
        <v>0.26487446994316832</v>
      </c>
      <c r="BG317">
        <f t="shared" si="185"/>
        <v>0.35575894008775621</v>
      </c>
      <c r="BH317">
        <f t="shared" si="186"/>
        <v>0.35575894008775621</v>
      </c>
      <c r="BI317">
        <f t="shared" si="187"/>
        <v>0.42168184222506361</v>
      </c>
      <c r="BJ317">
        <f t="shared" si="188"/>
        <v>0.64189284937012481</v>
      </c>
      <c r="BK317">
        <f t="shared" si="189"/>
        <v>0.64189284937012481</v>
      </c>
      <c r="BL317">
        <f t="shared" si="190"/>
        <v>0.68035438783166335</v>
      </c>
      <c r="BM317">
        <f t="shared" si="191"/>
        <v>0.1935945053256995</v>
      </c>
      <c r="BN317">
        <f t="shared" si="192"/>
        <v>0.41313105203910605</v>
      </c>
      <c r="BO317">
        <f t="shared" si="193"/>
        <v>0.41380551247076069</v>
      </c>
      <c r="BP317">
        <f t="shared" si="194"/>
        <v>0.45226705093229913</v>
      </c>
      <c r="BQ317">
        <f t="shared" si="195"/>
        <v>0.58384627698712033</v>
      </c>
      <c r="BR317">
        <f t="shared" si="196"/>
        <v>0.49363626727418708</v>
      </c>
      <c r="BS317">
        <f t="shared" si="197"/>
        <v>0.58384627698712033</v>
      </c>
      <c r="BT317">
        <f t="shared" si="198"/>
        <v>0.58384627698712033</v>
      </c>
      <c r="BU317">
        <f t="shared" si="199"/>
        <v>0.38872039115640988</v>
      </c>
      <c r="BV317">
        <f t="shared" si="200"/>
        <v>0.45338365965664656</v>
      </c>
      <c r="BW317">
        <f t="shared" si="201"/>
        <v>0.49882589472894051</v>
      </c>
      <c r="BX317">
        <f t="shared" si="202"/>
        <v>0.51805666395970973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f t="shared" si="203"/>
        <v>0</v>
      </c>
      <c r="CE317" s="22" t="s">
        <v>588</v>
      </c>
      <c r="CF317">
        <f t="shared" si="174"/>
        <v>0</v>
      </c>
      <c r="CG317">
        <f t="shared" si="175"/>
        <v>0</v>
      </c>
      <c r="CH317">
        <f t="shared" si="176"/>
        <v>0</v>
      </c>
    </row>
    <row r="318" spans="1:86" x14ac:dyDescent="0.25">
      <c r="A318" t="s">
        <v>444</v>
      </c>
      <c r="B318">
        <v>0.24099999999999999</v>
      </c>
      <c r="C318">
        <v>625290</v>
      </c>
      <c r="D318">
        <v>362854</v>
      </c>
      <c r="E318">
        <v>1425</v>
      </c>
      <c r="F318" s="32" t="s">
        <v>538</v>
      </c>
      <c r="G318">
        <v>0.55555555555555569</v>
      </c>
      <c r="H318">
        <v>0.74085850556438781</v>
      </c>
      <c r="I318">
        <v>0.35772357723577236</v>
      </c>
      <c r="J318">
        <v>0.57204301075268815</v>
      </c>
      <c r="K318">
        <v>0.51578653255099183</v>
      </c>
      <c r="L318">
        <v>6.0401403508771934E-2</v>
      </c>
      <c r="M318">
        <v>0</v>
      </c>
      <c r="N318">
        <v>0.42</v>
      </c>
      <c r="O318">
        <f t="shared" si="164"/>
        <v>0.40279607314602095</v>
      </c>
      <c r="P318">
        <f t="shared" si="165"/>
        <v>0.40279607314602095</v>
      </c>
      <c r="Q318">
        <f t="shared" si="166"/>
        <v>0.40279607314602095</v>
      </c>
      <c r="R318">
        <f t="shared" si="167"/>
        <v>0.40279607314602095</v>
      </c>
      <c r="S318" s="19" t="s">
        <v>38</v>
      </c>
      <c r="T318">
        <v>0</v>
      </c>
      <c r="U318">
        <v>1</v>
      </c>
      <c r="V318">
        <v>0</v>
      </c>
      <c r="W318">
        <v>0</v>
      </c>
      <c r="X318">
        <v>0.8366203946969194</v>
      </c>
      <c r="Y318">
        <v>0.93520598688115653</v>
      </c>
      <c r="Z318">
        <v>1</v>
      </c>
      <c r="AA318">
        <v>1</v>
      </c>
      <c r="AB318">
        <v>1</v>
      </c>
      <c r="AC318">
        <v>0.96696148328809983</v>
      </c>
      <c r="AD318">
        <v>0.04</v>
      </c>
      <c r="AE318">
        <v>9.1494996044634569E-2</v>
      </c>
      <c r="AF318">
        <v>0.34347702964689475</v>
      </c>
      <c r="AG318">
        <f t="shared" si="168"/>
        <v>3.34593865916561E-2</v>
      </c>
      <c r="AH318">
        <f t="shared" si="169"/>
        <v>0.47798153004290039</v>
      </c>
      <c r="AI318">
        <f t="shared" si="170"/>
        <v>0.47490460696597725</v>
      </c>
      <c r="AJ318">
        <f t="shared" si="177"/>
        <v>0.55490460696597732</v>
      </c>
      <c r="AK318" s="35" t="s">
        <v>39</v>
      </c>
      <c r="AL318">
        <v>0.11111111111111112</v>
      </c>
      <c r="AM318">
        <v>0.56601247580469738</v>
      </c>
      <c r="AN318">
        <v>0.20716510903426791</v>
      </c>
      <c r="AO318">
        <v>0.18279569892473116</v>
      </c>
      <c r="AP318">
        <f t="shared" si="171"/>
        <v>0.26677109871870192</v>
      </c>
      <c r="AQ318">
        <f t="shared" si="178"/>
        <v>0.12526797976752754</v>
      </c>
      <c r="AR318">
        <f t="shared" si="172"/>
        <v>0.26677109871870192</v>
      </c>
      <c r="AS318">
        <f t="shared" si="173"/>
        <v>0.26677109871870192</v>
      </c>
      <c r="AT318" s="37" t="s">
        <v>40</v>
      </c>
      <c r="AU318">
        <v>0.61727544247425736</v>
      </c>
      <c r="AV318">
        <v>1</v>
      </c>
      <c r="AW318">
        <v>1</v>
      </c>
      <c r="AX318">
        <v>0.60759768424085714</v>
      </c>
      <c r="AY318">
        <v>0.35712702721955314</v>
      </c>
      <c r="AZ318">
        <f t="shared" si="179"/>
        <v>0.71640003078693348</v>
      </c>
      <c r="BA318">
        <f t="shared" si="180"/>
        <v>0.71640003078693348</v>
      </c>
      <c r="BB318">
        <f t="shared" si="181"/>
        <v>0.71640003078693348</v>
      </c>
      <c r="BC318">
        <f t="shared" si="182"/>
        <v>0.71640003078693348</v>
      </c>
      <c r="BD318" s="6" t="s">
        <v>58</v>
      </c>
      <c r="BE318">
        <f t="shared" si="183"/>
        <v>0.33478358593236146</v>
      </c>
      <c r="BF318">
        <f t="shared" si="184"/>
        <v>0.26403202645677426</v>
      </c>
      <c r="BG318">
        <f t="shared" si="185"/>
        <v>0.33478358593236146</v>
      </c>
      <c r="BH318">
        <f t="shared" si="186"/>
        <v>0.33478358593236146</v>
      </c>
      <c r="BI318">
        <f t="shared" si="187"/>
        <v>0.37492970868929482</v>
      </c>
      <c r="BJ318">
        <f t="shared" si="188"/>
        <v>0.59719078041491691</v>
      </c>
      <c r="BK318">
        <f t="shared" si="189"/>
        <v>0.59565231887645531</v>
      </c>
      <c r="BL318">
        <f t="shared" si="190"/>
        <v>0.63565231887645535</v>
      </c>
      <c r="BM318">
        <f t="shared" si="191"/>
        <v>0.21812772986883852</v>
      </c>
      <c r="BN318">
        <f t="shared" si="192"/>
        <v>0.4403888015944607</v>
      </c>
      <c r="BO318">
        <f t="shared" si="193"/>
        <v>0.4388503400559991</v>
      </c>
      <c r="BP318">
        <f t="shared" si="194"/>
        <v>0.47885034005599914</v>
      </c>
      <c r="BQ318">
        <f t="shared" si="195"/>
        <v>0.49158556475281767</v>
      </c>
      <c r="BR318">
        <f t="shared" si="196"/>
        <v>0.42083400527723053</v>
      </c>
      <c r="BS318">
        <f t="shared" si="197"/>
        <v>0.49158556475281767</v>
      </c>
      <c r="BT318">
        <f t="shared" si="198"/>
        <v>0.49158556475281767</v>
      </c>
      <c r="BU318">
        <f t="shared" si="199"/>
        <v>0.35485664731082811</v>
      </c>
      <c r="BV318">
        <f t="shared" si="200"/>
        <v>0.43061140343584559</v>
      </c>
      <c r="BW318">
        <f t="shared" si="201"/>
        <v>0.46521795240440839</v>
      </c>
      <c r="BX318">
        <f t="shared" si="202"/>
        <v>0.4852179524044084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f t="shared" si="203"/>
        <v>0</v>
      </c>
      <c r="CE318" s="22" t="s">
        <v>588</v>
      </c>
      <c r="CF318">
        <f t="shared" si="174"/>
        <v>0</v>
      </c>
      <c r="CG318">
        <f t="shared" si="175"/>
        <v>0</v>
      </c>
      <c r="CH318">
        <f t="shared" si="176"/>
        <v>0</v>
      </c>
    </row>
    <row r="319" spans="1:86" x14ac:dyDescent="0.25">
      <c r="A319" t="s">
        <v>443</v>
      </c>
      <c r="B319">
        <v>0.14199999999999999</v>
      </c>
      <c r="C319">
        <v>368610</v>
      </c>
      <c r="D319">
        <v>0</v>
      </c>
      <c r="E319">
        <v>1549</v>
      </c>
      <c r="F319" s="32" t="s">
        <v>538</v>
      </c>
      <c r="G319">
        <v>0.36917562724014341</v>
      </c>
      <c r="H319">
        <v>0.61367249602543705</v>
      </c>
      <c r="I319">
        <v>0.3235772357723577</v>
      </c>
      <c r="J319">
        <v>0.38064516129032266</v>
      </c>
      <c r="K319">
        <v>0.75635652416876209</v>
      </c>
      <c r="L319">
        <v>0.10319431891542932</v>
      </c>
      <c r="M319">
        <v>1.4388489208633094E-2</v>
      </c>
      <c r="N319">
        <v>0.49299999999999999</v>
      </c>
      <c r="O319">
        <f t="shared" si="164"/>
        <v>0.38175123157763563</v>
      </c>
      <c r="P319">
        <f t="shared" si="165"/>
        <v>0.3799526704265565</v>
      </c>
      <c r="Q319">
        <f t="shared" si="166"/>
        <v>0.38175123157763563</v>
      </c>
      <c r="R319">
        <f t="shared" si="167"/>
        <v>0.38175123157763563</v>
      </c>
      <c r="S319" s="19" t="s">
        <v>38</v>
      </c>
      <c r="T319">
        <v>0</v>
      </c>
      <c r="U319">
        <v>1</v>
      </c>
      <c r="V319">
        <v>0</v>
      </c>
      <c r="W319">
        <v>0</v>
      </c>
      <c r="X319">
        <v>0.8366203946969194</v>
      </c>
      <c r="Y319">
        <v>0.92365749750170933</v>
      </c>
      <c r="Z319">
        <v>1</v>
      </c>
      <c r="AA319">
        <v>1</v>
      </c>
      <c r="AB319">
        <v>1</v>
      </c>
      <c r="AC319">
        <v>0.96032900531422571</v>
      </c>
      <c r="AD319">
        <v>0</v>
      </c>
      <c r="AE319">
        <v>9.0345802992024743E-2</v>
      </c>
      <c r="AF319">
        <v>0.34347702964689475</v>
      </c>
      <c r="AG319">
        <f t="shared" si="168"/>
        <v>3.3370987126070735E-2</v>
      </c>
      <c r="AH319">
        <f t="shared" si="169"/>
        <v>0.47341767155013653</v>
      </c>
      <c r="AI319">
        <f t="shared" si="170"/>
        <v>0.47341767155013642</v>
      </c>
      <c r="AJ319">
        <f t="shared" si="177"/>
        <v>0.55034074847321346</v>
      </c>
      <c r="AK319" s="35" t="s">
        <v>39</v>
      </c>
      <c r="AL319">
        <v>0</v>
      </c>
      <c r="AM319">
        <v>0.65696221799997812</v>
      </c>
      <c r="AN319">
        <v>0.27102803738317754</v>
      </c>
      <c r="AO319">
        <v>0.30107526881720426</v>
      </c>
      <c r="AP319">
        <f t="shared" si="171"/>
        <v>0.30726638105008997</v>
      </c>
      <c r="AQ319">
        <f t="shared" si="178"/>
        <v>0.14302582655009544</v>
      </c>
      <c r="AR319">
        <f t="shared" si="172"/>
        <v>0.30726638105008997</v>
      </c>
      <c r="AS319">
        <f t="shared" si="173"/>
        <v>0.30726638105008997</v>
      </c>
      <c r="AT319" s="37" t="s">
        <v>40</v>
      </c>
      <c r="AU319">
        <v>0.99882688027705957</v>
      </c>
      <c r="AV319">
        <v>1</v>
      </c>
      <c r="AW319">
        <v>1</v>
      </c>
      <c r="AX319">
        <v>0.57484512318109782</v>
      </c>
      <c r="AY319">
        <v>0.35712702721955314</v>
      </c>
      <c r="AZ319">
        <f t="shared" si="179"/>
        <v>0.78615980613554215</v>
      </c>
      <c r="BA319">
        <f t="shared" si="180"/>
        <v>0.78615980613554215</v>
      </c>
      <c r="BB319">
        <f t="shared" si="181"/>
        <v>0.78615980613554215</v>
      </c>
      <c r="BC319">
        <f t="shared" si="182"/>
        <v>0.78615980613554215</v>
      </c>
      <c r="BD319" s="6" t="s">
        <v>58</v>
      </c>
      <c r="BE319">
        <f t="shared" si="183"/>
        <v>0.34450880631386283</v>
      </c>
      <c r="BF319">
        <f t="shared" si="184"/>
        <v>0.261489248488326</v>
      </c>
      <c r="BG319">
        <f t="shared" si="185"/>
        <v>0.34450880631386283</v>
      </c>
      <c r="BH319">
        <f t="shared" si="186"/>
        <v>0.34450880631386283</v>
      </c>
      <c r="BI319">
        <f t="shared" si="187"/>
        <v>0.40976539663080647</v>
      </c>
      <c r="BJ319">
        <f t="shared" si="188"/>
        <v>0.62978873884283937</v>
      </c>
      <c r="BK319">
        <f t="shared" si="189"/>
        <v>0.62978873884283926</v>
      </c>
      <c r="BL319">
        <f t="shared" si="190"/>
        <v>0.6682502773043778</v>
      </c>
      <c r="BM319">
        <f t="shared" si="191"/>
        <v>0.20756110935185318</v>
      </c>
      <c r="BN319">
        <f t="shared" si="192"/>
        <v>0.42668517098834652</v>
      </c>
      <c r="BO319">
        <f t="shared" si="193"/>
        <v>0.42758445156388603</v>
      </c>
      <c r="BP319">
        <f t="shared" si="194"/>
        <v>0.46604599002542457</v>
      </c>
      <c r="BQ319">
        <f t="shared" si="195"/>
        <v>0.54671309359281606</v>
      </c>
      <c r="BR319">
        <f t="shared" si="196"/>
        <v>0.46459281634281879</v>
      </c>
      <c r="BS319">
        <f t="shared" si="197"/>
        <v>0.54671309359281606</v>
      </c>
      <c r="BT319">
        <f t="shared" si="198"/>
        <v>0.54671309359281606</v>
      </c>
      <c r="BU319">
        <f t="shared" si="199"/>
        <v>0.37713710147233465</v>
      </c>
      <c r="BV319">
        <f t="shared" si="200"/>
        <v>0.44563899366558268</v>
      </c>
      <c r="BW319">
        <f t="shared" si="201"/>
        <v>0.48714877257835104</v>
      </c>
      <c r="BX319">
        <f t="shared" si="202"/>
        <v>0.50637954180912037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f t="shared" si="203"/>
        <v>0</v>
      </c>
      <c r="CE319" s="22" t="s">
        <v>588</v>
      </c>
      <c r="CF319">
        <f t="shared" si="174"/>
        <v>0</v>
      </c>
      <c r="CG319">
        <f t="shared" si="175"/>
        <v>0</v>
      </c>
      <c r="CH319">
        <f t="shared" si="176"/>
        <v>0</v>
      </c>
    </row>
    <row r="320" spans="1:86" x14ac:dyDescent="0.25">
      <c r="A320" t="s">
        <v>442</v>
      </c>
      <c r="B320">
        <v>0.13700000000000001</v>
      </c>
      <c r="C320">
        <v>355679</v>
      </c>
      <c r="D320">
        <v>0</v>
      </c>
      <c r="E320">
        <v>1421</v>
      </c>
      <c r="F320" s="32" t="s">
        <v>538</v>
      </c>
      <c r="G320">
        <v>0.4946236559139785</v>
      </c>
      <c r="H320">
        <v>0.63910969793322736</v>
      </c>
      <c r="I320">
        <v>0.52520325203252038</v>
      </c>
      <c r="J320">
        <v>0.46236559139784944</v>
      </c>
      <c r="K320">
        <v>0.7217099748533109</v>
      </c>
      <c r="L320">
        <v>0</v>
      </c>
      <c r="M320">
        <v>5.3956834532374095E-3</v>
      </c>
      <c r="N320">
        <v>0.54100000000000004</v>
      </c>
      <c r="O320">
        <f t="shared" si="164"/>
        <v>0.42367598194801548</v>
      </c>
      <c r="P320">
        <f t="shared" si="165"/>
        <v>0.42300152151636078</v>
      </c>
      <c r="Q320">
        <f t="shared" si="166"/>
        <v>0.42367598194801548</v>
      </c>
      <c r="R320">
        <f t="shared" si="167"/>
        <v>0.42367598194801548</v>
      </c>
      <c r="S320" s="19" t="s">
        <v>38</v>
      </c>
      <c r="T320">
        <v>0</v>
      </c>
      <c r="U320">
        <v>1</v>
      </c>
      <c r="V320">
        <v>0</v>
      </c>
      <c r="W320">
        <v>0</v>
      </c>
      <c r="X320">
        <v>0.8366203946969194</v>
      </c>
      <c r="Y320">
        <v>0.92365749750170933</v>
      </c>
      <c r="Z320">
        <v>1</v>
      </c>
      <c r="AA320">
        <v>1</v>
      </c>
      <c r="AB320">
        <v>1</v>
      </c>
      <c r="AC320">
        <v>0.96167212186430673</v>
      </c>
      <c r="AD320">
        <v>0</v>
      </c>
      <c r="AE320">
        <v>9.1353051947132669E-2</v>
      </c>
      <c r="AF320">
        <v>0.34347702964689475</v>
      </c>
      <c r="AG320">
        <f t="shared" si="168"/>
        <v>3.3448467814925185E-2</v>
      </c>
      <c r="AH320">
        <f t="shared" si="169"/>
        <v>0.47359846889668944</v>
      </c>
      <c r="AI320">
        <f t="shared" si="170"/>
        <v>0.47359846889668944</v>
      </c>
      <c r="AJ320">
        <f t="shared" si="177"/>
        <v>0.55052154581976631</v>
      </c>
      <c r="AK320" s="35" t="s">
        <v>39</v>
      </c>
      <c r="AL320">
        <v>0.31944444444444442</v>
      </c>
      <c r="AM320">
        <v>0.57751956186377296</v>
      </c>
      <c r="AN320">
        <v>0.51557632398753894</v>
      </c>
      <c r="AO320">
        <v>0.44892473118279563</v>
      </c>
      <c r="AP320">
        <f t="shared" si="171"/>
        <v>0.46536626536963799</v>
      </c>
      <c r="AQ320">
        <f t="shared" si="178"/>
        <v>0.32098637490369475</v>
      </c>
      <c r="AR320">
        <f t="shared" si="172"/>
        <v>0.46536626536963799</v>
      </c>
      <c r="AS320">
        <f t="shared" si="173"/>
        <v>0.46536626536963799</v>
      </c>
      <c r="AT320" s="37" t="s">
        <v>40</v>
      </c>
      <c r="AU320">
        <v>0.99883131837755257</v>
      </c>
      <c r="AV320">
        <v>1</v>
      </c>
      <c r="AW320">
        <v>1</v>
      </c>
      <c r="AX320">
        <v>0.57528586810637028</v>
      </c>
      <c r="AY320">
        <v>0.35712702721955314</v>
      </c>
      <c r="AZ320">
        <f t="shared" si="179"/>
        <v>0.78624884274069529</v>
      </c>
      <c r="BA320">
        <f t="shared" si="180"/>
        <v>0.78624884274069529</v>
      </c>
      <c r="BB320">
        <f t="shared" si="181"/>
        <v>0.78624884274069529</v>
      </c>
      <c r="BC320">
        <f t="shared" si="182"/>
        <v>0.78624884274069529</v>
      </c>
      <c r="BD320" s="6" t="s">
        <v>58</v>
      </c>
      <c r="BE320">
        <f t="shared" si="183"/>
        <v>0.44452112365882673</v>
      </c>
      <c r="BF320">
        <f t="shared" si="184"/>
        <v>0.37199394821002774</v>
      </c>
      <c r="BG320">
        <f t="shared" si="185"/>
        <v>0.44452112365882673</v>
      </c>
      <c r="BH320">
        <f t="shared" si="186"/>
        <v>0.44452112365882673</v>
      </c>
      <c r="BI320">
        <f t="shared" si="187"/>
        <v>0.40984865527781023</v>
      </c>
      <c r="BJ320">
        <f t="shared" si="188"/>
        <v>0.62992365581869236</v>
      </c>
      <c r="BK320">
        <f t="shared" si="189"/>
        <v>0.62992365581869236</v>
      </c>
      <c r="BL320">
        <f t="shared" si="190"/>
        <v>0.6683851942802308</v>
      </c>
      <c r="BM320">
        <f t="shared" si="191"/>
        <v>0.22856222488147032</v>
      </c>
      <c r="BN320">
        <f t="shared" si="192"/>
        <v>0.44829999520652508</v>
      </c>
      <c r="BO320">
        <f t="shared" si="193"/>
        <v>0.44863722542235246</v>
      </c>
      <c r="BP320">
        <f t="shared" si="194"/>
        <v>0.4870987638838909</v>
      </c>
      <c r="BQ320">
        <f t="shared" si="195"/>
        <v>0.62580755405516664</v>
      </c>
      <c r="BR320">
        <f t="shared" si="196"/>
        <v>0.55361760882219502</v>
      </c>
      <c r="BS320">
        <f t="shared" si="197"/>
        <v>0.62580755405516664</v>
      </c>
      <c r="BT320">
        <f t="shared" si="198"/>
        <v>0.62580755405516664</v>
      </c>
      <c r="BU320">
        <f t="shared" si="199"/>
        <v>0.42718488946831845</v>
      </c>
      <c r="BV320">
        <f t="shared" si="200"/>
        <v>0.50095880201436005</v>
      </c>
      <c r="BW320">
        <f t="shared" si="201"/>
        <v>0.53722238973875958</v>
      </c>
      <c r="BX320">
        <f t="shared" si="202"/>
        <v>0.55645315896952874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f t="shared" si="203"/>
        <v>0</v>
      </c>
      <c r="CE320" s="22" t="s">
        <v>588</v>
      </c>
      <c r="CF320">
        <f t="shared" si="174"/>
        <v>0</v>
      </c>
      <c r="CG320">
        <f t="shared" si="175"/>
        <v>0</v>
      </c>
      <c r="CH320">
        <f t="shared" si="176"/>
        <v>0</v>
      </c>
    </row>
    <row r="321" spans="1:86" x14ac:dyDescent="0.25">
      <c r="A321" t="s">
        <v>441</v>
      </c>
      <c r="B321">
        <v>0.35899999999999999</v>
      </c>
      <c r="C321">
        <v>930273</v>
      </c>
      <c r="D321">
        <v>46420</v>
      </c>
      <c r="E321">
        <v>2956</v>
      </c>
      <c r="F321" s="32" t="s">
        <v>538</v>
      </c>
      <c r="G321">
        <v>0.60931899641577059</v>
      </c>
      <c r="H321">
        <v>0.65341812400635912</v>
      </c>
      <c r="I321">
        <v>0.34308943089430893</v>
      </c>
      <c r="J321">
        <v>0.37311827956989252</v>
      </c>
      <c r="K321">
        <v>0.85135512713048334</v>
      </c>
      <c r="L321">
        <v>0</v>
      </c>
      <c r="M321">
        <v>0</v>
      </c>
      <c r="N321">
        <v>0.55000000000000004</v>
      </c>
      <c r="O321">
        <f t="shared" si="164"/>
        <v>0.42253749475210178</v>
      </c>
      <c r="P321">
        <f t="shared" si="165"/>
        <v>0.42253749475210178</v>
      </c>
      <c r="Q321">
        <f t="shared" si="166"/>
        <v>0.42253749475210178</v>
      </c>
      <c r="R321">
        <f t="shared" si="167"/>
        <v>0.42253749475210178</v>
      </c>
      <c r="S321" s="19" t="s">
        <v>38</v>
      </c>
      <c r="T321">
        <v>0</v>
      </c>
      <c r="U321">
        <v>1</v>
      </c>
      <c r="V321">
        <v>5.894953406827102E-3</v>
      </c>
      <c r="W321">
        <v>0</v>
      </c>
      <c r="X321">
        <v>0.8366203946969194</v>
      </c>
      <c r="Y321">
        <v>0.92365749750170933</v>
      </c>
      <c r="Z321">
        <v>1</v>
      </c>
      <c r="AA321">
        <v>1</v>
      </c>
      <c r="AB321">
        <v>1</v>
      </c>
      <c r="AC321">
        <v>0.96515759443256233</v>
      </c>
      <c r="AD321">
        <v>0</v>
      </c>
      <c r="AE321">
        <v>8.9009311353186599E-2</v>
      </c>
      <c r="AF321">
        <v>0.34347702964689475</v>
      </c>
      <c r="AG321">
        <f t="shared" si="168"/>
        <v>3.3721638031300648E-2</v>
      </c>
      <c r="AH321">
        <f t="shared" si="169"/>
        <v>0.47413975238754613</v>
      </c>
      <c r="AI321">
        <f t="shared" si="170"/>
        <v>0.47413975238754613</v>
      </c>
      <c r="AJ321">
        <f t="shared" si="177"/>
        <v>0.551062829310623</v>
      </c>
      <c r="AK321" s="35" t="s">
        <v>39</v>
      </c>
      <c r="AL321">
        <v>0.13194444444444445</v>
      </c>
      <c r="AM321">
        <v>0.75619180691565946</v>
      </c>
      <c r="AN321">
        <v>0.2975077881619938</v>
      </c>
      <c r="AO321">
        <v>0.23655913978494619</v>
      </c>
      <c r="AP321">
        <f t="shared" si="171"/>
        <v>0.355550794826761</v>
      </c>
      <c r="AQ321">
        <f t="shared" si="178"/>
        <v>0.16650284309784613</v>
      </c>
      <c r="AR321">
        <f t="shared" si="172"/>
        <v>0.355550794826761</v>
      </c>
      <c r="AS321">
        <f t="shared" si="173"/>
        <v>0.355550794826761</v>
      </c>
      <c r="AT321" s="37" t="s">
        <v>40</v>
      </c>
      <c r="AU321">
        <v>0.96954481663666137</v>
      </c>
      <c r="AV321">
        <v>1</v>
      </c>
      <c r="AW321">
        <v>1</v>
      </c>
      <c r="AX321">
        <v>0.66997493914876505</v>
      </c>
      <c r="AY321">
        <v>0.35712702721955314</v>
      </c>
      <c r="AZ321">
        <f t="shared" si="179"/>
        <v>0.7993293566009958</v>
      </c>
      <c r="BA321">
        <f t="shared" si="180"/>
        <v>0.7993293566009958</v>
      </c>
      <c r="BB321">
        <f t="shared" si="181"/>
        <v>0.7993293566009958</v>
      </c>
      <c r="BC321">
        <f t="shared" si="182"/>
        <v>0.7993293566009958</v>
      </c>
      <c r="BD321" s="6" t="s">
        <v>58</v>
      </c>
      <c r="BE321">
        <f t="shared" si="183"/>
        <v>0.38904414478943139</v>
      </c>
      <c r="BF321">
        <f t="shared" si="184"/>
        <v>0.29452016892497396</v>
      </c>
      <c r="BG321">
        <f t="shared" si="185"/>
        <v>0.38904414478943139</v>
      </c>
      <c r="BH321">
        <f t="shared" si="186"/>
        <v>0.38904414478943139</v>
      </c>
      <c r="BI321">
        <f t="shared" si="187"/>
        <v>0.41652549731614824</v>
      </c>
      <c r="BJ321">
        <f t="shared" si="188"/>
        <v>0.63673455449427097</v>
      </c>
      <c r="BK321">
        <f t="shared" si="189"/>
        <v>0.63673455449427097</v>
      </c>
      <c r="BL321">
        <f t="shared" si="190"/>
        <v>0.6751960929558094</v>
      </c>
      <c r="BM321">
        <f t="shared" si="191"/>
        <v>0.22812956639170121</v>
      </c>
      <c r="BN321">
        <f t="shared" si="192"/>
        <v>0.44833862356982396</v>
      </c>
      <c r="BO321">
        <f t="shared" si="193"/>
        <v>0.44833862356982396</v>
      </c>
      <c r="BP321">
        <f t="shared" si="194"/>
        <v>0.48680016203136239</v>
      </c>
      <c r="BQ321">
        <f t="shared" si="195"/>
        <v>0.57744007571387845</v>
      </c>
      <c r="BR321">
        <f t="shared" si="196"/>
        <v>0.48291609984942097</v>
      </c>
      <c r="BS321">
        <f t="shared" si="197"/>
        <v>0.57744007571387845</v>
      </c>
      <c r="BT321">
        <f t="shared" si="198"/>
        <v>0.57744007571387845</v>
      </c>
      <c r="BU321">
        <f t="shared" si="199"/>
        <v>0.40278482105278979</v>
      </c>
      <c r="BV321">
        <f t="shared" si="200"/>
        <v>0.46562736170962249</v>
      </c>
      <c r="BW321">
        <f t="shared" si="201"/>
        <v>0.51288934964185118</v>
      </c>
      <c r="BX321">
        <f t="shared" si="202"/>
        <v>0.53212011887262034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f t="shared" si="203"/>
        <v>0</v>
      </c>
      <c r="CE321" s="22" t="s">
        <v>588</v>
      </c>
      <c r="CF321">
        <f t="shared" si="174"/>
        <v>0</v>
      </c>
      <c r="CG321">
        <f t="shared" si="175"/>
        <v>0</v>
      </c>
      <c r="CH321">
        <f t="shared" si="176"/>
        <v>0</v>
      </c>
    </row>
    <row r="322" spans="1:86" x14ac:dyDescent="0.25">
      <c r="A322" t="s">
        <v>440</v>
      </c>
      <c r="B322">
        <v>1.085</v>
      </c>
      <c r="C322">
        <v>2810813</v>
      </c>
      <c r="D322">
        <v>1532229</v>
      </c>
      <c r="E322">
        <v>3724</v>
      </c>
      <c r="F322" s="32" t="s">
        <v>538</v>
      </c>
      <c r="G322">
        <v>0.20788530465949825</v>
      </c>
      <c r="H322">
        <v>0.89189189189189177</v>
      </c>
      <c r="I322">
        <v>4.8780487804878057E-3</v>
      </c>
      <c r="J322">
        <v>0.66881720430107527</v>
      </c>
      <c r="K322">
        <v>0.58340318524727575</v>
      </c>
      <c r="L322">
        <v>2.9716433941997855E-2</v>
      </c>
      <c r="M322">
        <v>0</v>
      </c>
      <c r="N322">
        <v>0.17600000000000002</v>
      </c>
      <c r="O322">
        <f t="shared" ref="O322:O385" si="204">(G322+H322+I322+J322+K322+L322+M322+N322)/8</f>
        <v>0.32032400860277838</v>
      </c>
      <c r="P322">
        <f t="shared" ref="P322:P385" si="205">(G322+H322+I322+J322+K322+L322+N322)/8</f>
        <v>0.32032400860277838</v>
      </c>
      <c r="Q322">
        <f t="shared" ref="Q322:Q385" si="206">(G322+H322+I322+J322+K322+L322+M322+N322)/8</f>
        <v>0.32032400860277838</v>
      </c>
      <c r="R322">
        <f t="shared" ref="R322:R385" si="207">SUM(G322:N322)/8</f>
        <v>0.32032400860277838</v>
      </c>
      <c r="S322" s="19" t="s">
        <v>38</v>
      </c>
      <c r="T322">
        <v>4.2689202479244334E-2</v>
      </c>
      <c r="U322">
        <v>0.24807203265648883</v>
      </c>
      <c r="V322">
        <v>6.0509687081980179E-3</v>
      </c>
      <c r="W322">
        <v>0</v>
      </c>
      <c r="X322">
        <v>0.8366203946969194</v>
      </c>
      <c r="Y322">
        <v>0.99571721604015295</v>
      </c>
      <c r="Z322">
        <v>1</v>
      </c>
      <c r="AA322">
        <v>1</v>
      </c>
      <c r="AB322">
        <v>1</v>
      </c>
      <c r="AC322">
        <v>0.95989951863443546</v>
      </c>
      <c r="AD322">
        <v>0.63</v>
      </c>
      <c r="AE322">
        <v>3.9199266589871301E-2</v>
      </c>
      <c r="AF322">
        <v>0.39015525176677068</v>
      </c>
      <c r="AG322">
        <f t="shared" ref="AG322:AG385" si="208">(V322+W322+AE322+AF322)/13</f>
        <v>3.3492729774218459E-2</v>
      </c>
      <c r="AH322">
        <f t="shared" ref="AH322:AH385" si="209">(T322+U322+V322+X322+Y322+Z322+AA322+AC322+AD322+AE322+AF322)/13</f>
        <v>0.47295414242862155</v>
      </c>
      <c r="AI322">
        <f t="shared" ref="AI322:AI385" si="210">(T322+V322+W322+X322+Y322+Z322+AA322+AB322+AC322+AE322+AF322)/13</f>
        <v>0.48233321683966096</v>
      </c>
      <c r="AJ322">
        <f t="shared" si="177"/>
        <v>0.54987721935169853</v>
      </c>
      <c r="AK322" s="35" t="s">
        <v>39</v>
      </c>
      <c r="AL322">
        <v>0.13194444444444445</v>
      </c>
      <c r="AM322">
        <v>0.8981579515486805</v>
      </c>
      <c r="AN322">
        <v>1.5576323987538941E-2</v>
      </c>
      <c r="AO322">
        <v>1.3440860215053762E-2</v>
      </c>
      <c r="AP322">
        <f t="shared" ref="AP322:AP385" si="211">SUM(AL322:AO322)/4</f>
        <v>0.2647798950489294</v>
      </c>
      <c r="AQ322">
        <f t="shared" si="178"/>
        <v>4.0240407161759285E-2</v>
      </c>
      <c r="AR322">
        <f t="shared" ref="AR322:AR385" si="212">SUM(AL322:AO322)/4</f>
        <v>0.2647798950489294</v>
      </c>
      <c r="AS322">
        <f t="shared" ref="AS322:AS385" si="213">SUM(AL322:AO322)/4</f>
        <v>0.2647798950489294</v>
      </c>
      <c r="AT322" s="37" t="s">
        <v>40</v>
      </c>
      <c r="AU322">
        <v>0.36612475315110593</v>
      </c>
      <c r="AV322">
        <v>0.98768107337924482</v>
      </c>
      <c r="AW322">
        <v>1</v>
      </c>
      <c r="AX322">
        <v>0.60583470453976762</v>
      </c>
      <c r="AY322">
        <v>0.35712702721955314</v>
      </c>
      <c r="AZ322">
        <f t="shared" si="179"/>
        <v>0.66335351165793432</v>
      </c>
      <c r="BA322">
        <f t="shared" si="180"/>
        <v>0.66335351165793432</v>
      </c>
      <c r="BB322">
        <f t="shared" si="181"/>
        <v>0.66335351165793432</v>
      </c>
      <c r="BC322">
        <f t="shared" si="182"/>
        <v>0.66335351165793432</v>
      </c>
      <c r="BD322" s="6" t="s">
        <v>58</v>
      </c>
      <c r="BE322">
        <f t="shared" si="183"/>
        <v>0.29255195182585392</v>
      </c>
      <c r="BF322">
        <f t="shared" si="184"/>
        <v>0.18028220788226884</v>
      </c>
      <c r="BG322">
        <f t="shared" si="185"/>
        <v>0.29255195182585392</v>
      </c>
      <c r="BH322">
        <f t="shared" si="186"/>
        <v>0.29255195182585392</v>
      </c>
      <c r="BI322">
        <f t="shared" si="187"/>
        <v>0.3484231207160764</v>
      </c>
      <c r="BJ322">
        <f t="shared" si="188"/>
        <v>0.56815382704327799</v>
      </c>
      <c r="BK322">
        <f t="shared" si="189"/>
        <v>0.57284336424879767</v>
      </c>
      <c r="BL322">
        <f t="shared" si="190"/>
        <v>0.60661536550481643</v>
      </c>
      <c r="BM322">
        <f t="shared" si="191"/>
        <v>0.17690836918849842</v>
      </c>
      <c r="BN322">
        <f t="shared" si="192"/>
        <v>0.39663907551569999</v>
      </c>
      <c r="BO322">
        <f t="shared" si="193"/>
        <v>0.40132861272121967</v>
      </c>
      <c r="BP322">
        <f t="shared" si="194"/>
        <v>0.43510061397723843</v>
      </c>
      <c r="BQ322">
        <f t="shared" si="195"/>
        <v>0.46406670335343186</v>
      </c>
      <c r="BR322">
        <f t="shared" si="196"/>
        <v>0.35179695940984679</v>
      </c>
      <c r="BS322">
        <f t="shared" si="197"/>
        <v>0.46406670335343186</v>
      </c>
      <c r="BT322">
        <f t="shared" si="198"/>
        <v>0.46406670335343186</v>
      </c>
      <c r="BU322">
        <f t="shared" si="199"/>
        <v>0.32048753627096516</v>
      </c>
      <c r="BV322">
        <f t="shared" si="200"/>
        <v>0.37421801746277339</v>
      </c>
      <c r="BW322">
        <f t="shared" si="201"/>
        <v>0.43269765803732579</v>
      </c>
      <c r="BX322">
        <f t="shared" si="202"/>
        <v>0.44958365866533517</v>
      </c>
      <c r="BY322">
        <v>6.4998987837326785E-2</v>
      </c>
      <c r="BZ322">
        <v>3.7543464964992793E-2</v>
      </c>
      <c r="CA322">
        <v>1.7036233526266837E-2</v>
      </c>
      <c r="CB322">
        <v>0.29774245217453987</v>
      </c>
      <c r="CC322">
        <v>0.27533266813647017</v>
      </c>
      <c r="CD322">
        <f t="shared" si="203"/>
        <v>0.28653756015550502</v>
      </c>
      <c r="CE322" s="22" t="s">
        <v>588</v>
      </c>
      <c r="CF322">
        <f t="shared" ref="CF322:CF385" si="214">BG322*BY322*CB322</f>
        <v>5.6617456445632207E-3</v>
      </c>
      <c r="CG322">
        <f t="shared" ref="CG322:CG385" si="215">BK322*BZ322*CC322</f>
        <v>5.9214488489476346E-3</v>
      </c>
      <c r="CH322">
        <f t="shared" ref="CH322:CH385" si="216">BW322*CA322*CD322</f>
        <v>2.1122226129984736E-3</v>
      </c>
    </row>
    <row r="323" spans="1:86" x14ac:dyDescent="0.25">
      <c r="A323" t="s">
        <v>439</v>
      </c>
      <c r="B323">
        <v>1.466</v>
      </c>
      <c r="C323">
        <v>3797160</v>
      </c>
      <c r="D323">
        <v>2300248</v>
      </c>
      <c r="E323">
        <v>2128</v>
      </c>
      <c r="F323" s="32" t="s">
        <v>538</v>
      </c>
      <c r="G323">
        <v>0.10035842293906813</v>
      </c>
      <c r="H323">
        <v>0.91573926868044497</v>
      </c>
      <c r="I323">
        <v>0.17073170731707318</v>
      </c>
      <c r="J323">
        <v>0.50860215053763447</v>
      </c>
      <c r="K323">
        <v>0.60743224364347581</v>
      </c>
      <c r="L323">
        <v>0</v>
      </c>
      <c r="M323">
        <v>8.9928057553956831E-3</v>
      </c>
      <c r="N323">
        <v>0.20800000000000002</v>
      </c>
      <c r="O323">
        <f t="shared" si="204"/>
        <v>0.31498207485913654</v>
      </c>
      <c r="P323">
        <f t="shared" si="205"/>
        <v>0.31385797413971206</v>
      </c>
      <c r="Q323">
        <f t="shared" si="206"/>
        <v>0.31498207485913654</v>
      </c>
      <c r="R323">
        <f t="shared" si="207"/>
        <v>0.31498207485913654</v>
      </c>
      <c r="S323" s="19" t="s">
        <v>38</v>
      </c>
      <c r="T323">
        <v>1.3516913295062095E-2</v>
      </c>
      <c r="U323">
        <v>0.24807203265648883</v>
      </c>
      <c r="V323">
        <v>4.7891475167943337E-4</v>
      </c>
      <c r="W323">
        <v>0</v>
      </c>
      <c r="X323">
        <v>0.8366203946969194</v>
      </c>
      <c r="Y323">
        <v>1</v>
      </c>
      <c r="Z323">
        <v>1</v>
      </c>
      <c r="AA323">
        <v>1</v>
      </c>
      <c r="AB323">
        <v>1</v>
      </c>
      <c r="AC323">
        <v>0.95663625614251069</v>
      </c>
      <c r="AD323">
        <v>0.64</v>
      </c>
      <c r="AE323">
        <v>4.4126894962864344E-2</v>
      </c>
      <c r="AF323">
        <v>0.38733277526925558</v>
      </c>
      <c r="AG323">
        <f t="shared" si="208"/>
        <v>3.3226044998753798E-2</v>
      </c>
      <c r="AH323">
        <f t="shared" si="209"/>
        <v>0.47129109090575227</v>
      </c>
      <c r="AI323">
        <f t="shared" si="210"/>
        <v>0.47990093454756083</v>
      </c>
      <c r="AJ323">
        <f t="shared" ref="AJ323:AJ386" si="217">SUM(T323:AF323)/13</f>
        <v>0.54821416782882926</v>
      </c>
      <c r="AK323" s="35" t="s">
        <v>39</v>
      </c>
      <c r="AL323">
        <v>0.11805555555555555</v>
      </c>
      <c r="AM323">
        <v>0.85148167691488019</v>
      </c>
      <c r="AN323">
        <v>5.6074766355140186E-2</v>
      </c>
      <c r="AO323">
        <v>0.36290322580645157</v>
      </c>
      <c r="AP323">
        <f t="shared" si="211"/>
        <v>0.34712880615800684</v>
      </c>
      <c r="AQ323">
        <f t="shared" ref="AQ323:AQ386" si="218">(AL323+AN323+AO323)/4</f>
        <v>0.13425838692928682</v>
      </c>
      <c r="AR323">
        <f t="shared" si="212"/>
        <v>0.34712880615800684</v>
      </c>
      <c r="AS323">
        <f t="shared" si="213"/>
        <v>0.34712880615800684</v>
      </c>
      <c r="AT323" s="37" t="s">
        <v>40</v>
      </c>
      <c r="AU323">
        <v>0.45715379272216938</v>
      </c>
      <c r="AV323">
        <v>0.96491332225124671</v>
      </c>
      <c r="AW323">
        <v>1</v>
      </c>
      <c r="AX323">
        <v>0.61726089824763619</v>
      </c>
      <c r="AY323">
        <v>0.35712702721955314</v>
      </c>
      <c r="AZ323">
        <f t="shared" ref="AZ323:AZ386" si="219">SUM(AU323:AY323)/5</f>
        <v>0.67929100808812104</v>
      </c>
      <c r="BA323">
        <f t="shared" ref="BA323:BA386" si="220">SUM(AU323:AY323)/5</f>
        <v>0.67929100808812104</v>
      </c>
      <c r="BB323">
        <f t="shared" ref="BB323:BB386" si="221">SUM(AU323:AY323)/5</f>
        <v>0.67929100808812104</v>
      </c>
      <c r="BC323">
        <f t="shared" ref="BC323:BC386" si="222">SUM(AU323:AY323)/5</f>
        <v>0.67929100808812104</v>
      </c>
      <c r="BD323" s="6" t="s">
        <v>58</v>
      </c>
      <c r="BE323">
        <f t="shared" ref="BE323:BE386" si="223">(O323+AP323)/2</f>
        <v>0.33105544050857172</v>
      </c>
      <c r="BF323">
        <f t="shared" ref="BF323:BF386" si="224">(P323+AQ323)/2</f>
        <v>0.22405818053449944</v>
      </c>
      <c r="BG323">
        <f t="shared" ref="BG323:BG386" si="225">(Q323+AR323)/2</f>
        <v>0.33105544050857172</v>
      </c>
      <c r="BH323">
        <f t="shared" ref="BH323:BH386" si="226">(R323+AS323)/2</f>
        <v>0.33105544050857172</v>
      </c>
      <c r="BI323">
        <f t="shared" ref="BI323:BI386" si="227">(AG323+AZ323)/2</f>
        <v>0.35625852654343743</v>
      </c>
      <c r="BJ323">
        <f t="shared" ref="BJ323:BJ386" si="228">(AH323+BA323)/2</f>
        <v>0.57529104949693666</v>
      </c>
      <c r="BK323">
        <f t="shared" ref="BK323:BK386" si="229">(AI323+BB323)/2</f>
        <v>0.57959597131784091</v>
      </c>
      <c r="BL323">
        <f t="shared" ref="BL323:BL386" si="230">(AJ323+BC323)/2</f>
        <v>0.61375258795847509</v>
      </c>
      <c r="BM323">
        <f t="shared" ref="BM323:BM386" si="231">(AG323+O323)/2</f>
        <v>0.17410405992894518</v>
      </c>
      <c r="BN323">
        <f t="shared" ref="BN323:BN386" si="232">(AH323+P323)/2</f>
        <v>0.39257453252273217</v>
      </c>
      <c r="BO323">
        <f t="shared" ref="BO323:BO386" si="233">(AI323+Q323)/2</f>
        <v>0.39744150470334871</v>
      </c>
      <c r="BP323">
        <f t="shared" ref="BP323:BP386" si="234">(AJ323+R323)/2</f>
        <v>0.4315981213439829</v>
      </c>
      <c r="BQ323">
        <f t="shared" ref="BQ323:BQ386" si="235">(AZ323+AP323)/2</f>
        <v>0.51320990712306391</v>
      </c>
      <c r="BR323">
        <f t="shared" ref="BR323:BR386" si="236">(BA323+AQ323)/2</f>
        <v>0.40677469750870393</v>
      </c>
      <c r="BS323">
        <f t="shared" ref="BS323:BS386" si="237">(BB323+AR323)/2</f>
        <v>0.51320990712306391</v>
      </c>
      <c r="BT323">
        <f t="shared" ref="BT323:BT386" si="238">(BC323+AS323)/2</f>
        <v>0.51320990712306391</v>
      </c>
      <c r="BU323">
        <f t="shared" ref="BU323:BU386" si="239">AVERAGE(BE323,BI323)</f>
        <v>0.3436569835260046</v>
      </c>
      <c r="BV323">
        <f t="shared" ref="BV323:BV386" si="240">AVERAGE(BF323,BJ323)</f>
        <v>0.39967461501571805</v>
      </c>
      <c r="BW323">
        <f t="shared" ref="BW323:BW386" si="241">AVERAGE(BG323,BK323)</f>
        <v>0.45532570591320631</v>
      </c>
      <c r="BX323">
        <f t="shared" ref="BX323:BX386" si="242">AVERAGE(BH323,BL323)</f>
        <v>0.47240401423352341</v>
      </c>
      <c r="BY323">
        <v>0.10642164143728471</v>
      </c>
      <c r="BZ323">
        <v>8.6872360226215195E-2</v>
      </c>
      <c r="CA323">
        <v>3.2090310002753281E-2</v>
      </c>
      <c r="CB323">
        <v>0.23350458414754599</v>
      </c>
      <c r="CC323">
        <v>0.26220089618916509</v>
      </c>
      <c r="CD323">
        <f t="shared" ref="CD323:CD386" si="243">AVERAGE(CB323:CC323)</f>
        <v>0.24785274016835554</v>
      </c>
      <c r="CE323" s="22" t="s">
        <v>588</v>
      </c>
      <c r="CF323">
        <f t="shared" si="214"/>
        <v>8.226708206779329E-3</v>
      </c>
      <c r="CG323">
        <f t="shared" si="215"/>
        <v>1.320204323947383E-2</v>
      </c>
      <c r="CH323">
        <f t="shared" si="216"/>
        <v>3.6215109842640198E-3</v>
      </c>
    </row>
    <row r="324" spans="1:86" x14ac:dyDescent="0.25">
      <c r="A324" t="s">
        <v>438</v>
      </c>
      <c r="B324">
        <v>1.018</v>
      </c>
      <c r="C324">
        <v>2645414</v>
      </c>
      <c r="D324">
        <v>406589</v>
      </c>
      <c r="E324">
        <v>2842</v>
      </c>
      <c r="F324" s="32" t="s">
        <v>538</v>
      </c>
      <c r="G324">
        <v>0.34050179211469533</v>
      </c>
      <c r="H324">
        <v>0.76788553259141479</v>
      </c>
      <c r="I324">
        <v>0.29105691056910565</v>
      </c>
      <c r="J324">
        <v>0.16451612903225807</v>
      </c>
      <c r="K324">
        <v>0.81084101704386702</v>
      </c>
      <c r="L324">
        <v>0.25526530612244902</v>
      </c>
      <c r="M324">
        <v>0</v>
      </c>
      <c r="N324">
        <v>0.78700000000000003</v>
      </c>
      <c r="O324">
        <f t="shared" si="204"/>
        <v>0.42713333593422376</v>
      </c>
      <c r="P324">
        <f t="shared" si="205"/>
        <v>0.42713333593422376</v>
      </c>
      <c r="Q324">
        <f t="shared" si="206"/>
        <v>0.42713333593422376</v>
      </c>
      <c r="R324">
        <f t="shared" si="207"/>
        <v>0.42713333593422376</v>
      </c>
      <c r="S324" s="19" t="s">
        <v>38</v>
      </c>
      <c r="T324">
        <v>0</v>
      </c>
      <c r="U324">
        <v>1</v>
      </c>
      <c r="V324">
        <v>0</v>
      </c>
      <c r="W324">
        <v>0</v>
      </c>
      <c r="X324">
        <v>0.8366203946969194</v>
      </c>
      <c r="Y324">
        <v>0.92836480302950608</v>
      </c>
      <c r="Z324">
        <v>1</v>
      </c>
      <c r="AA324">
        <v>1</v>
      </c>
      <c r="AB324">
        <v>1</v>
      </c>
      <c r="AC324">
        <v>0.9927231426717118</v>
      </c>
      <c r="AD324">
        <v>0</v>
      </c>
      <c r="AE324">
        <v>8.5943404682503485E-2</v>
      </c>
      <c r="AF324">
        <v>0.34347702964689475</v>
      </c>
      <c r="AG324">
        <f t="shared" si="208"/>
        <v>3.3032341102261401E-2</v>
      </c>
      <c r="AH324">
        <f t="shared" si="209"/>
        <v>0.47593298267134893</v>
      </c>
      <c r="AI324">
        <f t="shared" si="210"/>
        <v>0.47593298267134893</v>
      </c>
      <c r="AJ324">
        <f t="shared" si="217"/>
        <v>0.55285605959442585</v>
      </c>
      <c r="AK324" s="35" t="s">
        <v>39</v>
      </c>
      <c r="AL324">
        <v>5.5555555555555559E-2</v>
      </c>
      <c r="AM324">
        <v>0.70400299874380912</v>
      </c>
      <c r="AN324">
        <v>0.54049844236760125</v>
      </c>
      <c r="AO324">
        <v>5.6451612903225791E-2</v>
      </c>
      <c r="AP324">
        <f t="shared" si="211"/>
        <v>0.33912715239254793</v>
      </c>
      <c r="AQ324">
        <f t="shared" si="218"/>
        <v>0.16312640270659565</v>
      </c>
      <c r="AR324">
        <f t="shared" si="212"/>
        <v>0.33912715239254793</v>
      </c>
      <c r="AS324">
        <f t="shared" si="213"/>
        <v>0.33912715239254793</v>
      </c>
      <c r="AT324" s="37" t="s">
        <v>40</v>
      </c>
      <c r="AU324">
        <v>0.84526186428572203</v>
      </c>
      <c r="AV324">
        <v>1</v>
      </c>
      <c r="AW324">
        <v>1</v>
      </c>
      <c r="AX324">
        <v>0.71934310997201978</v>
      </c>
      <c r="AY324">
        <v>0.35712702721955314</v>
      </c>
      <c r="AZ324">
        <f t="shared" si="219"/>
        <v>0.78434640029545899</v>
      </c>
      <c r="BA324">
        <f t="shared" si="220"/>
        <v>0.78434640029545899</v>
      </c>
      <c r="BB324">
        <f t="shared" si="221"/>
        <v>0.78434640029545899</v>
      </c>
      <c r="BC324">
        <f t="shared" si="222"/>
        <v>0.78434640029545899</v>
      </c>
      <c r="BD324" s="6" t="s">
        <v>58</v>
      </c>
      <c r="BE324">
        <f t="shared" si="223"/>
        <v>0.38313024416338581</v>
      </c>
      <c r="BF324">
        <f t="shared" si="224"/>
        <v>0.29512986932040969</v>
      </c>
      <c r="BG324">
        <f t="shared" si="225"/>
        <v>0.38313024416338581</v>
      </c>
      <c r="BH324">
        <f t="shared" si="226"/>
        <v>0.38313024416338581</v>
      </c>
      <c r="BI324">
        <f t="shared" si="227"/>
        <v>0.40868937069886019</v>
      </c>
      <c r="BJ324">
        <f t="shared" si="228"/>
        <v>0.63013969148340399</v>
      </c>
      <c r="BK324">
        <f t="shared" si="229"/>
        <v>0.63013969148340399</v>
      </c>
      <c r="BL324">
        <f t="shared" si="230"/>
        <v>0.66860122994494242</v>
      </c>
      <c r="BM324">
        <f t="shared" si="231"/>
        <v>0.23008283851824257</v>
      </c>
      <c r="BN324">
        <f t="shared" si="232"/>
        <v>0.45153315930278637</v>
      </c>
      <c r="BO324">
        <f t="shared" si="233"/>
        <v>0.45153315930278637</v>
      </c>
      <c r="BP324">
        <f t="shared" si="234"/>
        <v>0.4899946977643248</v>
      </c>
      <c r="BQ324">
        <f t="shared" si="235"/>
        <v>0.56173677634400343</v>
      </c>
      <c r="BR324">
        <f t="shared" si="236"/>
        <v>0.4737364015010273</v>
      </c>
      <c r="BS324">
        <f t="shared" si="237"/>
        <v>0.56173677634400343</v>
      </c>
      <c r="BT324">
        <f t="shared" si="238"/>
        <v>0.56173677634400343</v>
      </c>
      <c r="BU324">
        <f t="shared" si="239"/>
        <v>0.39590980743112303</v>
      </c>
      <c r="BV324">
        <f t="shared" si="240"/>
        <v>0.46263478040190686</v>
      </c>
      <c r="BW324">
        <f t="shared" si="241"/>
        <v>0.5066349678233949</v>
      </c>
      <c r="BX324">
        <f t="shared" si="242"/>
        <v>0.52586573705416417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f t="shared" si="243"/>
        <v>0</v>
      </c>
      <c r="CE324" s="22" t="s">
        <v>588</v>
      </c>
      <c r="CF324">
        <f t="shared" si="214"/>
        <v>0</v>
      </c>
      <c r="CG324">
        <f t="shared" si="215"/>
        <v>0</v>
      </c>
      <c r="CH324">
        <f t="shared" si="216"/>
        <v>0</v>
      </c>
    </row>
    <row r="325" spans="1:86" x14ac:dyDescent="0.25">
      <c r="A325" t="s">
        <v>437</v>
      </c>
      <c r="B325">
        <v>0.33600000000000002</v>
      </c>
      <c r="C325">
        <v>870155</v>
      </c>
      <c r="D325">
        <v>349586</v>
      </c>
      <c r="E325">
        <v>1831</v>
      </c>
      <c r="F325" s="32" t="s">
        <v>538</v>
      </c>
      <c r="G325">
        <v>0.20788530465949825</v>
      </c>
      <c r="H325">
        <v>0.85055643879173282</v>
      </c>
      <c r="I325">
        <v>0.26016260162601629</v>
      </c>
      <c r="J325">
        <v>0.31182795698924726</v>
      </c>
      <c r="K325">
        <v>0.83654652137468566</v>
      </c>
      <c r="L325">
        <v>0.14774003276897871</v>
      </c>
      <c r="M325">
        <v>0</v>
      </c>
      <c r="N325">
        <v>0.57399999999999995</v>
      </c>
      <c r="O325">
        <f t="shared" si="204"/>
        <v>0.39858985702626987</v>
      </c>
      <c r="P325">
        <f t="shared" si="205"/>
        <v>0.39858985702626987</v>
      </c>
      <c r="Q325">
        <f t="shared" si="206"/>
        <v>0.39858985702626987</v>
      </c>
      <c r="R325">
        <f t="shared" si="207"/>
        <v>0.39858985702626987</v>
      </c>
      <c r="S325" s="19" t="s">
        <v>38</v>
      </c>
      <c r="T325">
        <v>0</v>
      </c>
      <c r="U325">
        <v>1</v>
      </c>
      <c r="V325">
        <v>0</v>
      </c>
      <c r="W325">
        <v>0</v>
      </c>
      <c r="X325">
        <v>0.8366203946969194</v>
      </c>
      <c r="Y325">
        <v>0.9327903464546814</v>
      </c>
      <c r="Z325">
        <v>1</v>
      </c>
      <c r="AA325">
        <v>1</v>
      </c>
      <c r="AB325">
        <v>1</v>
      </c>
      <c r="AC325">
        <v>0.99344114404738326</v>
      </c>
      <c r="AD325">
        <v>0</v>
      </c>
      <c r="AE325">
        <v>8.5972254048867686E-2</v>
      </c>
      <c r="AF325">
        <v>0.34347702964689475</v>
      </c>
      <c r="AG325">
        <f t="shared" si="208"/>
        <v>3.3034560284289416E-2</v>
      </c>
      <c r="AH325">
        <f t="shared" si="209"/>
        <v>0.4763308591457498</v>
      </c>
      <c r="AI325">
        <f t="shared" si="210"/>
        <v>0.4763308591457498</v>
      </c>
      <c r="AJ325">
        <f t="shared" si="217"/>
        <v>0.55325393606882678</v>
      </c>
      <c r="AK325" s="35" t="s">
        <v>39</v>
      </c>
      <c r="AL325">
        <v>0.20833333333333331</v>
      </c>
      <c r="AM325">
        <v>0.68386139454290085</v>
      </c>
      <c r="AN325">
        <v>0.58878504672897192</v>
      </c>
      <c r="AO325">
        <v>0.39784946236559132</v>
      </c>
      <c r="AP325">
        <f t="shared" si="211"/>
        <v>0.46970730924269932</v>
      </c>
      <c r="AQ325">
        <f t="shared" si="218"/>
        <v>0.29874196060697411</v>
      </c>
      <c r="AR325">
        <f t="shared" si="212"/>
        <v>0.46970730924269932</v>
      </c>
      <c r="AS325">
        <f t="shared" si="213"/>
        <v>0.46970730924269932</v>
      </c>
      <c r="AT325" s="37" t="s">
        <v>40</v>
      </c>
      <c r="AU325">
        <v>0.63511617027912048</v>
      </c>
      <c r="AV325">
        <v>1</v>
      </c>
      <c r="AW325">
        <v>1</v>
      </c>
      <c r="AX325">
        <v>0.6868464653204831</v>
      </c>
      <c r="AY325">
        <v>0.35712702721955314</v>
      </c>
      <c r="AZ325">
        <f t="shared" si="219"/>
        <v>0.73581793256383132</v>
      </c>
      <c r="BA325">
        <f t="shared" si="220"/>
        <v>0.73581793256383132</v>
      </c>
      <c r="BB325">
        <f t="shared" si="221"/>
        <v>0.73581793256383132</v>
      </c>
      <c r="BC325">
        <f t="shared" si="222"/>
        <v>0.73581793256383132</v>
      </c>
      <c r="BD325" s="6" t="s">
        <v>58</v>
      </c>
      <c r="BE325">
        <f t="shared" si="223"/>
        <v>0.43414858313448457</v>
      </c>
      <c r="BF325">
        <f t="shared" si="224"/>
        <v>0.34866590881662196</v>
      </c>
      <c r="BG325">
        <f t="shared" si="225"/>
        <v>0.43414858313448457</v>
      </c>
      <c r="BH325">
        <f t="shared" si="226"/>
        <v>0.43414858313448457</v>
      </c>
      <c r="BI325">
        <f t="shared" si="227"/>
        <v>0.38442624642406037</v>
      </c>
      <c r="BJ325">
        <f t="shared" si="228"/>
        <v>0.6060743958547905</v>
      </c>
      <c r="BK325">
        <f t="shared" si="229"/>
        <v>0.6060743958547905</v>
      </c>
      <c r="BL325">
        <f t="shared" si="230"/>
        <v>0.64453593431632905</v>
      </c>
      <c r="BM325">
        <f t="shared" si="231"/>
        <v>0.21581220865527964</v>
      </c>
      <c r="BN325">
        <f t="shared" si="232"/>
        <v>0.4374603580860098</v>
      </c>
      <c r="BO325">
        <f t="shared" si="233"/>
        <v>0.4374603580860098</v>
      </c>
      <c r="BP325">
        <f t="shared" si="234"/>
        <v>0.47592189654754835</v>
      </c>
      <c r="BQ325">
        <f t="shared" si="235"/>
        <v>0.60276262090326527</v>
      </c>
      <c r="BR325">
        <f t="shared" si="236"/>
        <v>0.51727994658540277</v>
      </c>
      <c r="BS325">
        <f t="shared" si="237"/>
        <v>0.60276262090326527</v>
      </c>
      <c r="BT325">
        <f t="shared" si="238"/>
        <v>0.60276262090326527</v>
      </c>
      <c r="BU325">
        <f t="shared" si="239"/>
        <v>0.40928741477927244</v>
      </c>
      <c r="BV325">
        <f t="shared" si="240"/>
        <v>0.47737015233570623</v>
      </c>
      <c r="BW325">
        <f t="shared" si="241"/>
        <v>0.52011148949463748</v>
      </c>
      <c r="BX325">
        <f t="shared" si="242"/>
        <v>0.53934225872540686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f t="shared" si="243"/>
        <v>0</v>
      </c>
      <c r="CE325" s="22" t="s">
        <v>588</v>
      </c>
      <c r="CF325">
        <f t="shared" si="214"/>
        <v>0</v>
      </c>
      <c r="CG325">
        <f t="shared" si="215"/>
        <v>0</v>
      </c>
      <c r="CH325">
        <f t="shared" si="216"/>
        <v>0</v>
      </c>
    </row>
    <row r="326" spans="1:86" x14ac:dyDescent="0.25">
      <c r="A326" t="s">
        <v>436</v>
      </c>
      <c r="B326">
        <v>0.115</v>
      </c>
      <c r="C326">
        <v>296774</v>
      </c>
      <c r="D326">
        <v>0</v>
      </c>
      <c r="E326">
        <v>1026</v>
      </c>
      <c r="F326" s="32" t="s">
        <v>538</v>
      </c>
      <c r="G326">
        <v>0.40501792114695345</v>
      </c>
      <c r="H326">
        <v>0.68521462639109687</v>
      </c>
      <c r="I326">
        <v>0.28780487804878047</v>
      </c>
      <c r="J326">
        <v>0.23333333333333334</v>
      </c>
      <c r="K326">
        <v>0.60296172115115954</v>
      </c>
      <c r="L326">
        <v>0</v>
      </c>
      <c r="M326">
        <v>0</v>
      </c>
      <c r="N326">
        <v>0.49200000000000005</v>
      </c>
      <c r="O326">
        <f t="shared" si="204"/>
        <v>0.33829156000891547</v>
      </c>
      <c r="P326">
        <f t="shared" si="205"/>
        <v>0.33829156000891547</v>
      </c>
      <c r="Q326">
        <f t="shared" si="206"/>
        <v>0.33829156000891547</v>
      </c>
      <c r="R326">
        <f t="shared" si="207"/>
        <v>0.33829156000891547</v>
      </c>
      <c r="S326" s="19" t="s">
        <v>38</v>
      </c>
      <c r="T326">
        <v>0</v>
      </c>
      <c r="U326">
        <v>1</v>
      </c>
      <c r="V326">
        <v>0</v>
      </c>
      <c r="W326">
        <v>0</v>
      </c>
      <c r="X326">
        <v>0.8366203946969194</v>
      </c>
      <c r="Y326">
        <v>0.92365749750170933</v>
      </c>
      <c r="Z326">
        <v>1</v>
      </c>
      <c r="AA326">
        <v>1</v>
      </c>
      <c r="AB326">
        <v>1</v>
      </c>
      <c r="AC326">
        <v>0.99041920647706527</v>
      </c>
      <c r="AD326">
        <v>0</v>
      </c>
      <c r="AE326">
        <v>9.7340989979097362E-2</v>
      </c>
      <c r="AF326">
        <v>0.32791762227360277</v>
      </c>
      <c r="AG326">
        <f t="shared" si="208"/>
        <v>3.2712200942515396E-2</v>
      </c>
      <c r="AH326">
        <f t="shared" si="209"/>
        <v>0.47507351622526112</v>
      </c>
      <c r="AI326">
        <f t="shared" si="210"/>
        <v>0.47507351622526106</v>
      </c>
      <c r="AJ326">
        <f t="shared" si="217"/>
        <v>0.55199659314833804</v>
      </c>
      <c r="AK326" s="35" t="s">
        <v>39</v>
      </c>
      <c r="AL326">
        <v>0.11111111111111112</v>
      </c>
      <c r="AM326">
        <v>0.44894780034011472</v>
      </c>
      <c r="AN326">
        <v>0.31775700934579437</v>
      </c>
      <c r="AO326">
        <v>0.15053763440860216</v>
      </c>
      <c r="AP326">
        <f t="shared" si="211"/>
        <v>0.25708838880140561</v>
      </c>
      <c r="AQ326">
        <f t="shared" si="218"/>
        <v>0.1448514387163769</v>
      </c>
      <c r="AR326">
        <f t="shared" si="212"/>
        <v>0.25708838880140561</v>
      </c>
      <c r="AS326">
        <f t="shared" si="213"/>
        <v>0.25708838880140561</v>
      </c>
      <c r="AT326" s="37" t="s">
        <v>40</v>
      </c>
      <c r="AU326">
        <v>0.9986915236642353</v>
      </c>
      <c r="AV326">
        <v>1</v>
      </c>
      <c r="AW326">
        <v>1</v>
      </c>
      <c r="AX326">
        <v>0.68582279968759241</v>
      </c>
      <c r="AY326">
        <v>0.35712702721955314</v>
      </c>
      <c r="AZ326">
        <f t="shared" si="219"/>
        <v>0.80832827011427621</v>
      </c>
      <c r="BA326">
        <f t="shared" si="220"/>
        <v>0.80832827011427621</v>
      </c>
      <c r="BB326">
        <f t="shared" si="221"/>
        <v>0.80832827011427621</v>
      </c>
      <c r="BC326">
        <f t="shared" si="222"/>
        <v>0.80832827011427621</v>
      </c>
      <c r="BD326" s="6" t="s">
        <v>58</v>
      </c>
      <c r="BE326">
        <f t="shared" si="223"/>
        <v>0.29768997440516054</v>
      </c>
      <c r="BF326">
        <f t="shared" si="224"/>
        <v>0.24157149936264619</v>
      </c>
      <c r="BG326">
        <f t="shared" si="225"/>
        <v>0.29768997440516054</v>
      </c>
      <c r="BH326">
        <f t="shared" si="226"/>
        <v>0.29768997440516054</v>
      </c>
      <c r="BI326">
        <f t="shared" si="227"/>
        <v>0.42052023552839579</v>
      </c>
      <c r="BJ326">
        <f t="shared" si="228"/>
        <v>0.64170089316976864</v>
      </c>
      <c r="BK326">
        <f t="shared" si="229"/>
        <v>0.64170089316976864</v>
      </c>
      <c r="BL326">
        <f t="shared" si="230"/>
        <v>0.68016243163130707</v>
      </c>
      <c r="BM326">
        <f t="shared" si="231"/>
        <v>0.18550188047571542</v>
      </c>
      <c r="BN326">
        <f t="shared" si="232"/>
        <v>0.40668253811708832</v>
      </c>
      <c r="BO326">
        <f t="shared" si="233"/>
        <v>0.40668253811708827</v>
      </c>
      <c r="BP326">
        <f t="shared" si="234"/>
        <v>0.44514407657862676</v>
      </c>
      <c r="BQ326">
        <f t="shared" si="235"/>
        <v>0.53270832945784097</v>
      </c>
      <c r="BR326">
        <f t="shared" si="236"/>
        <v>0.47658985441532653</v>
      </c>
      <c r="BS326">
        <f t="shared" si="237"/>
        <v>0.53270832945784097</v>
      </c>
      <c r="BT326">
        <f t="shared" si="238"/>
        <v>0.53270832945784097</v>
      </c>
      <c r="BU326">
        <f t="shared" si="239"/>
        <v>0.35910510496677817</v>
      </c>
      <c r="BV326">
        <f t="shared" si="240"/>
        <v>0.44163619626620743</v>
      </c>
      <c r="BW326">
        <f t="shared" si="241"/>
        <v>0.46969543378746459</v>
      </c>
      <c r="BX326">
        <f t="shared" si="242"/>
        <v>0.48892620301823381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f t="shared" si="243"/>
        <v>0</v>
      </c>
      <c r="CE326" s="22" t="s">
        <v>588</v>
      </c>
      <c r="CF326">
        <f t="shared" si="214"/>
        <v>0</v>
      </c>
      <c r="CG326">
        <f t="shared" si="215"/>
        <v>0</v>
      </c>
      <c r="CH326">
        <f t="shared" si="216"/>
        <v>0</v>
      </c>
    </row>
    <row r="327" spans="1:86" x14ac:dyDescent="0.25">
      <c r="A327" t="s">
        <v>435</v>
      </c>
      <c r="B327">
        <v>1.9419999999999999</v>
      </c>
      <c r="C327">
        <v>5029283</v>
      </c>
      <c r="D327">
        <v>300284</v>
      </c>
      <c r="E327">
        <v>2749</v>
      </c>
      <c r="F327" s="32" t="s">
        <v>538</v>
      </c>
      <c r="G327">
        <v>0.21505376344086022</v>
      </c>
      <c r="H327">
        <v>0.37519872813990462</v>
      </c>
      <c r="I327">
        <v>1</v>
      </c>
      <c r="J327">
        <v>0.84301075268817205</v>
      </c>
      <c r="K327">
        <v>0.91478066499022082</v>
      </c>
      <c r="L327">
        <v>0</v>
      </c>
      <c r="M327">
        <v>0</v>
      </c>
      <c r="N327">
        <v>0.73799999999999999</v>
      </c>
      <c r="O327">
        <f t="shared" si="204"/>
        <v>0.51075548865739462</v>
      </c>
      <c r="P327">
        <f t="shared" si="205"/>
        <v>0.51075548865739462</v>
      </c>
      <c r="Q327">
        <f t="shared" si="206"/>
        <v>0.51075548865739462</v>
      </c>
      <c r="R327">
        <f t="shared" si="207"/>
        <v>0.51075548865739462</v>
      </c>
      <c r="S327" s="19" t="s">
        <v>38</v>
      </c>
      <c r="T327">
        <v>0</v>
      </c>
      <c r="U327">
        <v>0.84870664640970506</v>
      </c>
      <c r="V327">
        <v>1.0928564993227072E-3</v>
      </c>
      <c r="W327">
        <v>0</v>
      </c>
      <c r="X327">
        <v>0.8366203946969194</v>
      </c>
      <c r="Y327">
        <v>0.76566785131977366</v>
      </c>
      <c r="Z327">
        <v>1</v>
      </c>
      <c r="AA327">
        <v>0.63459846013310717</v>
      </c>
      <c r="AB327">
        <v>1</v>
      </c>
      <c r="AC327">
        <v>0.98682815425560666</v>
      </c>
      <c r="AD327">
        <v>0.01</v>
      </c>
      <c r="AE327">
        <v>9.0946358185623369E-2</v>
      </c>
      <c r="AF327">
        <v>0.32901611643415718</v>
      </c>
      <c r="AG327">
        <f t="shared" si="208"/>
        <v>3.2388871624546407E-2</v>
      </c>
      <c r="AH327">
        <f t="shared" si="209"/>
        <v>0.42334437214878579</v>
      </c>
      <c r="AI327">
        <f t="shared" si="210"/>
        <v>0.43421309165573152</v>
      </c>
      <c r="AJ327">
        <f t="shared" si="217"/>
        <v>0.50026744907186271</v>
      </c>
      <c r="AK327" s="35" t="s">
        <v>39</v>
      </c>
      <c r="AL327">
        <v>0.2986111111111111</v>
      </c>
      <c r="AM327">
        <v>0.79642825894139924</v>
      </c>
      <c r="AN327">
        <v>0.58722741433021808</v>
      </c>
      <c r="AO327">
        <v>0.36290322580645157</v>
      </c>
      <c r="AP327">
        <f t="shared" si="211"/>
        <v>0.51129250254729497</v>
      </c>
      <c r="AQ327">
        <f t="shared" si="218"/>
        <v>0.31218543781194519</v>
      </c>
      <c r="AR327">
        <f t="shared" si="212"/>
        <v>0.51129250254729497</v>
      </c>
      <c r="AS327">
        <f t="shared" si="213"/>
        <v>0.51129250254729497</v>
      </c>
      <c r="AT327" s="37" t="s">
        <v>40</v>
      </c>
      <c r="AU327">
        <v>0.93798087145974252</v>
      </c>
      <c r="AV327">
        <v>1</v>
      </c>
      <c r="AW327">
        <v>1</v>
      </c>
      <c r="AX327">
        <v>0.64753012230908635</v>
      </c>
      <c r="AY327">
        <v>0.35712702721955314</v>
      </c>
      <c r="AZ327">
        <f t="shared" si="219"/>
        <v>0.78852760419767642</v>
      </c>
      <c r="BA327">
        <f t="shared" si="220"/>
        <v>0.78852760419767642</v>
      </c>
      <c r="BB327">
        <f t="shared" si="221"/>
        <v>0.78852760419767642</v>
      </c>
      <c r="BC327">
        <f t="shared" si="222"/>
        <v>0.78852760419767642</v>
      </c>
      <c r="BD327" s="6" t="s">
        <v>58</v>
      </c>
      <c r="BE327">
        <f t="shared" si="223"/>
        <v>0.51102399560234479</v>
      </c>
      <c r="BF327">
        <f t="shared" si="224"/>
        <v>0.4114704632346699</v>
      </c>
      <c r="BG327">
        <f t="shared" si="225"/>
        <v>0.51102399560234479</v>
      </c>
      <c r="BH327">
        <f t="shared" si="226"/>
        <v>0.51102399560234479</v>
      </c>
      <c r="BI327">
        <f t="shared" si="227"/>
        <v>0.41045823791111141</v>
      </c>
      <c r="BJ327">
        <f t="shared" si="228"/>
        <v>0.60593598817323113</v>
      </c>
      <c r="BK327">
        <f t="shared" si="229"/>
        <v>0.61137034792670397</v>
      </c>
      <c r="BL327">
        <f t="shared" si="230"/>
        <v>0.64439752663476957</v>
      </c>
      <c r="BM327">
        <f t="shared" si="231"/>
        <v>0.27157218014097051</v>
      </c>
      <c r="BN327">
        <f t="shared" si="232"/>
        <v>0.46704993040309017</v>
      </c>
      <c r="BO327">
        <f t="shared" si="233"/>
        <v>0.47248429015656307</v>
      </c>
      <c r="BP327">
        <f t="shared" si="234"/>
        <v>0.50551146886462872</v>
      </c>
      <c r="BQ327">
        <f t="shared" si="235"/>
        <v>0.64991005337248575</v>
      </c>
      <c r="BR327">
        <f t="shared" si="236"/>
        <v>0.55035652100481081</v>
      </c>
      <c r="BS327">
        <f t="shared" si="237"/>
        <v>0.64991005337248575</v>
      </c>
      <c r="BT327">
        <f t="shared" si="238"/>
        <v>0.64991005337248575</v>
      </c>
      <c r="BU327">
        <f t="shared" si="239"/>
        <v>0.46074111675672813</v>
      </c>
      <c r="BV327">
        <f t="shared" si="240"/>
        <v>0.50870322570395055</v>
      </c>
      <c r="BW327">
        <f t="shared" si="241"/>
        <v>0.56119717176452433</v>
      </c>
      <c r="BX327">
        <f t="shared" si="242"/>
        <v>0.57771076111855724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f t="shared" si="243"/>
        <v>0</v>
      </c>
      <c r="CE327" s="22" t="s">
        <v>588</v>
      </c>
      <c r="CF327">
        <f t="shared" si="214"/>
        <v>0</v>
      </c>
      <c r="CG327">
        <f t="shared" si="215"/>
        <v>0</v>
      </c>
      <c r="CH327">
        <f t="shared" si="216"/>
        <v>0</v>
      </c>
    </row>
    <row r="328" spans="1:86" x14ac:dyDescent="0.25">
      <c r="A328" t="s">
        <v>434</v>
      </c>
      <c r="B328">
        <v>0.34399999999999997</v>
      </c>
      <c r="C328">
        <v>890836</v>
      </c>
      <c r="D328">
        <v>24038</v>
      </c>
      <c r="E328">
        <v>2596</v>
      </c>
      <c r="F328" s="32" t="s">
        <v>538</v>
      </c>
      <c r="G328">
        <v>0.37275985663082439</v>
      </c>
      <c r="H328">
        <v>0.54372019077901435</v>
      </c>
      <c r="I328">
        <v>0.58048780487804885</v>
      </c>
      <c r="J328">
        <v>0.99569892473118293</v>
      </c>
      <c r="K328">
        <v>0.77787091366303429</v>
      </c>
      <c r="L328">
        <v>0</v>
      </c>
      <c r="M328">
        <v>0</v>
      </c>
      <c r="N328">
        <v>0.83799999999999997</v>
      </c>
      <c r="O328">
        <f t="shared" si="204"/>
        <v>0.51356721133526306</v>
      </c>
      <c r="P328">
        <f t="shared" si="205"/>
        <v>0.51356721133526306</v>
      </c>
      <c r="Q328">
        <f t="shared" si="206"/>
        <v>0.51356721133526306</v>
      </c>
      <c r="R328">
        <f t="shared" si="207"/>
        <v>0.51356721133526306</v>
      </c>
      <c r="S328" s="19" t="s">
        <v>38</v>
      </c>
      <c r="T328">
        <v>0</v>
      </c>
      <c r="U328">
        <v>1</v>
      </c>
      <c r="V328">
        <v>0</v>
      </c>
      <c r="W328">
        <v>0</v>
      </c>
      <c r="X328">
        <v>0.8366203946969194</v>
      </c>
      <c r="Y328">
        <v>0.92365749750170933</v>
      </c>
      <c r="Z328">
        <v>1</v>
      </c>
      <c r="AA328">
        <v>1</v>
      </c>
      <c r="AB328">
        <v>1</v>
      </c>
      <c r="AC328">
        <v>0.97044994255092987</v>
      </c>
      <c r="AD328">
        <v>0</v>
      </c>
      <c r="AE328">
        <v>8.5901347171761816E-2</v>
      </c>
      <c r="AF328">
        <v>0.34347702964689475</v>
      </c>
      <c r="AG328">
        <f t="shared" si="208"/>
        <v>3.3029105909127429E-2</v>
      </c>
      <c r="AH328">
        <f t="shared" si="209"/>
        <v>0.47385432396678584</v>
      </c>
      <c r="AI328">
        <f t="shared" si="210"/>
        <v>0.47385432396678578</v>
      </c>
      <c r="AJ328">
        <f t="shared" si="217"/>
        <v>0.55077740088986282</v>
      </c>
      <c r="AK328" s="35" t="s">
        <v>39</v>
      </c>
      <c r="AL328">
        <v>0.21527777777777779</v>
      </c>
      <c r="AM328">
        <v>0.73612079594167468</v>
      </c>
      <c r="AN328">
        <v>0.43925233644859812</v>
      </c>
      <c r="AO328">
        <v>8.3333333333333315E-2</v>
      </c>
      <c r="AP328">
        <f t="shared" si="211"/>
        <v>0.36849606087534598</v>
      </c>
      <c r="AQ328">
        <f t="shared" si="218"/>
        <v>0.18446586188992731</v>
      </c>
      <c r="AR328">
        <f t="shared" si="212"/>
        <v>0.36849606087534598</v>
      </c>
      <c r="AS328">
        <f t="shared" si="213"/>
        <v>0.36849606087534598</v>
      </c>
      <c r="AT328" s="37" t="s">
        <v>40</v>
      </c>
      <c r="AU328">
        <v>0.96762007678895245</v>
      </c>
      <c r="AV328">
        <v>1</v>
      </c>
      <c r="AW328">
        <v>1</v>
      </c>
      <c r="AX328">
        <v>0.62598575209093188</v>
      </c>
      <c r="AY328">
        <v>0.35712702721955314</v>
      </c>
      <c r="AZ328">
        <f t="shared" si="219"/>
        <v>0.79014657121988741</v>
      </c>
      <c r="BA328">
        <f t="shared" si="220"/>
        <v>0.79014657121988741</v>
      </c>
      <c r="BB328">
        <f t="shared" si="221"/>
        <v>0.79014657121988741</v>
      </c>
      <c r="BC328">
        <f t="shared" si="222"/>
        <v>0.79014657121988741</v>
      </c>
      <c r="BD328" s="6" t="s">
        <v>58</v>
      </c>
      <c r="BE328">
        <f t="shared" si="223"/>
        <v>0.44103163610530449</v>
      </c>
      <c r="BF328">
        <f t="shared" si="224"/>
        <v>0.34901653661259519</v>
      </c>
      <c r="BG328">
        <f t="shared" si="225"/>
        <v>0.44103163610530449</v>
      </c>
      <c r="BH328">
        <f t="shared" si="226"/>
        <v>0.44103163610530449</v>
      </c>
      <c r="BI328">
        <f t="shared" si="227"/>
        <v>0.41158783856450742</v>
      </c>
      <c r="BJ328">
        <f t="shared" si="228"/>
        <v>0.63200044759333662</v>
      </c>
      <c r="BK328">
        <f t="shared" si="229"/>
        <v>0.63200044759333662</v>
      </c>
      <c r="BL328">
        <f t="shared" si="230"/>
        <v>0.67046198605487506</v>
      </c>
      <c r="BM328">
        <f t="shared" si="231"/>
        <v>0.27329815862219525</v>
      </c>
      <c r="BN328">
        <f t="shared" si="232"/>
        <v>0.49371076765102445</v>
      </c>
      <c r="BO328">
        <f t="shared" si="233"/>
        <v>0.4937107676510244</v>
      </c>
      <c r="BP328">
        <f t="shared" si="234"/>
        <v>0.53217230611256294</v>
      </c>
      <c r="BQ328">
        <f t="shared" si="235"/>
        <v>0.57932131604761672</v>
      </c>
      <c r="BR328">
        <f t="shared" si="236"/>
        <v>0.48730621655490736</v>
      </c>
      <c r="BS328">
        <f t="shared" si="237"/>
        <v>0.57932131604761672</v>
      </c>
      <c r="BT328">
        <f t="shared" si="238"/>
        <v>0.57932131604761672</v>
      </c>
      <c r="BU328">
        <f t="shared" si="239"/>
        <v>0.42630973733490596</v>
      </c>
      <c r="BV328">
        <f t="shared" si="240"/>
        <v>0.49050849210296588</v>
      </c>
      <c r="BW328">
        <f t="shared" si="241"/>
        <v>0.53651604184932056</v>
      </c>
      <c r="BX328">
        <f t="shared" si="242"/>
        <v>0.55574681108008983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f t="shared" si="243"/>
        <v>0</v>
      </c>
      <c r="CE328" s="22" t="s">
        <v>588</v>
      </c>
      <c r="CF328">
        <f t="shared" si="214"/>
        <v>0</v>
      </c>
      <c r="CG328">
        <f t="shared" si="215"/>
        <v>0</v>
      </c>
      <c r="CH328">
        <f t="shared" si="216"/>
        <v>0</v>
      </c>
    </row>
    <row r="329" spans="1:86" x14ac:dyDescent="0.25">
      <c r="A329" t="s">
        <v>433</v>
      </c>
      <c r="B329">
        <v>0.20200000000000001</v>
      </c>
      <c r="C329">
        <v>516383</v>
      </c>
      <c r="D329">
        <v>0</v>
      </c>
      <c r="E329">
        <v>1579</v>
      </c>
      <c r="F329" s="32" t="s">
        <v>538</v>
      </c>
      <c r="G329">
        <v>0.45878136200716846</v>
      </c>
      <c r="H329">
        <v>0.82352941176470573</v>
      </c>
      <c r="I329">
        <v>0.5934959349593496</v>
      </c>
      <c r="J329">
        <v>0.36774193548387102</v>
      </c>
      <c r="K329">
        <v>0.58982956132998032</v>
      </c>
      <c r="L329">
        <v>8.565927802406588E-2</v>
      </c>
      <c r="M329">
        <v>0</v>
      </c>
      <c r="N329">
        <v>0.65400000000000003</v>
      </c>
      <c r="O329">
        <f t="shared" si="204"/>
        <v>0.44662968544614257</v>
      </c>
      <c r="P329">
        <f t="shared" si="205"/>
        <v>0.44662968544614257</v>
      </c>
      <c r="Q329">
        <f t="shared" si="206"/>
        <v>0.44662968544614257</v>
      </c>
      <c r="R329">
        <f t="shared" si="207"/>
        <v>0.44662968544614257</v>
      </c>
      <c r="S329" s="19" t="s">
        <v>38</v>
      </c>
      <c r="T329">
        <v>0</v>
      </c>
      <c r="U329">
        <v>1</v>
      </c>
      <c r="V329">
        <v>0</v>
      </c>
      <c r="W329">
        <v>0</v>
      </c>
      <c r="X329">
        <v>0.8366203946969194</v>
      </c>
      <c r="Y329">
        <v>0.92365749750170933</v>
      </c>
      <c r="Z329">
        <v>1</v>
      </c>
      <c r="AA329">
        <v>1</v>
      </c>
      <c r="AB329">
        <v>1</v>
      </c>
      <c r="AC329">
        <v>0.99284462647352312</v>
      </c>
      <c r="AD329">
        <v>0</v>
      </c>
      <c r="AE329">
        <v>8.5901347171761816E-2</v>
      </c>
      <c r="AF329">
        <v>0.34347702964689475</v>
      </c>
      <c r="AG329">
        <f t="shared" si="208"/>
        <v>3.3029105909127429E-2</v>
      </c>
      <c r="AH329">
        <f t="shared" si="209"/>
        <v>0.47557699196083142</v>
      </c>
      <c r="AI329">
        <f t="shared" si="210"/>
        <v>0.47557699196083142</v>
      </c>
      <c r="AJ329">
        <f t="shared" si="217"/>
        <v>0.55250006888390835</v>
      </c>
      <c r="AK329" s="35" t="s">
        <v>39</v>
      </c>
      <c r="AL329">
        <v>0.18055555555555555</v>
      </c>
      <c r="AM329">
        <v>0.5689665316007777</v>
      </c>
      <c r="AN329">
        <v>0.22274143302180685</v>
      </c>
      <c r="AO329">
        <v>0.2634408602150537</v>
      </c>
      <c r="AP329">
        <f t="shared" si="211"/>
        <v>0.30892609509829844</v>
      </c>
      <c r="AQ329">
        <f t="shared" si="218"/>
        <v>0.16668446219810401</v>
      </c>
      <c r="AR329">
        <f t="shared" si="212"/>
        <v>0.30892609509829844</v>
      </c>
      <c r="AS329">
        <f t="shared" si="213"/>
        <v>0.30892609509829844</v>
      </c>
      <c r="AT329" s="37" t="s">
        <v>40</v>
      </c>
      <c r="AU329">
        <v>0.99875100729614996</v>
      </c>
      <c r="AV329">
        <v>1</v>
      </c>
      <c r="AW329">
        <v>1</v>
      </c>
      <c r="AX329">
        <v>0.70128678561408564</v>
      </c>
      <c r="AY329">
        <v>0.35712702721955314</v>
      </c>
      <c r="AZ329">
        <f t="shared" si="219"/>
        <v>0.81143296402595766</v>
      </c>
      <c r="BA329">
        <f t="shared" si="220"/>
        <v>0.81143296402595766</v>
      </c>
      <c r="BB329">
        <f t="shared" si="221"/>
        <v>0.81143296402595766</v>
      </c>
      <c r="BC329">
        <f t="shared" si="222"/>
        <v>0.81143296402595766</v>
      </c>
      <c r="BD329" s="6" t="s">
        <v>58</v>
      </c>
      <c r="BE329">
        <f t="shared" si="223"/>
        <v>0.37777789027222053</v>
      </c>
      <c r="BF329">
        <f t="shared" si="224"/>
        <v>0.30665707382212326</v>
      </c>
      <c r="BG329">
        <f t="shared" si="225"/>
        <v>0.37777789027222053</v>
      </c>
      <c r="BH329">
        <f t="shared" si="226"/>
        <v>0.37777789027222053</v>
      </c>
      <c r="BI329">
        <f t="shared" si="227"/>
        <v>0.42223103496754255</v>
      </c>
      <c r="BJ329">
        <f t="shared" si="228"/>
        <v>0.64350497799339457</v>
      </c>
      <c r="BK329">
        <f t="shared" si="229"/>
        <v>0.64350497799339457</v>
      </c>
      <c r="BL329">
        <f t="shared" si="230"/>
        <v>0.681966516454933</v>
      </c>
      <c r="BM329">
        <f t="shared" si="231"/>
        <v>0.239829395677635</v>
      </c>
      <c r="BN329">
        <f t="shared" si="232"/>
        <v>0.46110333870348696</v>
      </c>
      <c r="BO329">
        <f t="shared" si="233"/>
        <v>0.46110333870348696</v>
      </c>
      <c r="BP329">
        <f t="shared" si="234"/>
        <v>0.49956487716502546</v>
      </c>
      <c r="BQ329">
        <f t="shared" si="235"/>
        <v>0.56017952956212802</v>
      </c>
      <c r="BR329">
        <f t="shared" si="236"/>
        <v>0.48905871311203086</v>
      </c>
      <c r="BS329">
        <f t="shared" si="237"/>
        <v>0.56017952956212802</v>
      </c>
      <c r="BT329">
        <f t="shared" si="238"/>
        <v>0.56017952956212802</v>
      </c>
      <c r="BU329">
        <f t="shared" si="239"/>
        <v>0.40000446261988154</v>
      </c>
      <c r="BV329">
        <f t="shared" si="240"/>
        <v>0.47508102590775891</v>
      </c>
      <c r="BW329">
        <f t="shared" si="241"/>
        <v>0.5106414341328076</v>
      </c>
      <c r="BX329">
        <f t="shared" si="242"/>
        <v>0.52987220336357677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f t="shared" si="243"/>
        <v>0</v>
      </c>
      <c r="CE329" s="22" t="s">
        <v>588</v>
      </c>
      <c r="CF329">
        <f t="shared" si="214"/>
        <v>0</v>
      </c>
      <c r="CG329">
        <f t="shared" si="215"/>
        <v>0</v>
      </c>
      <c r="CH329">
        <f t="shared" si="216"/>
        <v>0</v>
      </c>
    </row>
    <row r="330" spans="1:86" x14ac:dyDescent="0.25">
      <c r="A330" t="s">
        <v>432</v>
      </c>
      <c r="B330">
        <v>0.219</v>
      </c>
      <c r="C330">
        <v>565122</v>
      </c>
      <c r="D330">
        <v>0</v>
      </c>
      <c r="E330">
        <v>1893</v>
      </c>
      <c r="F330" s="32" t="s">
        <v>538</v>
      </c>
      <c r="G330">
        <v>0.76344086021505375</v>
      </c>
      <c r="H330">
        <v>0.33704292527821939</v>
      </c>
      <c r="I330">
        <v>0.92195121951219516</v>
      </c>
      <c r="J330">
        <v>0.89462365591397852</v>
      </c>
      <c r="K330">
        <v>0.6130203967588711</v>
      </c>
      <c r="L330">
        <v>0</v>
      </c>
      <c r="M330">
        <v>2.3381294964028777E-2</v>
      </c>
      <c r="N330">
        <v>0.92299999999999993</v>
      </c>
      <c r="O330">
        <f t="shared" si="204"/>
        <v>0.55955754408029335</v>
      </c>
      <c r="P330">
        <f t="shared" si="205"/>
        <v>0.55663488220978974</v>
      </c>
      <c r="Q330">
        <f t="shared" si="206"/>
        <v>0.55955754408029335</v>
      </c>
      <c r="R330">
        <f t="shared" si="207"/>
        <v>0.55955754408029335</v>
      </c>
      <c r="S330" s="19" t="s">
        <v>38</v>
      </c>
      <c r="T330">
        <v>0</v>
      </c>
      <c r="U330">
        <v>1</v>
      </c>
      <c r="V330">
        <v>0</v>
      </c>
      <c r="W330">
        <v>0</v>
      </c>
      <c r="X330">
        <v>0.8366203946969194</v>
      </c>
      <c r="Y330">
        <v>0.92365749750170933</v>
      </c>
      <c r="Z330">
        <v>1</v>
      </c>
      <c r="AA330">
        <v>1</v>
      </c>
      <c r="AB330">
        <v>1</v>
      </c>
      <c r="AC330">
        <v>0.9945394263097328</v>
      </c>
      <c r="AD330">
        <v>0</v>
      </c>
      <c r="AE330">
        <v>8.5901347171761816E-2</v>
      </c>
      <c r="AF330">
        <v>0.34347702964689475</v>
      </c>
      <c r="AG330">
        <f t="shared" si="208"/>
        <v>3.3029105909127429E-2</v>
      </c>
      <c r="AH330">
        <f t="shared" si="209"/>
        <v>0.47570736117900148</v>
      </c>
      <c r="AI330">
        <f t="shared" si="210"/>
        <v>0.47570736117900136</v>
      </c>
      <c r="AJ330">
        <f t="shared" si="217"/>
        <v>0.55263043810207835</v>
      </c>
      <c r="AK330" s="35" t="s">
        <v>39</v>
      </c>
      <c r="AL330">
        <v>0.21527777777777779</v>
      </c>
      <c r="AM330">
        <v>0.57118089799606042</v>
      </c>
      <c r="AN330">
        <v>1</v>
      </c>
      <c r="AO330">
        <v>0.18010752688172041</v>
      </c>
      <c r="AP330">
        <f t="shared" si="211"/>
        <v>0.4916415506638897</v>
      </c>
      <c r="AQ330">
        <f t="shared" si="218"/>
        <v>0.34884632616487454</v>
      </c>
      <c r="AR330">
        <f t="shared" si="212"/>
        <v>0.4916415506638897</v>
      </c>
      <c r="AS330">
        <f t="shared" si="213"/>
        <v>0.4916415506638897</v>
      </c>
      <c r="AT330" s="37" t="s">
        <v>40</v>
      </c>
      <c r="AU330">
        <v>0.99876109388817946</v>
      </c>
      <c r="AV330">
        <v>1</v>
      </c>
      <c r="AW330">
        <v>1</v>
      </c>
      <c r="AX330">
        <v>0.73520044889633684</v>
      </c>
      <c r="AY330">
        <v>0.35712702721955314</v>
      </c>
      <c r="AZ330">
        <f t="shared" si="219"/>
        <v>0.818217714000814</v>
      </c>
      <c r="BA330">
        <f t="shared" si="220"/>
        <v>0.818217714000814</v>
      </c>
      <c r="BB330">
        <f t="shared" si="221"/>
        <v>0.818217714000814</v>
      </c>
      <c r="BC330">
        <f t="shared" si="222"/>
        <v>0.818217714000814</v>
      </c>
      <c r="BD330" s="6" t="s">
        <v>58</v>
      </c>
      <c r="BE330">
        <f t="shared" si="223"/>
        <v>0.52559954737209158</v>
      </c>
      <c r="BF330">
        <f t="shared" si="224"/>
        <v>0.45274060418733214</v>
      </c>
      <c r="BG330">
        <f t="shared" si="225"/>
        <v>0.52559954737209158</v>
      </c>
      <c r="BH330">
        <f t="shared" si="226"/>
        <v>0.52559954737209158</v>
      </c>
      <c r="BI330">
        <f t="shared" si="227"/>
        <v>0.42562340995497072</v>
      </c>
      <c r="BJ330">
        <f t="shared" si="228"/>
        <v>0.64696253758990774</v>
      </c>
      <c r="BK330">
        <f t="shared" si="229"/>
        <v>0.64696253758990774</v>
      </c>
      <c r="BL330">
        <f t="shared" si="230"/>
        <v>0.68542407605144617</v>
      </c>
      <c r="BM330">
        <f t="shared" si="231"/>
        <v>0.29629332499471039</v>
      </c>
      <c r="BN330">
        <f t="shared" si="232"/>
        <v>0.51617112169439561</v>
      </c>
      <c r="BO330">
        <f t="shared" si="233"/>
        <v>0.51763245262964741</v>
      </c>
      <c r="BP330">
        <f t="shared" si="234"/>
        <v>0.55609399109118585</v>
      </c>
      <c r="BQ330">
        <f t="shared" si="235"/>
        <v>0.65492963233235191</v>
      </c>
      <c r="BR330">
        <f t="shared" si="236"/>
        <v>0.58353202008284422</v>
      </c>
      <c r="BS330">
        <f t="shared" si="237"/>
        <v>0.65492963233235191</v>
      </c>
      <c r="BT330">
        <f t="shared" si="238"/>
        <v>0.65492963233235191</v>
      </c>
      <c r="BU330">
        <f t="shared" si="239"/>
        <v>0.47561147866353115</v>
      </c>
      <c r="BV330">
        <f t="shared" si="240"/>
        <v>0.54985157088861991</v>
      </c>
      <c r="BW330">
        <f t="shared" si="241"/>
        <v>0.58628104248099966</v>
      </c>
      <c r="BX330">
        <f t="shared" si="242"/>
        <v>0.60551181171176882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f t="shared" si="243"/>
        <v>0</v>
      </c>
      <c r="CE330" s="22" t="s">
        <v>588</v>
      </c>
      <c r="CF330">
        <f t="shared" si="214"/>
        <v>0</v>
      </c>
      <c r="CG330">
        <f t="shared" si="215"/>
        <v>0</v>
      </c>
      <c r="CH330">
        <f t="shared" si="216"/>
        <v>0</v>
      </c>
    </row>
    <row r="331" spans="1:86" x14ac:dyDescent="0.25">
      <c r="A331" t="s">
        <v>431</v>
      </c>
      <c r="B331">
        <v>0.23799999999999999</v>
      </c>
      <c r="C331">
        <v>616478</v>
      </c>
      <c r="D331">
        <v>295396</v>
      </c>
      <c r="E331">
        <v>2337</v>
      </c>
      <c r="F331" s="32" t="s">
        <v>538</v>
      </c>
      <c r="G331">
        <v>0.45161290322580644</v>
      </c>
      <c r="H331">
        <v>0.4197138314785373</v>
      </c>
      <c r="I331">
        <v>0.66178861788617893</v>
      </c>
      <c r="J331">
        <v>0.44731182795698926</v>
      </c>
      <c r="K331">
        <v>0.86756077116512997</v>
      </c>
      <c r="L331">
        <v>0.12101326486949079</v>
      </c>
      <c r="M331">
        <v>5.5755395683453238E-2</v>
      </c>
      <c r="N331">
        <v>0.86499999999999999</v>
      </c>
      <c r="O331">
        <f t="shared" si="204"/>
        <v>0.48621957653319825</v>
      </c>
      <c r="P331">
        <f t="shared" si="205"/>
        <v>0.47925015207276656</v>
      </c>
      <c r="Q331">
        <f t="shared" si="206"/>
        <v>0.48621957653319825</v>
      </c>
      <c r="R331">
        <f t="shared" si="207"/>
        <v>0.48621957653319825</v>
      </c>
      <c r="S331" s="19" t="s">
        <v>38</v>
      </c>
      <c r="T331">
        <v>0</v>
      </c>
      <c r="U331">
        <v>1</v>
      </c>
      <c r="V331">
        <v>9.4517066569044291E-3</v>
      </c>
      <c r="W331">
        <v>0</v>
      </c>
      <c r="X331">
        <v>0.8366203946969194</v>
      </c>
      <c r="Y331">
        <v>0.93492046795049999</v>
      </c>
      <c r="Z331">
        <v>1</v>
      </c>
      <c r="AA331">
        <v>1</v>
      </c>
      <c r="AB331">
        <v>1</v>
      </c>
      <c r="AC331">
        <v>0.98621147649336971</v>
      </c>
      <c r="AD331">
        <v>0</v>
      </c>
      <c r="AE331">
        <v>9.0037454584229334E-2</v>
      </c>
      <c r="AF331">
        <v>0.34347702964689475</v>
      </c>
      <c r="AG331">
        <f t="shared" si="208"/>
        <v>3.4074322376002192E-2</v>
      </c>
      <c r="AH331">
        <f t="shared" si="209"/>
        <v>0.47697834846375525</v>
      </c>
      <c r="AI331">
        <f t="shared" si="210"/>
        <v>0.47697834846375525</v>
      </c>
      <c r="AJ331">
        <f t="shared" si="217"/>
        <v>0.55390142538683218</v>
      </c>
      <c r="AK331" s="35" t="s">
        <v>39</v>
      </c>
      <c r="AL331">
        <v>0.15277777777777779</v>
      </c>
      <c r="AM331">
        <v>0.68518431427055626</v>
      </c>
      <c r="AN331">
        <v>0.72585669781931461</v>
      </c>
      <c r="AO331">
        <v>0.1370967741935484</v>
      </c>
      <c r="AP331">
        <f t="shared" si="211"/>
        <v>0.42522889101529926</v>
      </c>
      <c r="AQ331">
        <f t="shared" si="218"/>
        <v>0.25393281244766019</v>
      </c>
      <c r="AR331">
        <f t="shared" si="212"/>
        <v>0.42522889101529926</v>
      </c>
      <c r="AS331">
        <f t="shared" si="213"/>
        <v>0.42522889101529926</v>
      </c>
      <c r="AT331" s="37" t="s">
        <v>40</v>
      </c>
      <c r="AU331">
        <v>0.63869609261781413</v>
      </c>
      <c r="AV331">
        <v>1</v>
      </c>
      <c r="AW331">
        <v>1</v>
      </c>
      <c r="AX331">
        <v>0.66478078390039363</v>
      </c>
      <c r="AY331">
        <v>0.35712702721955314</v>
      </c>
      <c r="AZ331">
        <f t="shared" si="219"/>
        <v>0.73212078074755227</v>
      </c>
      <c r="BA331">
        <f t="shared" si="220"/>
        <v>0.73212078074755227</v>
      </c>
      <c r="BB331">
        <f t="shared" si="221"/>
        <v>0.73212078074755227</v>
      </c>
      <c r="BC331">
        <f t="shared" si="222"/>
        <v>0.73212078074755227</v>
      </c>
      <c r="BD331" s="6" t="s">
        <v>58</v>
      </c>
      <c r="BE331">
        <f t="shared" si="223"/>
        <v>0.45572423377424875</v>
      </c>
      <c r="BF331">
        <f t="shared" si="224"/>
        <v>0.36659148226021337</v>
      </c>
      <c r="BG331">
        <f t="shared" si="225"/>
        <v>0.45572423377424875</v>
      </c>
      <c r="BH331">
        <f t="shared" si="226"/>
        <v>0.45572423377424875</v>
      </c>
      <c r="BI331">
        <f t="shared" si="227"/>
        <v>0.38309755156177722</v>
      </c>
      <c r="BJ331">
        <f t="shared" si="228"/>
        <v>0.60454956460565379</v>
      </c>
      <c r="BK331">
        <f t="shared" si="229"/>
        <v>0.60454956460565379</v>
      </c>
      <c r="BL331">
        <f t="shared" si="230"/>
        <v>0.64301110306719222</v>
      </c>
      <c r="BM331">
        <f t="shared" si="231"/>
        <v>0.26014694945460021</v>
      </c>
      <c r="BN331">
        <f t="shared" si="232"/>
        <v>0.47811425026826093</v>
      </c>
      <c r="BO331">
        <f t="shared" si="233"/>
        <v>0.48159896249847678</v>
      </c>
      <c r="BP331">
        <f t="shared" si="234"/>
        <v>0.52006050096001522</v>
      </c>
      <c r="BQ331">
        <f t="shared" si="235"/>
        <v>0.57867483588142576</v>
      </c>
      <c r="BR331">
        <f t="shared" si="236"/>
        <v>0.49302679659760623</v>
      </c>
      <c r="BS331">
        <f t="shared" si="237"/>
        <v>0.57867483588142576</v>
      </c>
      <c r="BT331">
        <f t="shared" si="238"/>
        <v>0.57867483588142576</v>
      </c>
      <c r="BU331">
        <f t="shared" si="239"/>
        <v>0.41941089266801301</v>
      </c>
      <c r="BV331">
        <f t="shared" si="240"/>
        <v>0.48557052343293361</v>
      </c>
      <c r="BW331">
        <f t="shared" si="241"/>
        <v>0.53013689918995133</v>
      </c>
      <c r="BX331">
        <f t="shared" si="242"/>
        <v>0.54936766842072049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f t="shared" si="243"/>
        <v>0</v>
      </c>
      <c r="CE331" s="22" t="s">
        <v>588</v>
      </c>
      <c r="CF331">
        <f t="shared" si="214"/>
        <v>0</v>
      </c>
      <c r="CG331">
        <f t="shared" si="215"/>
        <v>0</v>
      </c>
      <c r="CH331">
        <f t="shared" si="216"/>
        <v>0</v>
      </c>
    </row>
    <row r="332" spans="1:86" x14ac:dyDescent="0.25">
      <c r="A332" t="s">
        <v>430</v>
      </c>
      <c r="B332">
        <v>0.40600000000000003</v>
      </c>
      <c r="C332">
        <v>1051114</v>
      </c>
      <c r="D332">
        <v>785089</v>
      </c>
      <c r="E332">
        <v>1636</v>
      </c>
      <c r="F332" s="32" t="s">
        <v>538</v>
      </c>
      <c r="G332">
        <v>0.12544802867383514</v>
      </c>
      <c r="H332">
        <v>0.72813990461049272</v>
      </c>
      <c r="I332">
        <v>0.14959349593495933</v>
      </c>
      <c r="J332">
        <v>0.15376344086021507</v>
      </c>
      <c r="K332">
        <v>0.44565521095278005</v>
      </c>
      <c r="L332">
        <v>0.12777017114914427</v>
      </c>
      <c r="M332">
        <v>0</v>
      </c>
      <c r="N332">
        <v>0.44900000000000001</v>
      </c>
      <c r="O332">
        <f t="shared" si="204"/>
        <v>0.27242128152267836</v>
      </c>
      <c r="P332">
        <f t="shared" si="205"/>
        <v>0.27242128152267836</v>
      </c>
      <c r="Q332">
        <f t="shared" si="206"/>
        <v>0.27242128152267836</v>
      </c>
      <c r="R332">
        <f t="shared" si="207"/>
        <v>0.27242128152267836</v>
      </c>
      <c r="S332" s="19" t="s">
        <v>38</v>
      </c>
      <c r="T332">
        <v>0</v>
      </c>
      <c r="U332">
        <v>1</v>
      </c>
      <c r="V332">
        <v>3.1739203196614395E-3</v>
      </c>
      <c r="W332">
        <v>0</v>
      </c>
      <c r="X332">
        <v>0.8366203946969194</v>
      </c>
      <c r="Y332">
        <v>0.94141226679489975</v>
      </c>
      <c r="Z332">
        <v>1</v>
      </c>
      <c r="AA332">
        <v>1</v>
      </c>
      <c r="AB332">
        <v>1</v>
      </c>
      <c r="AC332">
        <v>0.98320342705282238</v>
      </c>
      <c r="AD332">
        <v>0</v>
      </c>
      <c r="AE332">
        <v>9.0960006424499279E-2</v>
      </c>
      <c r="AF332">
        <v>0.42411521429971777</v>
      </c>
      <c r="AG332">
        <f t="shared" si="208"/>
        <v>3.9865318541836808E-2</v>
      </c>
      <c r="AH332">
        <f t="shared" si="209"/>
        <v>0.48303732535296301</v>
      </c>
      <c r="AI332">
        <f t="shared" si="210"/>
        <v>0.48303732535296307</v>
      </c>
      <c r="AJ332">
        <f t="shared" si="217"/>
        <v>0.55996040227603994</v>
      </c>
      <c r="AK332" s="35" t="s">
        <v>39</v>
      </c>
      <c r="AL332">
        <v>0</v>
      </c>
      <c r="AM332">
        <v>0.62822301932123625</v>
      </c>
      <c r="AN332">
        <v>0.22274143302180685</v>
      </c>
      <c r="AO332">
        <v>0.56720430107526876</v>
      </c>
      <c r="AP332">
        <f t="shared" si="211"/>
        <v>0.35454218835457796</v>
      </c>
      <c r="AQ332">
        <f t="shared" si="218"/>
        <v>0.1974864335242689</v>
      </c>
      <c r="AR332">
        <f t="shared" si="212"/>
        <v>0.35454218835457796</v>
      </c>
      <c r="AS332">
        <f t="shared" si="213"/>
        <v>0.35454218835457796</v>
      </c>
      <c r="AT332" s="37" t="s">
        <v>40</v>
      </c>
      <c r="AU332">
        <v>0.5266455048148484</v>
      </c>
      <c r="AV332">
        <v>1</v>
      </c>
      <c r="AW332">
        <v>1</v>
      </c>
      <c r="AX332">
        <v>0.6321893553939596</v>
      </c>
      <c r="AY332">
        <v>0.46043706418242403</v>
      </c>
      <c r="AZ332">
        <f t="shared" si="219"/>
        <v>0.72385438487824638</v>
      </c>
      <c r="BA332">
        <f t="shared" si="220"/>
        <v>0.72385438487824638</v>
      </c>
      <c r="BB332">
        <f t="shared" si="221"/>
        <v>0.72385438487824638</v>
      </c>
      <c r="BC332">
        <f t="shared" si="222"/>
        <v>0.72385438487824638</v>
      </c>
      <c r="BD332" s="6" t="s">
        <v>58</v>
      </c>
      <c r="BE332">
        <f t="shared" si="223"/>
        <v>0.31348173493862819</v>
      </c>
      <c r="BF332">
        <f t="shared" si="224"/>
        <v>0.23495385752347364</v>
      </c>
      <c r="BG332">
        <f t="shared" si="225"/>
        <v>0.31348173493862819</v>
      </c>
      <c r="BH332">
        <f t="shared" si="226"/>
        <v>0.31348173493862819</v>
      </c>
      <c r="BI332">
        <f t="shared" si="227"/>
        <v>0.38185985171004161</v>
      </c>
      <c r="BJ332">
        <f t="shared" si="228"/>
        <v>0.60344585511560467</v>
      </c>
      <c r="BK332">
        <f t="shared" si="229"/>
        <v>0.60344585511560478</v>
      </c>
      <c r="BL332">
        <f t="shared" si="230"/>
        <v>0.6419073935771431</v>
      </c>
      <c r="BM332">
        <f t="shared" si="231"/>
        <v>0.15614330003225757</v>
      </c>
      <c r="BN332">
        <f t="shared" si="232"/>
        <v>0.37772930343782068</v>
      </c>
      <c r="BO332">
        <f t="shared" si="233"/>
        <v>0.37772930343782074</v>
      </c>
      <c r="BP332">
        <f t="shared" si="234"/>
        <v>0.41619084189935918</v>
      </c>
      <c r="BQ332">
        <f t="shared" si="235"/>
        <v>0.53919828661641223</v>
      </c>
      <c r="BR332">
        <f t="shared" si="236"/>
        <v>0.46067040920125762</v>
      </c>
      <c r="BS332">
        <f t="shared" si="237"/>
        <v>0.53919828661641223</v>
      </c>
      <c r="BT332">
        <f t="shared" si="238"/>
        <v>0.53919828661641223</v>
      </c>
      <c r="BU332">
        <f t="shared" si="239"/>
        <v>0.34767079332433493</v>
      </c>
      <c r="BV332">
        <f t="shared" si="240"/>
        <v>0.41919985631953915</v>
      </c>
      <c r="BW332">
        <f t="shared" si="241"/>
        <v>0.45846379502711648</v>
      </c>
      <c r="BX332">
        <f t="shared" si="242"/>
        <v>0.47769456425788565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f t="shared" si="243"/>
        <v>0</v>
      </c>
      <c r="CE332" s="22" t="s">
        <v>588</v>
      </c>
      <c r="CF332">
        <f t="shared" si="214"/>
        <v>0</v>
      </c>
      <c r="CG332">
        <f t="shared" si="215"/>
        <v>0</v>
      </c>
      <c r="CH332">
        <f t="shared" si="216"/>
        <v>0</v>
      </c>
    </row>
    <row r="333" spans="1:86" x14ac:dyDescent="0.25">
      <c r="A333" t="s">
        <v>429</v>
      </c>
      <c r="B333">
        <v>0.183</v>
      </c>
      <c r="C333">
        <v>474279</v>
      </c>
      <c r="D333">
        <v>0</v>
      </c>
      <c r="E333">
        <v>1857</v>
      </c>
      <c r="F333" s="32" t="s">
        <v>538</v>
      </c>
      <c r="G333">
        <v>0.88530465949820802</v>
      </c>
      <c r="H333">
        <v>0.5961844197138314</v>
      </c>
      <c r="I333">
        <v>0.94796747967479678</v>
      </c>
      <c r="J333">
        <v>0.63655913978494627</v>
      </c>
      <c r="K333">
        <v>0.77284157585917845</v>
      </c>
      <c r="L333">
        <v>0</v>
      </c>
      <c r="M333">
        <v>1.7985611510791368E-3</v>
      </c>
      <c r="N333">
        <v>0.80299999999999994</v>
      </c>
      <c r="O333">
        <f t="shared" si="204"/>
        <v>0.5804569794602551</v>
      </c>
      <c r="P333">
        <f t="shared" si="205"/>
        <v>0.58023215931637018</v>
      </c>
      <c r="Q333">
        <f t="shared" si="206"/>
        <v>0.5804569794602551</v>
      </c>
      <c r="R333">
        <f t="shared" si="207"/>
        <v>0.5804569794602551</v>
      </c>
      <c r="S333" s="19" t="s">
        <v>38</v>
      </c>
      <c r="T333">
        <v>0</v>
      </c>
      <c r="U333">
        <v>1</v>
      </c>
      <c r="V333">
        <v>0</v>
      </c>
      <c r="W333">
        <v>0</v>
      </c>
      <c r="X333">
        <v>0.8366203946969194</v>
      </c>
      <c r="Y333">
        <v>0.92365749750170933</v>
      </c>
      <c r="Z333">
        <v>1</v>
      </c>
      <c r="AA333">
        <v>1</v>
      </c>
      <c r="AB333">
        <v>1</v>
      </c>
      <c r="AC333">
        <v>0.97958056653414705</v>
      </c>
      <c r="AD333">
        <v>0</v>
      </c>
      <c r="AE333">
        <v>8.5901347171761816E-2</v>
      </c>
      <c r="AF333">
        <v>0.34347702964689475</v>
      </c>
      <c r="AG333">
        <f t="shared" si="208"/>
        <v>3.3029105909127429E-2</v>
      </c>
      <c r="AH333">
        <f t="shared" si="209"/>
        <v>0.47455667965780257</v>
      </c>
      <c r="AI333">
        <f t="shared" si="210"/>
        <v>0.47455667965780246</v>
      </c>
      <c r="AJ333">
        <f t="shared" si="217"/>
        <v>0.55147975658087944</v>
      </c>
      <c r="AK333" s="35" t="s">
        <v>39</v>
      </c>
      <c r="AL333">
        <v>0.82638888888888884</v>
      </c>
      <c r="AM333">
        <v>0.59711681446576659</v>
      </c>
      <c r="AN333">
        <v>0.89563862928348903</v>
      </c>
      <c r="AO333">
        <v>0.50806451612903214</v>
      </c>
      <c r="AP333">
        <f t="shared" si="211"/>
        <v>0.70680221219179407</v>
      </c>
      <c r="AQ333">
        <f t="shared" si="218"/>
        <v>0.55752300857535253</v>
      </c>
      <c r="AR333">
        <f t="shared" si="212"/>
        <v>0.70680221219179407</v>
      </c>
      <c r="AS333">
        <f t="shared" si="213"/>
        <v>0.70680221219179407</v>
      </c>
      <c r="AT333" s="37" t="s">
        <v>40</v>
      </c>
      <c r="AU333">
        <v>0.99877691620713605</v>
      </c>
      <c r="AV333">
        <v>1</v>
      </c>
      <c r="AW333">
        <v>1</v>
      </c>
      <c r="AX333">
        <v>0.70911593202860201</v>
      </c>
      <c r="AY333">
        <v>0.35712702721955314</v>
      </c>
      <c r="AZ333">
        <f t="shared" si="219"/>
        <v>0.81300397509105837</v>
      </c>
      <c r="BA333">
        <f t="shared" si="220"/>
        <v>0.81300397509105837</v>
      </c>
      <c r="BB333">
        <f t="shared" si="221"/>
        <v>0.81300397509105837</v>
      </c>
      <c r="BC333">
        <f t="shared" si="222"/>
        <v>0.81300397509105837</v>
      </c>
      <c r="BD333" s="6" t="s">
        <v>58</v>
      </c>
      <c r="BE333">
        <f t="shared" si="223"/>
        <v>0.64362959582602453</v>
      </c>
      <c r="BF333">
        <f t="shared" si="224"/>
        <v>0.5688775839458613</v>
      </c>
      <c r="BG333">
        <f t="shared" si="225"/>
        <v>0.64362959582602453</v>
      </c>
      <c r="BH333">
        <f t="shared" si="226"/>
        <v>0.64362959582602453</v>
      </c>
      <c r="BI333">
        <f t="shared" si="227"/>
        <v>0.42301654050009291</v>
      </c>
      <c r="BJ333">
        <f t="shared" si="228"/>
        <v>0.64378032737443047</v>
      </c>
      <c r="BK333">
        <f t="shared" si="229"/>
        <v>0.64378032737443047</v>
      </c>
      <c r="BL333">
        <f t="shared" si="230"/>
        <v>0.68224186583596891</v>
      </c>
      <c r="BM333">
        <f t="shared" si="231"/>
        <v>0.30674304268469127</v>
      </c>
      <c r="BN333">
        <f t="shared" si="232"/>
        <v>0.52739441948708632</v>
      </c>
      <c r="BO333">
        <f t="shared" si="233"/>
        <v>0.52750682955902883</v>
      </c>
      <c r="BP333">
        <f t="shared" si="234"/>
        <v>0.56596836802056727</v>
      </c>
      <c r="BQ333">
        <f t="shared" si="235"/>
        <v>0.75990309364142616</v>
      </c>
      <c r="BR333">
        <f t="shared" si="236"/>
        <v>0.68526349183320545</v>
      </c>
      <c r="BS333">
        <f t="shared" si="237"/>
        <v>0.75990309364142616</v>
      </c>
      <c r="BT333">
        <f t="shared" si="238"/>
        <v>0.75990309364142616</v>
      </c>
      <c r="BU333">
        <f t="shared" si="239"/>
        <v>0.53332306816305874</v>
      </c>
      <c r="BV333">
        <f t="shared" si="240"/>
        <v>0.60632895566014589</v>
      </c>
      <c r="BW333">
        <f t="shared" si="241"/>
        <v>0.6437049616002275</v>
      </c>
      <c r="BX333">
        <f t="shared" si="242"/>
        <v>0.66293573083099666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f t="shared" si="243"/>
        <v>0</v>
      </c>
      <c r="CE333" s="22" t="s">
        <v>588</v>
      </c>
      <c r="CF333">
        <f t="shared" si="214"/>
        <v>0</v>
      </c>
      <c r="CG333">
        <f t="shared" si="215"/>
        <v>0</v>
      </c>
      <c r="CH333">
        <f t="shared" si="216"/>
        <v>0</v>
      </c>
    </row>
    <row r="334" spans="1:86" x14ac:dyDescent="0.25">
      <c r="A334" t="s">
        <v>428</v>
      </c>
      <c r="B334">
        <v>0.68600000000000005</v>
      </c>
      <c r="C334">
        <v>1777406</v>
      </c>
      <c r="D334">
        <v>1007284</v>
      </c>
      <c r="E334">
        <v>1723</v>
      </c>
      <c r="F334" s="32" t="s">
        <v>538</v>
      </c>
      <c r="G334">
        <v>0.45878136200716846</v>
      </c>
      <c r="H334">
        <v>0.65341812400635912</v>
      </c>
      <c r="I334">
        <v>0.22113821138211381</v>
      </c>
      <c r="J334">
        <v>0.21290322580645163</v>
      </c>
      <c r="K334">
        <v>0.41044984632578924</v>
      </c>
      <c r="L334">
        <v>0</v>
      </c>
      <c r="M334">
        <v>0</v>
      </c>
      <c r="N334">
        <v>0.51700000000000002</v>
      </c>
      <c r="O334">
        <f t="shared" si="204"/>
        <v>0.30921134619098528</v>
      </c>
      <c r="P334">
        <f t="shared" si="205"/>
        <v>0.30921134619098528</v>
      </c>
      <c r="Q334">
        <f t="shared" si="206"/>
        <v>0.30921134619098528</v>
      </c>
      <c r="R334">
        <f t="shared" si="207"/>
        <v>0.30921134619098528</v>
      </c>
      <c r="S334" s="19" t="s">
        <v>38</v>
      </c>
      <c r="T334">
        <v>0</v>
      </c>
      <c r="U334">
        <v>1</v>
      </c>
      <c r="V334">
        <v>4.1811400465003052E-3</v>
      </c>
      <c r="W334">
        <v>0</v>
      </c>
      <c r="X334">
        <v>0.8366203946969194</v>
      </c>
      <c r="Y334">
        <v>0.94236650111577791</v>
      </c>
      <c r="Z334">
        <v>1</v>
      </c>
      <c r="AA334">
        <v>1</v>
      </c>
      <c r="AB334">
        <v>1</v>
      </c>
      <c r="AC334">
        <v>0.98371347981875545</v>
      </c>
      <c r="AD334">
        <v>0</v>
      </c>
      <c r="AE334">
        <v>9.1499807050765186E-2</v>
      </c>
      <c r="AF334">
        <v>0.49127272840432057</v>
      </c>
      <c r="AG334">
        <f t="shared" si="208"/>
        <v>4.5150282730891236E-2</v>
      </c>
      <c r="AH334">
        <f t="shared" si="209"/>
        <v>0.48843492701023378</v>
      </c>
      <c r="AI334">
        <f t="shared" si="210"/>
        <v>0.48843492701023378</v>
      </c>
      <c r="AJ334">
        <f t="shared" si="217"/>
        <v>0.5653580039333107</v>
      </c>
      <c r="AK334" s="35" t="s">
        <v>39</v>
      </c>
      <c r="AL334">
        <v>0.61111111111111116</v>
      </c>
      <c r="AM334">
        <v>0.7010570745081881</v>
      </c>
      <c r="AN334">
        <v>0.1277258566978193</v>
      </c>
      <c r="AO334">
        <v>0.21774193548387094</v>
      </c>
      <c r="AP334">
        <f t="shared" si="211"/>
        <v>0.41440899445024737</v>
      </c>
      <c r="AQ334">
        <f t="shared" si="218"/>
        <v>0.23914472582320034</v>
      </c>
      <c r="AR334">
        <f t="shared" si="212"/>
        <v>0.41440899445024737</v>
      </c>
      <c r="AS334">
        <f t="shared" si="213"/>
        <v>0.41440899445024737</v>
      </c>
      <c r="AT334" s="37" t="s">
        <v>40</v>
      </c>
      <c r="AU334">
        <v>0.63999917126379002</v>
      </c>
      <c r="AV334">
        <v>1</v>
      </c>
      <c r="AW334">
        <v>1</v>
      </c>
      <c r="AX334">
        <v>0.67787991264719927</v>
      </c>
      <c r="AY334">
        <v>0.55767236807737675</v>
      </c>
      <c r="AZ334">
        <f t="shared" si="219"/>
        <v>0.77511029039767332</v>
      </c>
      <c r="BA334">
        <f t="shared" si="220"/>
        <v>0.77511029039767332</v>
      </c>
      <c r="BB334">
        <f t="shared" si="221"/>
        <v>0.77511029039767332</v>
      </c>
      <c r="BC334">
        <f t="shared" si="222"/>
        <v>0.77511029039767332</v>
      </c>
      <c r="BD334" s="6" t="s">
        <v>58</v>
      </c>
      <c r="BE334">
        <f t="shared" si="223"/>
        <v>0.36181017032061635</v>
      </c>
      <c r="BF334">
        <f t="shared" si="224"/>
        <v>0.27417803600709278</v>
      </c>
      <c r="BG334">
        <f t="shared" si="225"/>
        <v>0.36181017032061635</v>
      </c>
      <c r="BH334">
        <f t="shared" si="226"/>
        <v>0.36181017032061635</v>
      </c>
      <c r="BI334">
        <f t="shared" si="227"/>
        <v>0.4101302865642823</v>
      </c>
      <c r="BJ334">
        <f t="shared" si="228"/>
        <v>0.63177260870395358</v>
      </c>
      <c r="BK334">
        <f t="shared" si="229"/>
        <v>0.63177260870395358</v>
      </c>
      <c r="BL334">
        <f t="shared" si="230"/>
        <v>0.67023414716549201</v>
      </c>
      <c r="BM334">
        <f t="shared" si="231"/>
        <v>0.17718081446093825</v>
      </c>
      <c r="BN334">
        <f t="shared" si="232"/>
        <v>0.39882313660060953</v>
      </c>
      <c r="BO334">
        <f t="shared" si="233"/>
        <v>0.39882313660060953</v>
      </c>
      <c r="BP334">
        <f t="shared" si="234"/>
        <v>0.43728467506214797</v>
      </c>
      <c r="BQ334">
        <f t="shared" si="235"/>
        <v>0.59475964242396029</v>
      </c>
      <c r="BR334">
        <f t="shared" si="236"/>
        <v>0.50712750811043683</v>
      </c>
      <c r="BS334">
        <f t="shared" si="237"/>
        <v>0.59475964242396029</v>
      </c>
      <c r="BT334">
        <f t="shared" si="238"/>
        <v>0.59475964242396029</v>
      </c>
      <c r="BU334">
        <f t="shared" si="239"/>
        <v>0.38597022844244933</v>
      </c>
      <c r="BV334">
        <f t="shared" si="240"/>
        <v>0.45297532235552318</v>
      </c>
      <c r="BW334">
        <f t="shared" si="241"/>
        <v>0.49679138951228496</v>
      </c>
      <c r="BX334">
        <f t="shared" si="242"/>
        <v>0.51602215874305424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f t="shared" si="243"/>
        <v>0</v>
      </c>
      <c r="CE334" s="22" t="s">
        <v>588</v>
      </c>
      <c r="CF334">
        <f t="shared" si="214"/>
        <v>0</v>
      </c>
      <c r="CG334">
        <f t="shared" si="215"/>
        <v>0</v>
      </c>
      <c r="CH334">
        <f t="shared" si="216"/>
        <v>0</v>
      </c>
    </row>
    <row r="335" spans="1:86" x14ac:dyDescent="0.25">
      <c r="A335" t="s">
        <v>427</v>
      </c>
      <c r="B335">
        <v>376.53699999999998</v>
      </c>
      <c r="C335">
        <v>975983204</v>
      </c>
      <c r="D335">
        <v>1365137200</v>
      </c>
      <c r="E335">
        <v>1370</v>
      </c>
      <c r="F335" s="32" t="s">
        <v>538</v>
      </c>
      <c r="G335">
        <v>0.5985663082437277</v>
      </c>
      <c r="H335">
        <v>0.38791732909379961</v>
      </c>
      <c r="I335">
        <v>0.51219512195121941</v>
      </c>
      <c r="J335">
        <v>0.49247311827956997</v>
      </c>
      <c r="K335">
        <v>0.93210393964794636</v>
      </c>
      <c r="L335">
        <v>0.35900729927007302</v>
      </c>
      <c r="M335">
        <v>0.78956834532374098</v>
      </c>
      <c r="N335">
        <v>0.153</v>
      </c>
      <c r="O335">
        <f t="shared" si="204"/>
        <v>0.52810393272625955</v>
      </c>
      <c r="P335">
        <f t="shared" si="205"/>
        <v>0.42940788956079196</v>
      </c>
      <c r="Q335">
        <f t="shared" si="206"/>
        <v>0.52810393272625955</v>
      </c>
      <c r="R335">
        <f t="shared" si="207"/>
        <v>0.52810393272625955</v>
      </c>
      <c r="S335" s="19" t="s">
        <v>38</v>
      </c>
      <c r="T335">
        <v>0.152757130114585</v>
      </c>
      <c r="U335">
        <v>0.52486569897576829</v>
      </c>
      <c r="V335">
        <v>2.709782880072046E-2</v>
      </c>
      <c r="W335">
        <v>0</v>
      </c>
      <c r="X335">
        <v>0.83742798477454083</v>
      </c>
      <c r="Y335">
        <v>0.75130549774214639</v>
      </c>
      <c r="Z335">
        <v>0.96493222068124751</v>
      </c>
      <c r="AA335">
        <v>0.88482317630170948</v>
      </c>
      <c r="AB335">
        <v>1</v>
      </c>
      <c r="AC335">
        <v>0.27620204749859856</v>
      </c>
      <c r="AD335">
        <v>7.0000000000000007E-2</v>
      </c>
      <c r="AE335">
        <v>5.2985910253890128E-2</v>
      </c>
      <c r="AF335">
        <v>0.65404591269927703</v>
      </c>
      <c r="AG335">
        <f t="shared" si="208"/>
        <v>5.6471511673375968E-2</v>
      </c>
      <c r="AH335">
        <f t="shared" si="209"/>
        <v>0.39972641598788344</v>
      </c>
      <c r="AI335">
        <f t="shared" si="210"/>
        <v>0.43089059298974736</v>
      </c>
      <c r="AJ335">
        <f t="shared" si="217"/>
        <v>0.47664949291096037</v>
      </c>
      <c r="AK335" s="35" t="s">
        <v>39</v>
      </c>
      <c r="AL335">
        <v>0.125</v>
      </c>
      <c r="AM335">
        <v>0.99488017968636544</v>
      </c>
      <c r="AN335">
        <v>0.22274143302180685</v>
      </c>
      <c r="AO335">
        <v>0.2553763440860215</v>
      </c>
      <c r="AP335">
        <f t="shared" si="211"/>
        <v>0.3994994891985485</v>
      </c>
      <c r="AQ335">
        <f t="shared" si="218"/>
        <v>0.15077944427695708</v>
      </c>
      <c r="AR335">
        <f t="shared" si="212"/>
        <v>0.3994994891985485</v>
      </c>
      <c r="AS335">
        <f t="shared" si="213"/>
        <v>0.3994994891985485</v>
      </c>
      <c r="AT335" s="37" t="s">
        <v>40</v>
      </c>
      <c r="AU335">
        <v>0.2663634509884315</v>
      </c>
      <c r="AV335">
        <v>0.70582996912847307</v>
      </c>
      <c r="AW335">
        <v>0.99017509629607492</v>
      </c>
      <c r="AX335">
        <v>0.78904241767074368</v>
      </c>
      <c r="AY335">
        <v>0.2610868825340541</v>
      </c>
      <c r="AZ335">
        <f t="shared" si="219"/>
        <v>0.60249956332355548</v>
      </c>
      <c r="BA335">
        <f t="shared" si="220"/>
        <v>0.60249956332355548</v>
      </c>
      <c r="BB335">
        <f t="shared" si="221"/>
        <v>0.60249956332355548</v>
      </c>
      <c r="BC335">
        <f t="shared" si="222"/>
        <v>0.60249956332355548</v>
      </c>
      <c r="BD335" s="6" t="s">
        <v>58</v>
      </c>
      <c r="BE335">
        <f t="shared" si="223"/>
        <v>0.46380171096240402</v>
      </c>
      <c r="BF335">
        <f t="shared" si="224"/>
        <v>0.2900936669188745</v>
      </c>
      <c r="BG335">
        <f t="shared" si="225"/>
        <v>0.46380171096240402</v>
      </c>
      <c r="BH335">
        <f t="shared" si="226"/>
        <v>0.46380171096240402</v>
      </c>
      <c r="BI335">
        <f t="shared" si="227"/>
        <v>0.32948553749846571</v>
      </c>
      <c r="BJ335">
        <f t="shared" si="228"/>
        <v>0.50111298965571949</v>
      </c>
      <c r="BK335">
        <f t="shared" si="229"/>
        <v>0.51669507815665139</v>
      </c>
      <c r="BL335">
        <f t="shared" si="230"/>
        <v>0.53957452811725792</v>
      </c>
      <c r="BM335">
        <f t="shared" si="231"/>
        <v>0.29228772219981775</v>
      </c>
      <c r="BN335">
        <f t="shared" si="232"/>
        <v>0.4145671527743377</v>
      </c>
      <c r="BO335">
        <f t="shared" si="233"/>
        <v>0.47949726285800343</v>
      </c>
      <c r="BP335">
        <f t="shared" si="234"/>
        <v>0.50237671281860996</v>
      </c>
      <c r="BQ335">
        <f t="shared" si="235"/>
        <v>0.50099952626105204</v>
      </c>
      <c r="BR335">
        <f t="shared" si="236"/>
        <v>0.37663950380025629</v>
      </c>
      <c r="BS335">
        <f t="shared" si="237"/>
        <v>0.50099952626105204</v>
      </c>
      <c r="BT335">
        <f t="shared" si="238"/>
        <v>0.50099952626105204</v>
      </c>
      <c r="BU335">
        <f t="shared" si="239"/>
        <v>0.39664362423043487</v>
      </c>
      <c r="BV335">
        <f t="shared" si="240"/>
        <v>0.395603328287297</v>
      </c>
      <c r="BW335">
        <f t="shared" si="241"/>
        <v>0.49024839455952773</v>
      </c>
      <c r="BX335">
        <f t="shared" si="242"/>
        <v>0.50168811953983095</v>
      </c>
      <c r="BY335">
        <v>0.74100875613019257</v>
      </c>
      <c r="BZ335">
        <v>0.33865793892673229</v>
      </c>
      <c r="CA335">
        <v>0.17945576528159898</v>
      </c>
      <c r="CB335">
        <v>0.49607709461963184</v>
      </c>
      <c r="CC335">
        <v>0.54869849030416706</v>
      </c>
      <c r="CD335">
        <f t="shared" si="243"/>
        <v>0.52238779246189948</v>
      </c>
      <c r="CE335" s="22" t="s">
        <v>588</v>
      </c>
      <c r="CF335">
        <f t="shared" si="214"/>
        <v>0.17049233591583743</v>
      </c>
      <c r="CG335">
        <f t="shared" si="215"/>
        <v>9.6012847693936171E-2</v>
      </c>
      <c r="CH335">
        <f t="shared" si="216"/>
        <v>4.5958581396753483E-2</v>
      </c>
    </row>
    <row r="336" spans="1:86" x14ac:dyDescent="0.25">
      <c r="A336" t="s">
        <v>426</v>
      </c>
      <c r="B336">
        <v>12.433999999999999</v>
      </c>
      <c r="C336">
        <v>32214619</v>
      </c>
      <c r="D336">
        <v>5406467</v>
      </c>
      <c r="E336">
        <v>8104</v>
      </c>
      <c r="F336" s="32" t="s">
        <v>538</v>
      </c>
      <c r="G336">
        <v>0.24014336917562729</v>
      </c>
      <c r="H336">
        <v>0.39586645468998405</v>
      </c>
      <c r="I336">
        <v>0.18699186991869918</v>
      </c>
      <c r="J336">
        <v>0.58817204301075277</v>
      </c>
      <c r="K336">
        <v>0.46241967029896613</v>
      </c>
      <c r="L336">
        <v>0.21241855873642645</v>
      </c>
      <c r="M336">
        <v>0.1420863309352518</v>
      </c>
      <c r="N336">
        <v>0.30499999999999999</v>
      </c>
      <c r="O336">
        <f t="shared" si="204"/>
        <v>0.31663728709571354</v>
      </c>
      <c r="P336">
        <f t="shared" si="205"/>
        <v>0.29887649572880703</v>
      </c>
      <c r="Q336">
        <f t="shared" si="206"/>
        <v>0.31663728709571354</v>
      </c>
      <c r="R336">
        <f t="shared" si="207"/>
        <v>0.31663728709571354</v>
      </c>
      <c r="S336" s="19" t="s">
        <v>38</v>
      </c>
      <c r="T336">
        <v>1.6352949248679184E-3</v>
      </c>
      <c r="U336">
        <v>0.39716978269274922</v>
      </c>
      <c r="V336">
        <v>0.18934561222002461</v>
      </c>
      <c r="W336">
        <v>0</v>
      </c>
      <c r="X336">
        <v>0.83742798477454083</v>
      </c>
      <c r="Y336">
        <v>0.39196489619884134</v>
      </c>
      <c r="Z336">
        <v>0.96493222068124751</v>
      </c>
      <c r="AA336">
        <v>0.96213326373482966</v>
      </c>
      <c r="AB336">
        <v>1</v>
      </c>
      <c r="AC336">
        <v>0.94831510105630423</v>
      </c>
      <c r="AD336">
        <v>0.42</v>
      </c>
      <c r="AE336">
        <v>8.7384883098392957E-2</v>
      </c>
      <c r="AF336">
        <v>0.51299054921596143</v>
      </c>
      <c r="AG336">
        <f t="shared" si="208"/>
        <v>6.0747772656490687E-2</v>
      </c>
      <c r="AH336">
        <f t="shared" si="209"/>
        <v>0.43948458373828925</v>
      </c>
      <c r="AI336">
        <f t="shared" si="210"/>
        <v>0.45354844660807775</v>
      </c>
      <c r="AJ336">
        <f t="shared" si="217"/>
        <v>0.51640766066136612</v>
      </c>
      <c r="AK336" s="35" t="s">
        <v>39</v>
      </c>
      <c r="AL336">
        <v>7.6388888888888895E-2</v>
      </c>
      <c r="AM336">
        <v>0.97220590302772014</v>
      </c>
      <c r="AN336">
        <v>1.2461059190031152E-2</v>
      </c>
      <c r="AO336">
        <v>0.20698924731182794</v>
      </c>
      <c r="AP336">
        <f t="shared" si="211"/>
        <v>0.31701127460461703</v>
      </c>
      <c r="AQ336">
        <f t="shared" si="218"/>
        <v>7.3959798847686997E-2</v>
      </c>
      <c r="AR336">
        <f t="shared" si="212"/>
        <v>0.31701127460461703</v>
      </c>
      <c r="AS336">
        <f t="shared" si="213"/>
        <v>0.31701127460461703</v>
      </c>
      <c r="AT336" s="37" t="s">
        <v>40</v>
      </c>
      <c r="AU336">
        <v>0.72911230357043544</v>
      </c>
      <c r="AV336">
        <v>0.9996437900736167</v>
      </c>
      <c r="AW336">
        <v>0.99437567000192117</v>
      </c>
      <c r="AX336">
        <v>0.63595227443338209</v>
      </c>
      <c r="AY336">
        <v>0.58443285342282514</v>
      </c>
      <c r="AZ336">
        <f t="shared" si="219"/>
        <v>0.78870337830043624</v>
      </c>
      <c r="BA336">
        <f t="shared" si="220"/>
        <v>0.78870337830043624</v>
      </c>
      <c r="BB336">
        <f t="shared" si="221"/>
        <v>0.78870337830043624</v>
      </c>
      <c r="BC336">
        <f t="shared" si="222"/>
        <v>0.78870337830043624</v>
      </c>
      <c r="BD336" s="6" t="s">
        <v>58</v>
      </c>
      <c r="BE336">
        <f t="shared" si="223"/>
        <v>0.31682428085016529</v>
      </c>
      <c r="BF336">
        <f t="shared" si="224"/>
        <v>0.18641814728824702</v>
      </c>
      <c r="BG336">
        <f t="shared" si="225"/>
        <v>0.31682428085016529</v>
      </c>
      <c r="BH336">
        <f t="shared" si="226"/>
        <v>0.31682428085016529</v>
      </c>
      <c r="BI336">
        <f t="shared" si="227"/>
        <v>0.42472557547846346</v>
      </c>
      <c r="BJ336">
        <f t="shared" si="228"/>
        <v>0.61409398101936274</v>
      </c>
      <c r="BK336">
        <f t="shared" si="229"/>
        <v>0.62112591245425697</v>
      </c>
      <c r="BL336">
        <f t="shared" si="230"/>
        <v>0.65255551948090118</v>
      </c>
      <c r="BM336">
        <f t="shared" si="231"/>
        <v>0.18869252987610211</v>
      </c>
      <c r="BN336">
        <f t="shared" si="232"/>
        <v>0.36918053973354814</v>
      </c>
      <c r="BO336">
        <f t="shared" si="233"/>
        <v>0.38509286685189564</v>
      </c>
      <c r="BP336">
        <f t="shared" si="234"/>
        <v>0.4165224738785398</v>
      </c>
      <c r="BQ336">
        <f t="shared" si="235"/>
        <v>0.55285732645252661</v>
      </c>
      <c r="BR336">
        <f t="shared" si="236"/>
        <v>0.43133158857406162</v>
      </c>
      <c r="BS336">
        <f t="shared" si="237"/>
        <v>0.55285732645252661</v>
      </c>
      <c r="BT336">
        <f t="shared" si="238"/>
        <v>0.55285732645252661</v>
      </c>
      <c r="BU336">
        <f t="shared" si="239"/>
        <v>0.37077492816431434</v>
      </c>
      <c r="BV336">
        <f t="shared" si="240"/>
        <v>0.40025606415380488</v>
      </c>
      <c r="BW336">
        <f t="shared" si="241"/>
        <v>0.46897509665221115</v>
      </c>
      <c r="BX336">
        <f t="shared" si="242"/>
        <v>0.48468990016553326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f t="shared" si="243"/>
        <v>0</v>
      </c>
      <c r="CE336" s="22" t="s">
        <v>588</v>
      </c>
      <c r="CF336">
        <f t="shared" si="214"/>
        <v>0</v>
      </c>
      <c r="CG336">
        <f t="shared" si="215"/>
        <v>0</v>
      </c>
      <c r="CH336">
        <f t="shared" si="216"/>
        <v>0</v>
      </c>
    </row>
    <row r="337" spans="1:86" x14ac:dyDescent="0.25">
      <c r="A337" t="s">
        <v>425</v>
      </c>
      <c r="B337">
        <v>12.478</v>
      </c>
      <c r="C337">
        <v>32318366</v>
      </c>
      <c r="D337">
        <v>3562826</v>
      </c>
      <c r="E337">
        <v>4506</v>
      </c>
      <c r="F337" s="32" t="s">
        <v>538</v>
      </c>
      <c r="G337">
        <v>0.10752688172043011</v>
      </c>
      <c r="H337">
        <v>0.63116057233704292</v>
      </c>
      <c r="I337">
        <v>0.11382113821138212</v>
      </c>
      <c r="J337">
        <v>0.61290322580645162</v>
      </c>
      <c r="K337">
        <v>0.244481698798547</v>
      </c>
      <c r="L337">
        <v>0.26469418553040397</v>
      </c>
      <c r="M337">
        <v>0.12410071942446044</v>
      </c>
      <c r="N337">
        <v>0.64800000000000002</v>
      </c>
      <c r="O337">
        <f t="shared" si="204"/>
        <v>0.34333605272858975</v>
      </c>
      <c r="P337">
        <f t="shared" si="205"/>
        <v>0.32782346280053221</v>
      </c>
      <c r="Q337">
        <f t="shared" si="206"/>
        <v>0.34333605272858975</v>
      </c>
      <c r="R337">
        <f t="shared" si="207"/>
        <v>0.34333605272858975</v>
      </c>
      <c r="S337" s="19" t="s">
        <v>38</v>
      </c>
      <c r="T337">
        <v>1.8628639388879993E-2</v>
      </c>
      <c r="U337">
        <v>0.86831917689709304</v>
      </c>
      <c r="V337">
        <v>0.18193795771686527</v>
      </c>
      <c r="W337">
        <v>0</v>
      </c>
      <c r="X337">
        <v>0.83742798477454083</v>
      </c>
      <c r="Y337">
        <v>0.25153466425227855</v>
      </c>
      <c r="Z337">
        <v>0.96493222068124751</v>
      </c>
      <c r="AA337">
        <v>0.99872228631084436</v>
      </c>
      <c r="AB337">
        <v>1</v>
      </c>
      <c r="AC337">
        <v>0.92815341933221696</v>
      </c>
      <c r="AD337">
        <v>0.05</v>
      </c>
      <c r="AE337">
        <v>8.28759673661634E-2</v>
      </c>
      <c r="AF337">
        <v>0.43243949724442898</v>
      </c>
      <c r="AG337">
        <f t="shared" si="208"/>
        <v>5.3634878640573667E-2</v>
      </c>
      <c r="AH337">
        <f t="shared" si="209"/>
        <v>0.43192090876650457</v>
      </c>
      <c r="AI337">
        <f t="shared" si="210"/>
        <v>0.43820404900518967</v>
      </c>
      <c r="AJ337">
        <f t="shared" si="217"/>
        <v>0.50884398568958145</v>
      </c>
      <c r="AK337" s="35" t="s">
        <v>39</v>
      </c>
      <c r="AL337">
        <v>0.1388888888888889</v>
      </c>
      <c r="AM337">
        <v>0.96603202711504588</v>
      </c>
      <c r="AN337">
        <v>2.1806853582554516E-2</v>
      </c>
      <c r="AO337">
        <v>0.15591397849462363</v>
      </c>
      <c r="AP337">
        <f t="shared" si="211"/>
        <v>0.32066043702027824</v>
      </c>
      <c r="AQ337">
        <f t="shared" si="218"/>
        <v>7.9152430241516761E-2</v>
      </c>
      <c r="AR337">
        <f t="shared" si="212"/>
        <v>0.32066043702027824</v>
      </c>
      <c r="AS337">
        <f t="shared" si="213"/>
        <v>0.32066043702027824</v>
      </c>
      <c r="AT337" s="37" t="s">
        <v>40</v>
      </c>
      <c r="AU337">
        <v>0.88609675059074711</v>
      </c>
      <c r="AV337">
        <v>1</v>
      </c>
      <c r="AW337">
        <v>0.97310382389483296</v>
      </c>
      <c r="AX337">
        <v>0.2615560475890778</v>
      </c>
      <c r="AY337">
        <v>0.58443285342282514</v>
      </c>
      <c r="AZ337">
        <f t="shared" si="219"/>
        <v>0.74103789509949658</v>
      </c>
      <c r="BA337">
        <f t="shared" si="220"/>
        <v>0.74103789509949658</v>
      </c>
      <c r="BB337">
        <f t="shared" si="221"/>
        <v>0.74103789509949658</v>
      </c>
      <c r="BC337">
        <f t="shared" si="222"/>
        <v>0.74103789509949658</v>
      </c>
      <c r="BD337" s="6" t="s">
        <v>58</v>
      </c>
      <c r="BE337">
        <f t="shared" si="223"/>
        <v>0.33199824487443397</v>
      </c>
      <c r="BF337">
        <f t="shared" si="224"/>
        <v>0.20348794652102448</v>
      </c>
      <c r="BG337">
        <f t="shared" si="225"/>
        <v>0.33199824487443397</v>
      </c>
      <c r="BH337">
        <f t="shared" si="226"/>
        <v>0.33199824487443397</v>
      </c>
      <c r="BI337">
        <f t="shared" si="227"/>
        <v>0.39733638687003514</v>
      </c>
      <c r="BJ337">
        <f t="shared" si="228"/>
        <v>0.58647940193300063</v>
      </c>
      <c r="BK337">
        <f t="shared" si="229"/>
        <v>0.5896209720523431</v>
      </c>
      <c r="BL337">
        <f t="shared" si="230"/>
        <v>0.62494094039453896</v>
      </c>
      <c r="BM337">
        <f t="shared" si="231"/>
        <v>0.1984854656845817</v>
      </c>
      <c r="BN337">
        <f t="shared" si="232"/>
        <v>0.37987218578351839</v>
      </c>
      <c r="BO337">
        <f t="shared" si="233"/>
        <v>0.39077005086688971</v>
      </c>
      <c r="BP337">
        <f t="shared" si="234"/>
        <v>0.42609001920908562</v>
      </c>
      <c r="BQ337">
        <f t="shared" si="235"/>
        <v>0.53084916605988741</v>
      </c>
      <c r="BR337">
        <f t="shared" si="236"/>
        <v>0.41009516267050666</v>
      </c>
      <c r="BS337">
        <f t="shared" si="237"/>
        <v>0.53084916605988741</v>
      </c>
      <c r="BT337">
        <f t="shared" si="238"/>
        <v>0.53084916605988741</v>
      </c>
      <c r="BU337">
        <f t="shared" si="239"/>
        <v>0.36466731587223455</v>
      </c>
      <c r="BV337">
        <f t="shared" si="240"/>
        <v>0.39498367422701253</v>
      </c>
      <c r="BW337">
        <f t="shared" si="241"/>
        <v>0.46080960846338853</v>
      </c>
      <c r="BX337">
        <f t="shared" si="242"/>
        <v>0.47846959263448646</v>
      </c>
      <c r="BY337">
        <v>3.2331461312122028E-2</v>
      </c>
      <c r="BZ337">
        <v>3.3422026923548065E-2</v>
      </c>
      <c r="CA337">
        <v>1.0910686672866304E-2</v>
      </c>
      <c r="CB337">
        <v>0.2072546937006135</v>
      </c>
      <c r="CC337">
        <v>0.23546875436253348</v>
      </c>
      <c r="CD337">
        <f t="shared" si="243"/>
        <v>0.2213617240315735</v>
      </c>
      <c r="CE337" s="22" t="s">
        <v>588</v>
      </c>
      <c r="CF337">
        <f t="shared" si="214"/>
        <v>2.2246694800694342E-3</v>
      </c>
      <c r="CG337">
        <f t="shared" si="215"/>
        <v>4.6402245078369124E-3</v>
      </c>
      <c r="CH337">
        <f t="shared" si="216"/>
        <v>1.112951242817463E-3</v>
      </c>
    </row>
    <row r="338" spans="1:86" x14ac:dyDescent="0.25">
      <c r="A338" t="s">
        <v>424</v>
      </c>
      <c r="B338">
        <v>201.97200000000001</v>
      </c>
      <c r="C338">
        <v>523171317</v>
      </c>
      <c r="D338">
        <v>432090429</v>
      </c>
      <c r="E338">
        <v>3398</v>
      </c>
      <c r="F338" s="32" t="s">
        <v>538</v>
      </c>
      <c r="G338">
        <v>0.37992831541218641</v>
      </c>
      <c r="H338">
        <v>0.37837837837837829</v>
      </c>
      <c r="I338">
        <v>0.39186991869918697</v>
      </c>
      <c r="J338">
        <v>0.59569892473118291</v>
      </c>
      <c r="K338">
        <v>0.57138865604917566</v>
      </c>
      <c r="L338">
        <v>0.48851088875809301</v>
      </c>
      <c r="M338">
        <v>0.63309352517985618</v>
      </c>
      <c r="N338">
        <v>0.24600000000000002</v>
      </c>
      <c r="O338">
        <f t="shared" si="204"/>
        <v>0.46060857590100746</v>
      </c>
      <c r="P338">
        <f t="shared" si="205"/>
        <v>0.38147188525352543</v>
      </c>
      <c r="Q338">
        <f t="shared" si="206"/>
        <v>0.46060857590100746</v>
      </c>
      <c r="R338">
        <f t="shared" si="207"/>
        <v>0.46060857590100746</v>
      </c>
      <c r="S338" s="19" t="s">
        <v>38</v>
      </c>
      <c r="T338">
        <v>0.14363149829609129</v>
      </c>
      <c r="U338">
        <v>0.49457121739532839</v>
      </c>
      <c r="V338">
        <v>1.5586467527524767E-2</v>
      </c>
      <c r="W338">
        <v>0.50907944514501891</v>
      </c>
      <c r="X338">
        <v>0.83742798477454083</v>
      </c>
      <c r="Y338">
        <v>0.51775101246515542</v>
      </c>
      <c r="Z338">
        <v>0.96493222068124751</v>
      </c>
      <c r="AA338">
        <v>0.99734399582408984</v>
      </c>
      <c r="AB338">
        <v>1</v>
      </c>
      <c r="AC338">
        <v>3.4055784883920692E-2</v>
      </c>
      <c r="AD338">
        <v>7.0000000000000007E-2</v>
      </c>
      <c r="AE338">
        <v>6.0094830170039269E-2</v>
      </c>
      <c r="AF338">
        <v>0.74504666266271236</v>
      </c>
      <c r="AG338">
        <f t="shared" si="208"/>
        <v>0.10229287734656117</v>
      </c>
      <c r="AH338">
        <f t="shared" si="209"/>
        <v>0.3754185903600501</v>
      </c>
      <c r="AI338">
        <f t="shared" si="210"/>
        <v>0.44807306941771863</v>
      </c>
      <c r="AJ338">
        <f t="shared" si="217"/>
        <v>0.49150162460197466</v>
      </c>
      <c r="AK338" s="35" t="s">
        <v>39</v>
      </c>
      <c r="AL338">
        <v>0.20138888888888887</v>
      </c>
      <c r="AM338">
        <v>0.99808165889449918</v>
      </c>
      <c r="AN338">
        <v>0.27102803738317754</v>
      </c>
      <c r="AO338">
        <v>0.12096774193548386</v>
      </c>
      <c r="AP338">
        <f t="shared" si="211"/>
        <v>0.39786658177551232</v>
      </c>
      <c r="AQ338">
        <f t="shared" si="218"/>
        <v>0.14834616705188758</v>
      </c>
      <c r="AR338">
        <f t="shared" si="212"/>
        <v>0.39786658177551232</v>
      </c>
      <c r="AS338">
        <f t="shared" si="213"/>
        <v>0.39786658177551232</v>
      </c>
      <c r="AT338" s="37" t="s">
        <v>40</v>
      </c>
      <c r="AU338">
        <v>0.47168720878373149</v>
      </c>
      <c r="AV338">
        <v>0.94696924720968889</v>
      </c>
      <c r="AW338">
        <v>0.99851739722401178</v>
      </c>
      <c r="AX338">
        <v>0.71363712190720285</v>
      </c>
      <c r="AY338">
        <v>0.32384065599202172</v>
      </c>
      <c r="AZ338">
        <f t="shared" si="219"/>
        <v>0.69093032622333128</v>
      </c>
      <c r="BA338">
        <f t="shared" si="220"/>
        <v>0.69093032622333128</v>
      </c>
      <c r="BB338">
        <f t="shared" si="221"/>
        <v>0.69093032622333128</v>
      </c>
      <c r="BC338">
        <f t="shared" si="222"/>
        <v>0.69093032622333128</v>
      </c>
      <c r="BD338" s="6" t="s">
        <v>58</v>
      </c>
      <c r="BE338">
        <f t="shared" si="223"/>
        <v>0.42923757883825986</v>
      </c>
      <c r="BF338">
        <f t="shared" si="224"/>
        <v>0.26490902615270651</v>
      </c>
      <c r="BG338">
        <f t="shared" si="225"/>
        <v>0.42923757883825986</v>
      </c>
      <c r="BH338">
        <f t="shared" si="226"/>
        <v>0.42923757883825986</v>
      </c>
      <c r="BI338">
        <f t="shared" si="227"/>
        <v>0.39661160178494625</v>
      </c>
      <c r="BJ338">
        <f t="shared" si="228"/>
        <v>0.53317445829169063</v>
      </c>
      <c r="BK338">
        <f t="shared" si="229"/>
        <v>0.56950169782052495</v>
      </c>
      <c r="BL338">
        <f t="shared" si="230"/>
        <v>0.59121597541265292</v>
      </c>
      <c r="BM338">
        <f t="shared" si="231"/>
        <v>0.28145072662378434</v>
      </c>
      <c r="BN338">
        <f t="shared" si="232"/>
        <v>0.37844523780678774</v>
      </c>
      <c r="BO338">
        <f t="shared" si="233"/>
        <v>0.45434082265936304</v>
      </c>
      <c r="BP338">
        <f t="shared" si="234"/>
        <v>0.47605510025149106</v>
      </c>
      <c r="BQ338">
        <f t="shared" si="235"/>
        <v>0.54439845399942177</v>
      </c>
      <c r="BR338">
        <f t="shared" si="236"/>
        <v>0.4196382466376094</v>
      </c>
      <c r="BS338">
        <f t="shared" si="237"/>
        <v>0.54439845399942177</v>
      </c>
      <c r="BT338">
        <f t="shared" si="238"/>
        <v>0.54439845399942177</v>
      </c>
      <c r="BU338">
        <f t="shared" si="239"/>
        <v>0.41292459031160306</v>
      </c>
      <c r="BV338">
        <f t="shared" si="240"/>
        <v>0.39904174222219857</v>
      </c>
      <c r="BW338">
        <f t="shared" si="241"/>
        <v>0.49936963832939241</v>
      </c>
      <c r="BX338">
        <f t="shared" si="242"/>
        <v>0.51022677712545639</v>
      </c>
      <c r="BY338">
        <v>0.74265596636292652</v>
      </c>
      <c r="BZ338">
        <v>0.40461120029320924</v>
      </c>
      <c r="CA338">
        <v>0.19062733989681166</v>
      </c>
      <c r="CB338">
        <v>0.30232587453773008</v>
      </c>
      <c r="CC338">
        <v>0.34450182966214393</v>
      </c>
      <c r="CD338">
        <f t="shared" si="243"/>
        <v>0.323413852099937</v>
      </c>
      <c r="CE338" s="22" t="s">
        <v>588</v>
      </c>
      <c r="CF338">
        <f t="shared" si="214"/>
        <v>9.6374187303649564E-2</v>
      </c>
      <c r="CG338">
        <f t="shared" si="215"/>
        <v>7.9382442326210917E-2</v>
      </c>
      <c r="CH338">
        <f t="shared" si="216"/>
        <v>3.0786898399196096E-2</v>
      </c>
    </row>
    <row r="339" spans="1:86" x14ac:dyDescent="0.25">
      <c r="A339" t="s">
        <v>423</v>
      </c>
      <c r="B339">
        <v>3.726</v>
      </c>
      <c r="C339">
        <v>9650287</v>
      </c>
      <c r="D339">
        <v>4903793</v>
      </c>
      <c r="E339">
        <v>1537</v>
      </c>
      <c r="F339" s="32" t="s">
        <v>538</v>
      </c>
      <c r="G339">
        <v>0.16129032258064516</v>
      </c>
      <c r="H339">
        <v>0.48171701112877574</v>
      </c>
      <c r="I339">
        <v>0.76097560975609768</v>
      </c>
      <c r="J339">
        <v>0.5580645161290323</v>
      </c>
      <c r="K339">
        <v>0.45766974015088013</v>
      </c>
      <c r="L339">
        <v>1</v>
      </c>
      <c r="M339">
        <v>1</v>
      </c>
      <c r="N339">
        <v>0.14800000000000002</v>
      </c>
      <c r="O339">
        <f t="shared" si="204"/>
        <v>0.57096464996817886</v>
      </c>
      <c r="P339">
        <f t="shared" si="205"/>
        <v>0.44596464996817892</v>
      </c>
      <c r="Q339">
        <f t="shared" si="206"/>
        <v>0.57096464996817886</v>
      </c>
      <c r="R339">
        <f t="shared" si="207"/>
        <v>0.57096464996817886</v>
      </c>
      <c r="S339" s="19" t="s">
        <v>38</v>
      </c>
      <c r="T339">
        <v>0</v>
      </c>
      <c r="U339">
        <v>0.51046791968567951</v>
      </c>
      <c r="V339">
        <v>0.10093686269963274</v>
      </c>
      <c r="W339">
        <v>0</v>
      </c>
      <c r="X339">
        <v>0.83742798477454083</v>
      </c>
      <c r="Y339">
        <v>0.99304235447926603</v>
      </c>
      <c r="Z339">
        <v>0.96493222068124751</v>
      </c>
      <c r="AA339">
        <v>1</v>
      </c>
      <c r="AB339">
        <v>1</v>
      </c>
      <c r="AC339">
        <v>0.44804450652786898</v>
      </c>
      <c r="AD339">
        <v>0.08</v>
      </c>
      <c r="AE339">
        <v>5.691947928393138E-2</v>
      </c>
      <c r="AF339">
        <v>0.62590828040541591</v>
      </c>
      <c r="AG339">
        <f t="shared" si="208"/>
        <v>6.0289586337613846E-2</v>
      </c>
      <c r="AH339">
        <f t="shared" si="209"/>
        <v>0.43212920065673716</v>
      </c>
      <c r="AI339">
        <f t="shared" si="210"/>
        <v>0.46363166837322339</v>
      </c>
      <c r="AJ339">
        <f t="shared" si="217"/>
        <v>0.50905227757981408</v>
      </c>
      <c r="AK339" s="35" t="s">
        <v>39</v>
      </c>
      <c r="AL339">
        <v>0.21527777777777779</v>
      </c>
      <c r="AM339">
        <v>0.99172493523532512</v>
      </c>
      <c r="AN339">
        <v>5.1401869158878497E-2</v>
      </c>
      <c r="AO339">
        <v>0.17741935483870969</v>
      </c>
      <c r="AP339">
        <f t="shared" si="211"/>
        <v>0.35895598425267278</v>
      </c>
      <c r="AQ339">
        <f t="shared" si="218"/>
        <v>0.1110247504438415</v>
      </c>
      <c r="AR339">
        <f t="shared" si="212"/>
        <v>0.35895598425267278</v>
      </c>
      <c r="AS339">
        <f t="shared" si="213"/>
        <v>0.35895598425267278</v>
      </c>
      <c r="AT339" s="37" t="s">
        <v>40</v>
      </c>
      <c r="AU339">
        <v>0.73747490619469414</v>
      </c>
      <c r="AV339">
        <v>1</v>
      </c>
      <c r="AW339">
        <v>0.95689299351931811</v>
      </c>
      <c r="AX339">
        <v>0.77957824975924905</v>
      </c>
      <c r="AY339">
        <v>0.23525640518271684</v>
      </c>
      <c r="AZ339">
        <f t="shared" si="219"/>
        <v>0.74184051093119563</v>
      </c>
      <c r="BA339">
        <f t="shared" si="220"/>
        <v>0.74184051093119563</v>
      </c>
      <c r="BB339">
        <f t="shared" si="221"/>
        <v>0.74184051093119563</v>
      </c>
      <c r="BC339">
        <f t="shared" si="222"/>
        <v>0.74184051093119563</v>
      </c>
      <c r="BD339" s="6" t="s">
        <v>58</v>
      </c>
      <c r="BE339">
        <f t="shared" si="223"/>
        <v>0.46496031711042585</v>
      </c>
      <c r="BF339">
        <f t="shared" si="224"/>
        <v>0.27849470020601019</v>
      </c>
      <c r="BG339">
        <f t="shared" si="225"/>
        <v>0.46496031711042585</v>
      </c>
      <c r="BH339">
        <f t="shared" si="226"/>
        <v>0.46496031711042585</v>
      </c>
      <c r="BI339">
        <f t="shared" si="227"/>
        <v>0.40106504863440473</v>
      </c>
      <c r="BJ339">
        <f t="shared" si="228"/>
        <v>0.58698485579396642</v>
      </c>
      <c r="BK339">
        <f t="shared" si="229"/>
        <v>0.60273608965220948</v>
      </c>
      <c r="BL339">
        <f t="shared" si="230"/>
        <v>0.62544639425550486</v>
      </c>
      <c r="BM339">
        <f t="shared" si="231"/>
        <v>0.31562711815289635</v>
      </c>
      <c r="BN339">
        <f t="shared" si="232"/>
        <v>0.43904692531245804</v>
      </c>
      <c r="BO339">
        <f t="shared" si="233"/>
        <v>0.5172981591707011</v>
      </c>
      <c r="BP339">
        <f t="shared" si="234"/>
        <v>0.54000846377399647</v>
      </c>
      <c r="BQ339">
        <f t="shared" si="235"/>
        <v>0.55039824759193423</v>
      </c>
      <c r="BR339">
        <f t="shared" si="236"/>
        <v>0.42643263068751858</v>
      </c>
      <c r="BS339">
        <f t="shared" si="237"/>
        <v>0.55039824759193423</v>
      </c>
      <c r="BT339">
        <f t="shared" si="238"/>
        <v>0.55039824759193423</v>
      </c>
      <c r="BU339">
        <f t="shared" si="239"/>
        <v>0.43301268287241529</v>
      </c>
      <c r="BV339">
        <f t="shared" si="240"/>
        <v>0.43273977799998831</v>
      </c>
      <c r="BW339">
        <f t="shared" si="241"/>
        <v>0.53384820338131767</v>
      </c>
      <c r="BX339">
        <f t="shared" si="242"/>
        <v>0.54520335568296541</v>
      </c>
      <c r="BY339">
        <v>0.56777585993038338</v>
      </c>
      <c r="BZ339">
        <v>0.38216768655243299</v>
      </c>
      <c r="CA339">
        <v>0.15777245589063904</v>
      </c>
      <c r="CB339">
        <v>0.1240673597058282</v>
      </c>
      <c r="CC339">
        <v>8.27819092526344E-2</v>
      </c>
      <c r="CD339">
        <f t="shared" si="243"/>
        <v>0.10342463447923131</v>
      </c>
      <c r="CE339" s="22" t="s">
        <v>588</v>
      </c>
      <c r="CF339">
        <f t="shared" si="214"/>
        <v>3.275294474847705E-2</v>
      </c>
      <c r="CG339">
        <f t="shared" si="215"/>
        <v>1.9068502942337195E-2</v>
      </c>
      <c r="CH339">
        <f t="shared" si="216"/>
        <v>8.7110993322391094E-3</v>
      </c>
    </row>
    <row r="340" spans="1:86" x14ac:dyDescent="0.25">
      <c r="A340" t="s">
        <v>422</v>
      </c>
      <c r="B340">
        <v>50.936</v>
      </c>
      <c r="C340">
        <v>131925124</v>
      </c>
      <c r="D340">
        <v>105587554</v>
      </c>
      <c r="E340">
        <v>1060</v>
      </c>
      <c r="F340" s="32" t="s">
        <v>538</v>
      </c>
      <c r="G340">
        <v>0.49103942652329757</v>
      </c>
      <c r="H340">
        <v>0.58346581875993642</v>
      </c>
      <c r="I340">
        <v>0.62926829268292683</v>
      </c>
      <c r="J340">
        <v>0.53440860215053765</v>
      </c>
      <c r="K340">
        <v>0.53478625314333605</v>
      </c>
      <c r="L340">
        <v>0.67280000000000006</v>
      </c>
      <c r="M340">
        <v>1</v>
      </c>
      <c r="N340">
        <v>0.215</v>
      </c>
      <c r="O340">
        <f t="shared" si="204"/>
        <v>0.5825960491575044</v>
      </c>
      <c r="P340">
        <f t="shared" si="205"/>
        <v>0.45759604915750435</v>
      </c>
      <c r="Q340">
        <f t="shared" si="206"/>
        <v>0.5825960491575044</v>
      </c>
      <c r="R340">
        <f t="shared" si="207"/>
        <v>0.5825960491575044</v>
      </c>
      <c r="S340" s="19" t="s">
        <v>38</v>
      </c>
      <c r="T340">
        <v>0.13823388148114266</v>
      </c>
      <c r="U340">
        <v>0.68851759833945581</v>
      </c>
      <c r="V340">
        <v>1.3892776098672649E-2</v>
      </c>
      <c r="W340">
        <v>1</v>
      </c>
      <c r="X340">
        <v>0.83742798477454083</v>
      </c>
      <c r="Y340">
        <v>0.75946908506210042</v>
      </c>
      <c r="Z340">
        <v>0.96493222068124751</v>
      </c>
      <c r="AA340">
        <v>0.99859707164295963</v>
      </c>
      <c r="AB340">
        <v>1</v>
      </c>
      <c r="AC340">
        <v>0.14442161614224791</v>
      </c>
      <c r="AD340">
        <v>0.1</v>
      </c>
      <c r="AE340">
        <v>4.3063193420343225E-2</v>
      </c>
      <c r="AF340">
        <v>0.97213621327590871</v>
      </c>
      <c r="AG340">
        <f t="shared" si="208"/>
        <v>0.15608401406114802</v>
      </c>
      <c r="AH340">
        <f t="shared" si="209"/>
        <v>0.43543781853220143</v>
      </c>
      <c r="AI340">
        <f t="shared" si="210"/>
        <v>0.52862877250608942</v>
      </c>
      <c r="AJ340">
        <f t="shared" si="217"/>
        <v>0.58928397237835528</v>
      </c>
      <c r="AK340" s="35" t="s">
        <v>39</v>
      </c>
      <c r="AL340">
        <v>0.27083333333333331</v>
      </c>
      <c r="AM340">
        <v>0.99825921606554879</v>
      </c>
      <c r="AN340">
        <v>8.566978193146417E-2</v>
      </c>
      <c r="AO340">
        <v>0.29032258064516125</v>
      </c>
      <c r="AP340">
        <f t="shared" si="211"/>
        <v>0.41127122799387689</v>
      </c>
      <c r="AQ340">
        <f t="shared" si="218"/>
        <v>0.16170642397748969</v>
      </c>
      <c r="AR340">
        <f t="shared" si="212"/>
        <v>0.41127122799387689</v>
      </c>
      <c r="AS340">
        <f t="shared" si="213"/>
        <v>0.41127122799387689</v>
      </c>
      <c r="AT340" s="37" t="s">
        <v>40</v>
      </c>
      <c r="AU340">
        <v>0.2103092603638369</v>
      </c>
      <c r="AV340">
        <v>0.98874970315839472</v>
      </c>
      <c r="AW340">
        <v>0.99790002901425601</v>
      </c>
      <c r="AX340">
        <v>0.96350821586454249</v>
      </c>
      <c r="AY340">
        <v>0.18618364294024992</v>
      </c>
      <c r="AZ340">
        <f t="shared" si="219"/>
        <v>0.66933017026825614</v>
      </c>
      <c r="BA340">
        <f t="shared" si="220"/>
        <v>0.66933017026825614</v>
      </c>
      <c r="BB340">
        <f t="shared" si="221"/>
        <v>0.66933017026825614</v>
      </c>
      <c r="BC340">
        <f t="shared" si="222"/>
        <v>0.66933017026825614</v>
      </c>
      <c r="BD340" s="6" t="s">
        <v>58</v>
      </c>
      <c r="BE340">
        <f t="shared" si="223"/>
        <v>0.49693363857569062</v>
      </c>
      <c r="BF340">
        <f t="shared" si="224"/>
        <v>0.30965123656749705</v>
      </c>
      <c r="BG340">
        <f t="shared" si="225"/>
        <v>0.49693363857569062</v>
      </c>
      <c r="BH340">
        <f t="shared" si="226"/>
        <v>0.49693363857569062</v>
      </c>
      <c r="BI340">
        <f t="shared" si="227"/>
        <v>0.41270709216470208</v>
      </c>
      <c r="BJ340">
        <f t="shared" si="228"/>
        <v>0.55238399440022878</v>
      </c>
      <c r="BK340">
        <f t="shared" si="229"/>
        <v>0.59897947138717278</v>
      </c>
      <c r="BL340">
        <f t="shared" si="230"/>
        <v>0.62930707132330577</v>
      </c>
      <c r="BM340">
        <f t="shared" si="231"/>
        <v>0.36934003160932621</v>
      </c>
      <c r="BN340">
        <f t="shared" si="232"/>
        <v>0.44651693384485291</v>
      </c>
      <c r="BO340">
        <f t="shared" si="233"/>
        <v>0.55561241083179691</v>
      </c>
      <c r="BP340">
        <f t="shared" si="234"/>
        <v>0.58594001076792979</v>
      </c>
      <c r="BQ340">
        <f t="shared" si="235"/>
        <v>0.54030069913106649</v>
      </c>
      <c r="BR340">
        <f t="shared" si="236"/>
        <v>0.41551829712287291</v>
      </c>
      <c r="BS340">
        <f t="shared" si="237"/>
        <v>0.54030069913106649</v>
      </c>
      <c r="BT340">
        <f t="shared" si="238"/>
        <v>0.54030069913106649</v>
      </c>
      <c r="BU340">
        <f t="shared" si="239"/>
        <v>0.45482036537019632</v>
      </c>
      <c r="BV340">
        <f t="shared" si="240"/>
        <v>0.43101761548386291</v>
      </c>
      <c r="BW340">
        <f t="shared" si="241"/>
        <v>0.5479565549814317</v>
      </c>
      <c r="BX340">
        <f t="shared" si="242"/>
        <v>0.56312035494949819</v>
      </c>
      <c r="BY340">
        <v>0.287692736980107</v>
      </c>
      <c r="BZ340">
        <v>0.1302823809136967</v>
      </c>
      <c r="CA340">
        <v>6.9474521985311163E-2</v>
      </c>
      <c r="CB340">
        <v>0.36782124138650302</v>
      </c>
      <c r="CC340">
        <v>0.39639839315326081</v>
      </c>
      <c r="CD340">
        <f t="shared" si="243"/>
        <v>0.38210981726988191</v>
      </c>
      <c r="CE340" s="22" t="s">
        <v>588</v>
      </c>
      <c r="CF340">
        <f t="shared" si="214"/>
        <v>5.2585268995273382E-2</v>
      </c>
      <c r="CG340">
        <f t="shared" si="215"/>
        <v>3.0933531969706631E-2</v>
      </c>
      <c r="CH340">
        <f t="shared" si="216"/>
        <v>1.454654617116558E-2</v>
      </c>
    </row>
    <row r="341" spans="1:86" x14ac:dyDescent="0.25">
      <c r="A341" t="s">
        <v>421</v>
      </c>
      <c r="B341">
        <v>5.0789999999999997</v>
      </c>
      <c r="C341">
        <v>13149861</v>
      </c>
      <c r="D341">
        <v>5931871</v>
      </c>
      <c r="E341">
        <v>1400</v>
      </c>
      <c r="F341" s="32" t="s">
        <v>538</v>
      </c>
      <c r="G341">
        <v>0.20430107526881724</v>
      </c>
      <c r="H341">
        <v>0.39268680445151033</v>
      </c>
      <c r="I341">
        <v>0.31382113821138213</v>
      </c>
      <c r="J341">
        <v>0.78817204301075261</v>
      </c>
      <c r="K341">
        <v>0.39564124056999161</v>
      </c>
      <c r="L341">
        <v>0.99966480000000013</v>
      </c>
      <c r="M341">
        <v>1</v>
      </c>
      <c r="N341">
        <v>0.14800000000000002</v>
      </c>
      <c r="O341">
        <f t="shared" si="204"/>
        <v>0.53028588768905682</v>
      </c>
      <c r="P341">
        <f t="shared" si="205"/>
        <v>0.40528588768905682</v>
      </c>
      <c r="Q341">
        <f t="shared" si="206"/>
        <v>0.53028588768905682</v>
      </c>
      <c r="R341">
        <f t="shared" si="207"/>
        <v>0.53028588768905682</v>
      </c>
      <c r="S341" s="19" t="s">
        <v>38</v>
      </c>
      <c r="T341">
        <v>0</v>
      </c>
      <c r="U341">
        <v>0.75877400305789233</v>
      </c>
      <c r="V341">
        <v>0.11460011542452567</v>
      </c>
      <c r="W341">
        <v>0</v>
      </c>
      <c r="X341">
        <v>0.83742798477454083</v>
      </c>
      <c r="Y341">
        <v>0.98985280747759052</v>
      </c>
      <c r="Z341">
        <v>0.96493222068124751</v>
      </c>
      <c r="AA341">
        <v>1</v>
      </c>
      <c r="AB341">
        <v>1</v>
      </c>
      <c r="AC341">
        <v>0.52871587365445682</v>
      </c>
      <c r="AD341">
        <v>7.0000000000000007E-2</v>
      </c>
      <c r="AE341">
        <v>4.4967176519145668E-2</v>
      </c>
      <c r="AF341">
        <v>0.62449237433444615</v>
      </c>
      <c r="AG341">
        <f t="shared" si="208"/>
        <v>6.0312282021393653E-2</v>
      </c>
      <c r="AH341">
        <f t="shared" si="209"/>
        <v>0.4564432735326035</v>
      </c>
      <c r="AI341">
        <f t="shared" si="210"/>
        <v>0.46961450406661176</v>
      </c>
      <c r="AJ341">
        <f t="shared" si="217"/>
        <v>0.53336635045568037</v>
      </c>
      <c r="AK341" s="35" t="s">
        <v>39</v>
      </c>
      <c r="AL341">
        <v>0.24305555555555555</v>
      </c>
      <c r="AM341">
        <v>0.99388790875869237</v>
      </c>
      <c r="AN341">
        <v>0.1822429906542056</v>
      </c>
      <c r="AO341">
        <v>0.41129032258064513</v>
      </c>
      <c r="AP341">
        <f t="shared" si="211"/>
        <v>0.45761919438727461</v>
      </c>
      <c r="AQ341">
        <f t="shared" si="218"/>
        <v>0.20914721719760157</v>
      </c>
      <c r="AR341">
        <f t="shared" si="212"/>
        <v>0.45761919438727461</v>
      </c>
      <c r="AS341">
        <f t="shared" si="213"/>
        <v>0.45761919438727461</v>
      </c>
      <c r="AT341" s="37" t="s">
        <v>40</v>
      </c>
      <c r="AU341">
        <v>0.67269499563277835</v>
      </c>
      <c r="AV341">
        <v>1</v>
      </c>
      <c r="AW341">
        <v>0.97045863214000483</v>
      </c>
      <c r="AX341">
        <v>0.8798500898550945</v>
      </c>
      <c r="AY341">
        <v>0.3458561218270898</v>
      </c>
      <c r="AZ341">
        <f t="shared" si="219"/>
        <v>0.77377196789099334</v>
      </c>
      <c r="BA341">
        <f t="shared" si="220"/>
        <v>0.77377196789099334</v>
      </c>
      <c r="BB341">
        <f t="shared" si="221"/>
        <v>0.77377196789099334</v>
      </c>
      <c r="BC341">
        <f t="shared" si="222"/>
        <v>0.77377196789099334</v>
      </c>
      <c r="BD341" s="6" t="s">
        <v>58</v>
      </c>
      <c r="BE341">
        <f t="shared" si="223"/>
        <v>0.49395254103816572</v>
      </c>
      <c r="BF341">
        <f t="shared" si="224"/>
        <v>0.30721655244332918</v>
      </c>
      <c r="BG341">
        <f t="shared" si="225"/>
        <v>0.49395254103816572</v>
      </c>
      <c r="BH341">
        <f t="shared" si="226"/>
        <v>0.49395254103816572</v>
      </c>
      <c r="BI341">
        <f t="shared" si="227"/>
        <v>0.41704212495619347</v>
      </c>
      <c r="BJ341">
        <f t="shared" si="228"/>
        <v>0.61510762071179848</v>
      </c>
      <c r="BK341">
        <f t="shared" si="229"/>
        <v>0.62169323597880255</v>
      </c>
      <c r="BL341">
        <f t="shared" si="230"/>
        <v>0.6535691591733368</v>
      </c>
      <c r="BM341">
        <f t="shared" si="231"/>
        <v>0.29529908485522521</v>
      </c>
      <c r="BN341">
        <f t="shared" si="232"/>
        <v>0.43086458061083016</v>
      </c>
      <c r="BO341">
        <f t="shared" si="233"/>
        <v>0.49995019587783429</v>
      </c>
      <c r="BP341">
        <f t="shared" si="234"/>
        <v>0.53182611907236854</v>
      </c>
      <c r="BQ341">
        <f t="shared" si="235"/>
        <v>0.61569558113913403</v>
      </c>
      <c r="BR341">
        <f t="shared" si="236"/>
        <v>0.49145959254429744</v>
      </c>
      <c r="BS341">
        <f t="shared" si="237"/>
        <v>0.61569558113913403</v>
      </c>
      <c r="BT341">
        <f t="shared" si="238"/>
        <v>0.61569558113913403</v>
      </c>
      <c r="BU341">
        <f t="shared" si="239"/>
        <v>0.45549733299717959</v>
      </c>
      <c r="BV341">
        <f t="shared" si="240"/>
        <v>0.46116208657756386</v>
      </c>
      <c r="BW341">
        <f t="shared" si="241"/>
        <v>0.55782288850848416</v>
      </c>
      <c r="BX341">
        <f t="shared" si="242"/>
        <v>0.57376085010575129</v>
      </c>
      <c r="BY341">
        <v>0.61570232567477334</v>
      </c>
      <c r="BZ341">
        <v>0.33122462830872462</v>
      </c>
      <c r="CA341">
        <v>0.15734320138064256</v>
      </c>
      <c r="CB341">
        <v>0.15948158281656441</v>
      </c>
      <c r="CC341">
        <v>0.15032598551769133</v>
      </c>
      <c r="CD341">
        <f t="shared" si="243"/>
        <v>0.15490378416712786</v>
      </c>
      <c r="CE341" s="22" t="s">
        <v>588</v>
      </c>
      <c r="CF341">
        <f t="shared" si="214"/>
        <v>4.8502771486121157E-2</v>
      </c>
      <c r="CG341">
        <f t="shared" si="215"/>
        <v>3.0955143625359432E-2</v>
      </c>
      <c r="CH341">
        <f t="shared" si="216"/>
        <v>1.3595849228679836E-2</v>
      </c>
    </row>
    <row r="342" spans="1:86" x14ac:dyDescent="0.25">
      <c r="A342" t="s">
        <v>420</v>
      </c>
      <c r="B342">
        <v>116.749</v>
      </c>
      <c r="C342">
        <v>302352222</v>
      </c>
      <c r="D342">
        <v>358991868</v>
      </c>
      <c r="E342">
        <v>938</v>
      </c>
      <c r="F342" s="32" t="s">
        <v>538</v>
      </c>
      <c r="G342">
        <v>0.36559139784946243</v>
      </c>
      <c r="H342">
        <v>0.51828298887122404</v>
      </c>
      <c r="I342">
        <v>0.45040650406504062</v>
      </c>
      <c r="J342">
        <v>0.49677419354838714</v>
      </c>
      <c r="K342">
        <v>0.63788767812238045</v>
      </c>
      <c r="L342">
        <v>0.99966480000000013</v>
      </c>
      <c r="M342">
        <v>0.96043165467625891</v>
      </c>
      <c r="N342">
        <v>0.15</v>
      </c>
      <c r="O342">
        <f t="shared" si="204"/>
        <v>0.57237990214159429</v>
      </c>
      <c r="P342">
        <f t="shared" si="205"/>
        <v>0.45232594530706183</v>
      </c>
      <c r="Q342">
        <f t="shared" si="206"/>
        <v>0.57237990214159429</v>
      </c>
      <c r="R342">
        <f t="shared" si="207"/>
        <v>0.57237990214159429</v>
      </c>
      <c r="S342" s="19" t="s">
        <v>38</v>
      </c>
      <c r="T342">
        <v>0.13173844429705189</v>
      </c>
      <c r="U342">
        <v>0.79510626862616185</v>
      </c>
      <c r="V342">
        <v>1.5449070296510586E-3</v>
      </c>
      <c r="W342">
        <v>0.3406683480453972</v>
      </c>
      <c r="X342">
        <v>0.83742798477454083</v>
      </c>
      <c r="Y342">
        <v>0.80641816501491459</v>
      </c>
      <c r="Z342">
        <v>0.96493222068124751</v>
      </c>
      <c r="AA342">
        <v>0.88830484144590893</v>
      </c>
      <c r="AB342">
        <v>1</v>
      </c>
      <c r="AC342">
        <v>0.30218778364265031</v>
      </c>
      <c r="AD342">
        <v>0.15</v>
      </c>
      <c r="AE342">
        <v>4.110455851708273E-2</v>
      </c>
      <c r="AF342">
        <v>0.92831158646829448</v>
      </c>
      <c r="AG342">
        <f t="shared" si="208"/>
        <v>0.10089456923541734</v>
      </c>
      <c r="AH342">
        <f t="shared" si="209"/>
        <v>0.44977513542288494</v>
      </c>
      <c r="AI342">
        <f t="shared" si="210"/>
        <v>0.48020298768590308</v>
      </c>
      <c r="AJ342">
        <f t="shared" si="217"/>
        <v>0.55290346988791561</v>
      </c>
      <c r="AK342" s="35" t="s">
        <v>39</v>
      </c>
      <c r="AL342">
        <v>0.46527777777777779</v>
      </c>
      <c r="AM342">
        <v>0.99767626544496402</v>
      </c>
      <c r="AN342">
        <v>5.4517133956386292E-2</v>
      </c>
      <c r="AO342">
        <v>0.54032258064516114</v>
      </c>
      <c r="AP342">
        <f t="shared" si="211"/>
        <v>0.51444843945607233</v>
      </c>
      <c r="AQ342">
        <f t="shared" si="218"/>
        <v>0.26502937309483132</v>
      </c>
      <c r="AR342">
        <f t="shared" si="212"/>
        <v>0.51444843945607233</v>
      </c>
      <c r="AS342">
        <f t="shared" si="213"/>
        <v>0.51444843945607233</v>
      </c>
      <c r="AT342" s="37" t="s">
        <v>40</v>
      </c>
      <c r="AU342">
        <v>0.14458175537233697</v>
      </c>
      <c r="AV342">
        <v>0.7762111137497032</v>
      </c>
      <c r="AW342">
        <v>0.99958836115848482</v>
      </c>
      <c r="AX342">
        <v>0.97434438007567548</v>
      </c>
      <c r="AY342">
        <v>0.3458561218270898</v>
      </c>
      <c r="AZ342">
        <f t="shared" si="219"/>
        <v>0.64811634643665805</v>
      </c>
      <c r="BA342">
        <f t="shared" si="220"/>
        <v>0.64811634643665805</v>
      </c>
      <c r="BB342">
        <f t="shared" si="221"/>
        <v>0.64811634643665805</v>
      </c>
      <c r="BC342">
        <f t="shared" si="222"/>
        <v>0.64811634643665805</v>
      </c>
      <c r="BD342" s="6" t="s">
        <v>58</v>
      </c>
      <c r="BE342">
        <f t="shared" si="223"/>
        <v>0.54341417079883336</v>
      </c>
      <c r="BF342">
        <f t="shared" si="224"/>
        <v>0.35867765920094657</v>
      </c>
      <c r="BG342">
        <f t="shared" si="225"/>
        <v>0.54341417079883336</v>
      </c>
      <c r="BH342">
        <f t="shared" si="226"/>
        <v>0.54341417079883336</v>
      </c>
      <c r="BI342">
        <f t="shared" si="227"/>
        <v>0.37450545783603773</v>
      </c>
      <c r="BJ342">
        <f t="shared" si="228"/>
        <v>0.54894574092977155</v>
      </c>
      <c r="BK342">
        <f t="shared" si="229"/>
        <v>0.56415966706128051</v>
      </c>
      <c r="BL342">
        <f t="shared" si="230"/>
        <v>0.60050990816228689</v>
      </c>
      <c r="BM342">
        <f t="shared" si="231"/>
        <v>0.33663723568850579</v>
      </c>
      <c r="BN342">
        <f t="shared" si="232"/>
        <v>0.45105054036497338</v>
      </c>
      <c r="BO342">
        <f t="shared" si="233"/>
        <v>0.52629144491374868</v>
      </c>
      <c r="BP342">
        <f t="shared" si="234"/>
        <v>0.56264168601475495</v>
      </c>
      <c r="BQ342">
        <f t="shared" si="235"/>
        <v>0.58128239294636519</v>
      </c>
      <c r="BR342">
        <f t="shared" si="236"/>
        <v>0.45657285976574469</v>
      </c>
      <c r="BS342">
        <f t="shared" si="237"/>
        <v>0.58128239294636519</v>
      </c>
      <c r="BT342">
        <f t="shared" si="238"/>
        <v>0.58128239294636519</v>
      </c>
      <c r="BU342">
        <f t="shared" si="239"/>
        <v>0.45895981431743554</v>
      </c>
      <c r="BV342">
        <f t="shared" si="240"/>
        <v>0.45381170006535909</v>
      </c>
      <c r="BW342">
        <f t="shared" si="241"/>
        <v>0.55378691893005694</v>
      </c>
      <c r="BX342">
        <f t="shared" si="242"/>
        <v>0.57196203948056012</v>
      </c>
      <c r="BY342">
        <v>0.40188492479476468</v>
      </c>
      <c r="BZ342">
        <v>0.18144335321587599</v>
      </c>
      <c r="CA342">
        <v>9.695955664792659E-2</v>
      </c>
      <c r="CB342">
        <v>0.33436266696625766</v>
      </c>
      <c r="CC342">
        <v>0.37233666961241646</v>
      </c>
      <c r="CD342">
        <f t="shared" si="243"/>
        <v>0.35334966828933706</v>
      </c>
      <c r="CE342" s="22" t="s">
        <v>588</v>
      </c>
      <c r="CF342">
        <f t="shared" si="214"/>
        <v>7.3021450522143885E-2</v>
      </c>
      <c r="CG342">
        <f t="shared" si="215"/>
        <v>3.8113506606414577E-2</v>
      </c>
      <c r="CH342">
        <f t="shared" si="216"/>
        <v>1.8973087166084202E-2</v>
      </c>
    </row>
    <row r="343" spans="1:86" x14ac:dyDescent="0.25">
      <c r="A343" t="s">
        <v>419</v>
      </c>
      <c r="B343">
        <v>5.7859999999999996</v>
      </c>
      <c r="C343">
        <v>14975206</v>
      </c>
      <c r="D343">
        <v>1706960</v>
      </c>
      <c r="E343">
        <v>4609</v>
      </c>
      <c r="F343" s="32" t="s">
        <v>538</v>
      </c>
      <c r="G343">
        <v>0.49103942652329757</v>
      </c>
      <c r="H343">
        <v>0.33068362480127178</v>
      </c>
      <c r="I343">
        <v>0.38861788617886178</v>
      </c>
      <c r="J343">
        <v>0.73118279569892475</v>
      </c>
      <c r="K343">
        <v>0.42721430567197538</v>
      </c>
      <c r="L343">
        <v>0.13072336732479931</v>
      </c>
      <c r="M343">
        <v>0.29136690647482011</v>
      </c>
      <c r="N343">
        <v>8.3000000000000004E-2</v>
      </c>
      <c r="O343">
        <f t="shared" si="204"/>
        <v>0.35922853908424385</v>
      </c>
      <c r="P343">
        <f t="shared" si="205"/>
        <v>0.32280767577489133</v>
      </c>
      <c r="Q343">
        <f t="shared" si="206"/>
        <v>0.35922853908424385</v>
      </c>
      <c r="R343">
        <f t="shared" si="207"/>
        <v>0.35922853908424385</v>
      </c>
      <c r="S343" s="19" t="s">
        <v>38</v>
      </c>
      <c r="T343">
        <v>2.2173684330901354E-2</v>
      </c>
      <c r="U343">
        <v>0.25321350152277833</v>
      </c>
      <c r="V343">
        <v>0.18559591990319435</v>
      </c>
      <c r="W343">
        <v>0</v>
      </c>
      <c r="X343">
        <v>0.83828010028727706</v>
      </c>
      <c r="Y343">
        <v>0.75997625684681913</v>
      </c>
      <c r="Z343">
        <v>0.99944466652108932</v>
      </c>
      <c r="AA343">
        <v>1</v>
      </c>
      <c r="AB343">
        <v>1</v>
      </c>
      <c r="AC343">
        <v>0.91366421727844627</v>
      </c>
      <c r="AD343">
        <v>0.03</v>
      </c>
      <c r="AE343">
        <v>9.0158907455871518E-2</v>
      </c>
      <c r="AF343">
        <v>0.50529486632913123</v>
      </c>
      <c r="AG343">
        <f t="shared" si="208"/>
        <v>6.0080745668322853E-2</v>
      </c>
      <c r="AH343">
        <f t="shared" si="209"/>
        <v>0.43060016311350069</v>
      </c>
      <c r="AI343">
        <f t="shared" si="210"/>
        <v>0.48573758607328699</v>
      </c>
      <c r="AJ343">
        <f t="shared" si="217"/>
        <v>0.50752324003657767</v>
      </c>
      <c r="AK343" s="35" t="s">
        <v>39</v>
      </c>
      <c r="AL343">
        <v>0.54861111111111116</v>
      </c>
      <c r="AM343">
        <v>0.99206223612739053</v>
      </c>
      <c r="AN343">
        <v>7.7881619937694699E-2</v>
      </c>
      <c r="AO343">
        <v>0.22043010752688169</v>
      </c>
      <c r="AP343">
        <f t="shared" si="211"/>
        <v>0.45974626867576951</v>
      </c>
      <c r="AQ343">
        <f t="shared" si="218"/>
        <v>0.21173070964392188</v>
      </c>
      <c r="AR343">
        <f t="shared" si="212"/>
        <v>0.45974626867576951</v>
      </c>
      <c r="AS343">
        <f t="shared" si="213"/>
        <v>0.45974626867576951</v>
      </c>
      <c r="AT343" s="37" t="s">
        <v>40</v>
      </c>
      <c r="AU343">
        <v>0.80729157011708086</v>
      </c>
      <c r="AV343">
        <v>1</v>
      </c>
      <c r="AW343">
        <v>0.97865243779398681</v>
      </c>
      <c r="AX343">
        <v>0.73064134547577697</v>
      </c>
      <c r="AY343">
        <v>0.23525640518271684</v>
      </c>
      <c r="AZ343">
        <f t="shared" si="219"/>
        <v>0.75036835171391225</v>
      </c>
      <c r="BA343">
        <f t="shared" si="220"/>
        <v>0.75036835171391225</v>
      </c>
      <c r="BB343">
        <f t="shared" si="221"/>
        <v>0.75036835171391225</v>
      </c>
      <c r="BC343">
        <f t="shared" si="222"/>
        <v>0.75036835171391225</v>
      </c>
      <c r="BD343" s="6" t="s">
        <v>58</v>
      </c>
      <c r="BE343">
        <f t="shared" si="223"/>
        <v>0.40948740388000671</v>
      </c>
      <c r="BF343">
        <f t="shared" si="224"/>
        <v>0.26726919270940663</v>
      </c>
      <c r="BG343">
        <f t="shared" si="225"/>
        <v>0.40948740388000671</v>
      </c>
      <c r="BH343">
        <f t="shared" si="226"/>
        <v>0.40948740388000671</v>
      </c>
      <c r="BI343">
        <f t="shared" si="227"/>
        <v>0.40522454869111757</v>
      </c>
      <c r="BJ343">
        <f t="shared" si="228"/>
        <v>0.59048425741370647</v>
      </c>
      <c r="BK343">
        <f t="shared" si="229"/>
        <v>0.61805296889359962</v>
      </c>
      <c r="BL343">
        <f t="shared" si="230"/>
        <v>0.62894579587524491</v>
      </c>
      <c r="BM343">
        <f t="shared" si="231"/>
        <v>0.20965464237628334</v>
      </c>
      <c r="BN343">
        <f t="shared" si="232"/>
        <v>0.37670391944419601</v>
      </c>
      <c r="BO343">
        <f t="shared" si="233"/>
        <v>0.42248306257876544</v>
      </c>
      <c r="BP343">
        <f t="shared" si="234"/>
        <v>0.43337588956041073</v>
      </c>
      <c r="BQ343">
        <f t="shared" si="235"/>
        <v>0.60505731019484088</v>
      </c>
      <c r="BR343">
        <f t="shared" si="236"/>
        <v>0.48104953067891709</v>
      </c>
      <c r="BS343">
        <f t="shared" si="237"/>
        <v>0.60505731019484088</v>
      </c>
      <c r="BT343">
        <f t="shared" si="238"/>
        <v>0.60505731019484088</v>
      </c>
      <c r="BU343">
        <f t="shared" si="239"/>
        <v>0.40735597628556214</v>
      </c>
      <c r="BV343">
        <f t="shared" si="240"/>
        <v>0.42887672506155655</v>
      </c>
      <c r="BW343">
        <f t="shared" si="241"/>
        <v>0.51377018638680316</v>
      </c>
      <c r="BX343">
        <f t="shared" si="242"/>
        <v>0.51921659987762581</v>
      </c>
      <c r="BY343">
        <v>0.37033213432923728</v>
      </c>
      <c r="BZ343">
        <v>0.46602633622593048</v>
      </c>
      <c r="CA343">
        <v>0.13872060175021061</v>
      </c>
      <c r="CB343">
        <v>0.11836299265429447</v>
      </c>
      <c r="CC343">
        <v>0.13240948715758133</v>
      </c>
      <c r="CD343">
        <f t="shared" si="243"/>
        <v>0.12538623990593789</v>
      </c>
      <c r="CE343" s="22" t="s">
        <v>588</v>
      </c>
      <c r="CF343">
        <f t="shared" si="214"/>
        <v>1.7949315131675837E-2</v>
      </c>
      <c r="CG343">
        <f t="shared" si="215"/>
        <v>3.8137766971102542E-2</v>
      </c>
      <c r="CH343">
        <f t="shared" si="216"/>
        <v>8.9363411919652271E-3</v>
      </c>
    </row>
    <row r="344" spans="1:86" x14ac:dyDescent="0.25">
      <c r="A344" t="s">
        <v>418</v>
      </c>
      <c r="B344">
        <v>8.3620000000000001</v>
      </c>
      <c r="C344">
        <v>21658208</v>
      </c>
      <c r="D344">
        <v>538494</v>
      </c>
      <c r="E344">
        <v>1705</v>
      </c>
      <c r="F344" s="32" t="s">
        <v>538</v>
      </c>
      <c r="G344">
        <v>0.37992831541218641</v>
      </c>
      <c r="H344">
        <v>0.43243243243243246</v>
      </c>
      <c r="I344">
        <v>0.3983739837398374</v>
      </c>
      <c r="J344">
        <v>0.62043010752688177</v>
      </c>
      <c r="K344">
        <v>0.48896339759709412</v>
      </c>
      <c r="L344">
        <v>0.95194838709677432</v>
      </c>
      <c r="M344">
        <v>0.73741007194244601</v>
      </c>
      <c r="N344">
        <v>0.11800000000000001</v>
      </c>
      <c r="O344">
        <f t="shared" si="204"/>
        <v>0.51593583696845657</v>
      </c>
      <c r="P344">
        <f t="shared" si="205"/>
        <v>0.42375957797565078</v>
      </c>
      <c r="Q344">
        <f t="shared" si="206"/>
        <v>0.51593583696845657</v>
      </c>
      <c r="R344">
        <f t="shared" si="207"/>
        <v>0.51593583696845657</v>
      </c>
      <c r="S344" s="19" t="s">
        <v>38</v>
      </c>
      <c r="T344">
        <v>0</v>
      </c>
      <c r="U344">
        <v>0.25321350152277833</v>
      </c>
      <c r="V344">
        <v>0.32708017510033771</v>
      </c>
      <c r="W344">
        <v>0</v>
      </c>
      <c r="X344">
        <v>0.83828010028727706</v>
      </c>
      <c r="Y344">
        <v>0.73145817523348688</v>
      </c>
      <c r="Z344">
        <v>0.99944466652108932</v>
      </c>
      <c r="AA344">
        <v>1</v>
      </c>
      <c r="AB344">
        <v>1</v>
      </c>
      <c r="AC344">
        <v>0.89159329104771157</v>
      </c>
      <c r="AD344">
        <v>0.15</v>
      </c>
      <c r="AE344">
        <v>8.1146777633793687E-2</v>
      </c>
      <c r="AF344">
        <v>0.41268527364329743</v>
      </c>
      <c r="AG344">
        <f t="shared" si="208"/>
        <v>6.3147094336725301E-2</v>
      </c>
      <c r="AH344">
        <f t="shared" si="209"/>
        <v>0.43730015084536711</v>
      </c>
      <c r="AI344">
        <f t="shared" si="210"/>
        <v>0.48320680457438403</v>
      </c>
      <c r="AJ344">
        <f t="shared" si="217"/>
        <v>0.51422322776844398</v>
      </c>
      <c r="AK344" s="35" t="s">
        <v>39</v>
      </c>
      <c r="AL344">
        <v>0.21527777777777779</v>
      </c>
      <c r="AM344">
        <v>0.99888787890930897</v>
      </c>
      <c r="AN344">
        <v>7.476635514018691E-2</v>
      </c>
      <c r="AO344">
        <v>0.11827956989247312</v>
      </c>
      <c r="AP344">
        <f t="shared" si="211"/>
        <v>0.3518028954299367</v>
      </c>
      <c r="AQ344">
        <f t="shared" si="218"/>
        <v>0.10208092570260946</v>
      </c>
      <c r="AR344">
        <f t="shared" si="212"/>
        <v>0.3518028954299367</v>
      </c>
      <c r="AS344">
        <f t="shared" si="213"/>
        <v>0.3518028954299367</v>
      </c>
      <c r="AT344" s="37" t="s">
        <v>40</v>
      </c>
      <c r="AU344">
        <v>0.98075500049615127</v>
      </c>
      <c r="AV344">
        <v>1</v>
      </c>
      <c r="AW344">
        <v>0.95467633596843415</v>
      </c>
      <c r="AX344">
        <v>0.68385603469847367</v>
      </c>
      <c r="AY344">
        <v>0.23525640518271684</v>
      </c>
      <c r="AZ344">
        <f t="shared" si="219"/>
        <v>0.77090875526915525</v>
      </c>
      <c r="BA344">
        <f t="shared" si="220"/>
        <v>0.77090875526915525</v>
      </c>
      <c r="BB344">
        <f t="shared" si="221"/>
        <v>0.77090875526915525</v>
      </c>
      <c r="BC344">
        <f t="shared" si="222"/>
        <v>0.77090875526915525</v>
      </c>
      <c r="BD344" s="6" t="s">
        <v>58</v>
      </c>
      <c r="BE344">
        <f t="shared" si="223"/>
        <v>0.43386936619919664</v>
      </c>
      <c r="BF344">
        <f t="shared" si="224"/>
        <v>0.26292025183913015</v>
      </c>
      <c r="BG344">
        <f t="shared" si="225"/>
        <v>0.43386936619919664</v>
      </c>
      <c r="BH344">
        <f t="shared" si="226"/>
        <v>0.43386936619919664</v>
      </c>
      <c r="BI344">
        <f t="shared" si="227"/>
        <v>0.41702792480294026</v>
      </c>
      <c r="BJ344">
        <f t="shared" si="228"/>
        <v>0.60410445305726124</v>
      </c>
      <c r="BK344">
        <f t="shared" si="229"/>
        <v>0.62705777992176959</v>
      </c>
      <c r="BL344">
        <f t="shared" si="230"/>
        <v>0.64256599151879956</v>
      </c>
      <c r="BM344">
        <f t="shared" si="231"/>
        <v>0.28954146565259092</v>
      </c>
      <c r="BN344">
        <f t="shared" si="232"/>
        <v>0.43052986441050894</v>
      </c>
      <c r="BO344">
        <f t="shared" si="233"/>
        <v>0.4995713207714203</v>
      </c>
      <c r="BP344">
        <f t="shared" si="234"/>
        <v>0.51507953236845028</v>
      </c>
      <c r="BQ344">
        <f t="shared" si="235"/>
        <v>0.56135582534954598</v>
      </c>
      <c r="BR344">
        <f t="shared" si="236"/>
        <v>0.43649484048588238</v>
      </c>
      <c r="BS344">
        <f t="shared" si="237"/>
        <v>0.56135582534954598</v>
      </c>
      <c r="BT344">
        <f t="shared" si="238"/>
        <v>0.56135582534954598</v>
      </c>
      <c r="BU344">
        <f t="shared" si="239"/>
        <v>0.42544864550106842</v>
      </c>
      <c r="BV344">
        <f t="shared" si="240"/>
        <v>0.43351235244819569</v>
      </c>
      <c r="BW344">
        <f t="shared" si="241"/>
        <v>0.53046357306048308</v>
      </c>
      <c r="BX344">
        <f t="shared" si="242"/>
        <v>0.53821767885899807</v>
      </c>
      <c r="BY344">
        <v>0.18707918956175879</v>
      </c>
      <c r="BZ344">
        <v>0.16154082849071988</v>
      </c>
      <c r="CA344">
        <v>5.7870232693464016E-2</v>
      </c>
      <c r="CB344">
        <v>0.10146478865552147</v>
      </c>
      <c r="CC344">
        <v>0.12139020643080979</v>
      </c>
      <c r="CD344">
        <f t="shared" si="243"/>
        <v>0.11142749754316564</v>
      </c>
      <c r="CE344" s="22" t="s">
        <v>588</v>
      </c>
      <c r="CF344">
        <f t="shared" si="214"/>
        <v>8.2356868026054325E-3</v>
      </c>
      <c r="CG344">
        <f t="shared" si="215"/>
        <v>1.2296273556371378E-2</v>
      </c>
      <c r="CH344">
        <f t="shared" si="216"/>
        <v>3.420606936463805E-3</v>
      </c>
    </row>
    <row r="345" spans="1:86" x14ac:dyDescent="0.25">
      <c r="A345" t="s">
        <v>417</v>
      </c>
      <c r="B345">
        <v>327.63900000000001</v>
      </c>
      <c r="C345">
        <v>848568911</v>
      </c>
      <c r="D345">
        <v>2413325070</v>
      </c>
      <c r="E345">
        <v>265</v>
      </c>
      <c r="F345" s="32" t="s">
        <v>538</v>
      </c>
      <c r="G345">
        <v>0.87813620071684595</v>
      </c>
      <c r="H345">
        <v>0.51987281399046104</v>
      </c>
      <c r="I345">
        <v>0.20650406504065039</v>
      </c>
      <c r="J345">
        <v>0.40645161290322585</v>
      </c>
      <c r="K345">
        <v>0.97513271863649054</v>
      </c>
      <c r="L345">
        <v>0</v>
      </c>
      <c r="M345">
        <v>0.59352517985611508</v>
      </c>
      <c r="N345">
        <v>0</v>
      </c>
      <c r="O345">
        <f t="shared" si="204"/>
        <v>0.44745282389297358</v>
      </c>
      <c r="P345">
        <f t="shared" si="205"/>
        <v>0.37326217641095921</v>
      </c>
      <c r="Q345">
        <f t="shared" si="206"/>
        <v>0.44745282389297358</v>
      </c>
      <c r="R345">
        <f t="shared" si="207"/>
        <v>0.44745282389297358</v>
      </c>
      <c r="S345" s="19" t="s">
        <v>38</v>
      </c>
      <c r="T345">
        <v>0.12709557898588841</v>
      </c>
      <c r="U345">
        <v>0.38510788865733242</v>
      </c>
      <c r="V345">
        <v>2.1812355459111126E-2</v>
      </c>
      <c r="W345">
        <v>0.61569987389659531</v>
      </c>
      <c r="X345">
        <v>0.83828010028727706</v>
      </c>
      <c r="Y345">
        <v>0.59578408757917511</v>
      </c>
      <c r="Z345">
        <v>0.99944466652108932</v>
      </c>
      <c r="AA345">
        <v>0.95332115359519776</v>
      </c>
      <c r="AB345">
        <v>0.99464015631316294</v>
      </c>
      <c r="AC345">
        <v>9.0974716734419925E-2</v>
      </c>
      <c r="AD345">
        <v>0.23</v>
      </c>
      <c r="AE345">
        <v>5.3317045375851677E-2</v>
      </c>
      <c r="AF345">
        <v>0.75603160426825666</v>
      </c>
      <c r="AG345">
        <f t="shared" si="208"/>
        <v>0.11129699069229344</v>
      </c>
      <c r="AH345">
        <f t="shared" si="209"/>
        <v>0.38855147672796925</v>
      </c>
      <c r="AI345">
        <f t="shared" si="210"/>
        <v>0.46510779530892499</v>
      </c>
      <c r="AJ345">
        <f t="shared" si="217"/>
        <v>0.51242378674410438</v>
      </c>
      <c r="AK345" s="35" t="s">
        <v>39</v>
      </c>
      <c r="AL345">
        <v>4.8611111111111105E-2</v>
      </c>
      <c r="AM345">
        <v>0.99174379506798416</v>
      </c>
      <c r="AN345">
        <v>4.5171339563862926E-2</v>
      </c>
      <c r="AO345">
        <v>0.17204301075268816</v>
      </c>
      <c r="AP345">
        <f t="shared" si="211"/>
        <v>0.31439231412391161</v>
      </c>
      <c r="AQ345">
        <f t="shared" si="218"/>
        <v>6.6456365356915542E-2</v>
      </c>
      <c r="AR345">
        <f t="shared" si="212"/>
        <v>0.31439231412391161</v>
      </c>
      <c r="AS345">
        <f t="shared" si="213"/>
        <v>0.31439231412391161</v>
      </c>
      <c r="AT345" s="37" t="s">
        <v>40</v>
      </c>
      <c r="AU345">
        <v>0.28468833521071168</v>
      </c>
      <c r="AV345">
        <v>0.9464943006411779</v>
      </c>
      <c r="AW345">
        <v>0.99654259470609352</v>
      </c>
      <c r="AX345">
        <v>0.80432204899946158</v>
      </c>
      <c r="AY345">
        <v>0</v>
      </c>
      <c r="AZ345">
        <f t="shared" si="219"/>
        <v>0.60640945591148887</v>
      </c>
      <c r="BA345">
        <f t="shared" si="220"/>
        <v>0.60640945591148887</v>
      </c>
      <c r="BB345">
        <f t="shared" si="221"/>
        <v>0.60640945591148887</v>
      </c>
      <c r="BC345">
        <f t="shared" si="222"/>
        <v>0.60640945591148887</v>
      </c>
      <c r="BD345" s="6" t="s">
        <v>58</v>
      </c>
      <c r="BE345">
        <f t="shared" si="223"/>
        <v>0.38092256900844257</v>
      </c>
      <c r="BF345">
        <f t="shared" si="224"/>
        <v>0.21985927088393736</v>
      </c>
      <c r="BG345">
        <f t="shared" si="225"/>
        <v>0.38092256900844257</v>
      </c>
      <c r="BH345">
        <f t="shared" si="226"/>
        <v>0.38092256900844257</v>
      </c>
      <c r="BI345">
        <f t="shared" si="227"/>
        <v>0.35885322330189118</v>
      </c>
      <c r="BJ345">
        <f t="shared" si="228"/>
        <v>0.49748046631972909</v>
      </c>
      <c r="BK345">
        <f t="shared" si="229"/>
        <v>0.53575862561020693</v>
      </c>
      <c r="BL345">
        <f t="shared" si="230"/>
        <v>0.55941662132779668</v>
      </c>
      <c r="BM345">
        <f t="shared" si="231"/>
        <v>0.27937490729263353</v>
      </c>
      <c r="BN345">
        <f t="shared" si="232"/>
        <v>0.38090682656946423</v>
      </c>
      <c r="BO345">
        <f t="shared" si="233"/>
        <v>0.45628030960094929</v>
      </c>
      <c r="BP345">
        <f t="shared" si="234"/>
        <v>0.47993830531853898</v>
      </c>
      <c r="BQ345">
        <f t="shared" si="235"/>
        <v>0.46040088501770027</v>
      </c>
      <c r="BR345">
        <f t="shared" si="236"/>
        <v>0.33643291063420222</v>
      </c>
      <c r="BS345">
        <f t="shared" si="237"/>
        <v>0.46040088501770027</v>
      </c>
      <c r="BT345">
        <f t="shared" si="238"/>
        <v>0.46040088501770027</v>
      </c>
      <c r="BU345">
        <f t="shared" si="239"/>
        <v>0.36988789615516687</v>
      </c>
      <c r="BV345">
        <f t="shared" si="240"/>
        <v>0.35866986860183325</v>
      </c>
      <c r="BW345">
        <f t="shared" si="241"/>
        <v>0.45834059730932475</v>
      </c>
      <c r="BX345">
        <f t="shared" si="242"/>
        <v>0.47016959516811963</v>
      </c>
      <c r="BY345">
        <v>0.99884463007389157</v>
      </c>
      <c r="BZ345">
        <v>0.45055778604630192</v>
      </c>
      <c r="CA345">
        <v>0.24091691381794522</v>
      </c>
      <c r="CB345">
        <v>0.53117437207361962</v>
      </c>
      <c r="CC345">
        <v>0.57939731628311342</v>
      </c>
      <c r="CD345">
        <f t="shared" si="243"/>
        <v>0.55528584417836657</v>
      </c>
      <c r="CE345" s="22" t="s">
        <v>588</v>
      </c>
      <c r="CF345">
        <f t="shared" si="214"/>
        <v>0.20210253311835311</v>
      </c>
      <c r="CG345">
        <f t="shared" si="215"/>
        <v>0.13986084576674743</v>
      </c>
      <c r="CH345">
        <f t="shared" si="216"/>
        <v>6.1315774697073139E-2</v>
      </c>
    </row>
    <row r="346" spans="1:86" x14ac:dyDescent="0.25">
      <c r="A346" t="s">
        <v>416</v>
      </c>
      <c r="B346">
        <v>1.3</v>
      </c>
      <c r="C346">
        <v>3368178</v>
      </c>
      <c r="D346">
        <v>842684</v>
      </c>
      <c r="E346">
        <v>3648</v>
      </c>
      <c r="F346" s="32" t="s">
        <v>538</v>
      </c>
      <c r="G346">
        <v>0.45878136200716846</v>
      </c>
      <c r="H346">
        <v>0.45310015898251188</v>
      </c>
      <c r="I346">
        <v>0.3365853658536585</v>
      </c>
      <c r="J346">
        <v>0.4333333333333334</v>
      </c>
      <c r="K346">
        <v>0.47024308466051973</v>
      </c>
      <c r="L346">
        <v>0.16853070175438595</v>
      </c>
      <c r="M346">
        <v>0.11510791366906475</v>
      </c>
      <c r="N346">
        <v>0.39700000000000002</v>
      </c>
      <c r="O346">
        <f t="shared" si="204"/>
        <v>0.35408524003258035</v>
      </c>
      <c r="P346">
        <f t="shared" si="205"/>
        <v>0.33969675082394724</v>
      </c>
      <c r="Q346">
        <f t="shared" si="206"/>
        <v>0.35408524003258035</v>
      </c>
      <c r="R346">
        <f t="shared" si="207"/>
        <v>0.35408524003258035</v>
      </c>
      <c r="S346" s="19" t="s">
        <v>38</v>
      </c>
      <c r="T346">
        <v>0</v>
      </c>
      <c r="U346">
        <v>0.25321350152277833</v>
      </c>
      <c r="V346">
        <v>9.7248316023324909E-3</v>
      </c>
      <c r="W346">
        <v>0</v>
      </c>
      <c r="X346">
        <v>0.83828010028727706</v>
      </c>
      <c r="Y346">
        <v>0.81019002036200793</v>
      </c>
      <c r="Z346">
        <v>0.99944466652108932</v>
      </c>
      <c r="AA346">
        <v>1</v>
      </c>
      <c r="AB346">
        <v>1</v>
      </c>
      <c r="AC346">
        <v>0.97633111750462864</v>
      </c>
      <c r="AD346">
        <v>0</v>
      </c>
      <c r="AE346">
        <v>9.3377970864311807E-2</v>
      </c>
      <c r="AF346">
        <v>0.33448369218513208</v>
      </c>
      <c r="AG346">
        <f t="shared" si="208"/>
        <v>3.3660499588598181E-2</v>
      </c>
      <c r="AH346">
        <f t="shared" si="209"/>
        <v>0.40884968468073524</v>
      </c>
      <c r="AI346">
        <f t="shared" si="210"/>
        <v>0.46629479994821382</v>
      </c>
      <c r="AJ346">
        <f t="shared" si="217"/>
        <v>0.48577276160381211</v>
      </c>
      <c r="AK346" s="35" t="s">
        <v>39</v>
      </c>
      <c r="AL346">
        <v>0.42361111111111105</v>
      </c>
      <c r="AM346">
        <v>0.92725130665184441</v>
      </c>
      <c r="AN346">
        <v>0.14174454828660435</v>
      </c>
      <c r="AO346">
        <v>0.40322580645161288</v>
      </c>
      <c r="AP346">
        <f t="shared" si="211"/>
        <v>0.47395819312529319</v>
      </c>
      <c r="AQ346">
        <f t="shared" si="218"/>
        <v>0.24214536646233206</v>
      </c>
      <c r="AR346">
        <f t="shared" si="212"/>
        <v>0.47395819312529319</v>
      </c>
      <c r="AS346">
        <f t="shared" si="213"/>
        <v>0.47395819312529319</v>
      </c>
      <c r="AT346" s="37" t="s">
        <v>40</v>
      </c>
      <c r="AU346">
        <v>0.79261094433400692</v>
      </c>
      <c r="AV346">
        <v>1</v>
      </c>
      <c r="AW346">
        <v>0.99469180096045073</v>
      </c>
      <c r="AX346">
        <v>0.91709493171771095</v>
      </c>
      <c r="AY346">
        <v>0.35712702721955314</v>
      </c>
      <c r="AZ346">
        <f t="shared" si="219"/>
        <v>0.81230494084634441</v>
      </c>
      <c r="BA346">
        <f t="shared" si="220"/>
        <v>0.81230494084634441</v>
      </c>
      <c r="BB346">
        <f t="shared" si="221"/>
        <v>0.81230494084634441</v>
      </c>
      <c r="BC346">
        <f t="shared" si="222"/>
        <v>0.81230494084634441</v>
      </c>
      <c r="BD346" s="6" t="s">
        <v>58</v>
      </c>
      <c r="BE346">
        <f t="shared" si="223"/>
        <v>0.41402171657893677</v>
      </c>
      <c r="BF346">
        <f t="shared" si="224"/>
        <v>0.29092105864313966</v>
      </c>
      <c r="BG346">
        <f t="shared" si="225"/>
        <v>0.41402171657893677</v>
      </c>
      <c r="BH346">
        <f t="shared" si="226"/>
        <v>0.41402171657893677</v>
      </c>
      <c r="BI346">
        <f t="shared" si="227"/>
        <v>0.4229827202174713</v>
      </c>
      <c r="BJ346">
        <f t="shared" si="228"/>
        <v>0.61057731276353988</v>
      </c>
      <c r="BK346">
        <f t="shared" si="229"/>
        <v>0.63929987039727909</v>
      </c>
      <c r="BL346">
        <f t="shared" si="230"/>
        <v>0.64903885122507821</v>
      </c>
      <c r="BM346">
        <f t="shared" si="231"/>
        <v>0.19387286981058927</v>
      </c>
      <c r="BN346">
        <f t="shared" si="232"/>
        <v>0.37427321775234124</v>
      </c>
      <c r="BO346">
        <f t="shared" si="233"/>
        <v>0.41019001999039706</v>
      </c>
      <c r="BP346">
        <f t="shared" si="234"/>
        <v>0.41992900081819623</v>
      </c>
      <c r="BQ346">
        <f t="shared" si="235"/>
        <v>0.64313156698581886</v>
      </c>
      <c r="BR346">
        <f t="shared" si="236"/>
        <v>0.5272251536543382</v>
      </c>
      <c r="BS346">
        <f t="shared" si="237"/>
        <v>0.64313156698581886</v>
      </c>
      <c r="BT346">
        <f t="shared" si="238"/>
        <v>0.64313156698581886</v>
      </c>
      <c r="BU346">
        <f t="shared" si="239"/>
        <v>0.41850221839820401</v>
      </c>
      <c r="BV346">
        <f t="shared" si="240"/>
        <v>0.45074918570333977</v>
      </c>
      <c r="BW346">
        <f t="shared" si="241"/>
        <v>0.5266607934881079</v>
      </c>
      <c r="BX346">
        <f t="shared" si="242"/>
        <v>0.53153028390200752</v>
      </c>
      <c r="BY346">
        <v>6.4129627353423724E-3</v>
      </c>
      <c r="BZ346">
        <v>0</v>
      </c>
      <c r="CA346">
        <v>1.068827122557062E-3</v>
      </c>
      <c r="CB346">
        <v>1.2269938650306749E-2</v>
      </c>
      <c r="CC346">
        <v>0</v>
      </c>
      <c r="CD346">
        <f t="shared" si="243"/>
        <v>6.1349693251533744E-3</v>
      </c>
      <c r="CE346" s="22" t="s">
        <v>588</v>
      </c>
      <c r="CF346">
        <f t="shared" si="214"/>
        <v>3.2577985767401263E-5</v>
      </c>
      <c r="CG346">
        <f t="shared" si="215"/>
        <v>0</v>
      </c>
      <c r="CH346">
        <f t="shared" si="216"/>
        <v>3.453431536610512E-6</v>
      </c>
    </row>
    <row r="347" spans="1:86" x14ac:dyDescent="0.25">
      <c r="A347" t="s">
        <v>415</v>
      </c>
      <c r="B347">
        <v>23.260999999999999</v>
      </c>
      <c r="C347">
        <v>60246610</v>
      </c>
      <c r="D347">
        <v>30083256</v>
      </c>
      <c r="E347">
        <v>4046</v>
      </c>
      <c r="F347" s="32" t="s">
        <v>538</v>
      </c>
      <c r="G347">
        <v>0.33333333333333337</v>
      </c>
      <c r="H347">
        <v>0.34976152623211443</v>
      </c>
      <c r="I347">
        <v>0.33821138211382112</v>
      </c>
      <c r="J347">
        <v>0.54086021505376347</v>
      </c>
      <c r="K347">
        <v>0.43839061190276607</v>
      </c>
      <c r="L347">
        <v>0.10940583292140385</v>
      </c>
      <c r="M347">
        <v>7.374100719424459E-2</v>
      </c>
      <c r="N347">
        <v>0.253</v>
      </c>
      <c r="O347">
        <f t="shared" si="204"/>
        <v>0.30458798859393088</v>
      </c>
      <c r="P347">
        <f t="shared" si="205"/>
        <v>0.29537036269465028</v>
      </c>
      <c r="Q347">
        <f t="shared" si="206"/>
        <v>0.30458798859393088</v>
      </c>
      <c r="R347">
        <f t="shared" si="207"/>
        <v>0.30458798859393088</v>
      </c>
      <c r="S347" s="19" t="s">
        <v>38</v>
      </c>
      <c r="T347">
        <v>0.14069254168286713</v>
      </c>
      <c r="U347">
        <v>0.25503111420924046</v>
      </c>
      <c r="V347">
        <v>0.15868862024532787</v>
      </c>
      <c r="W347">
        <v>0</v>
      </c>
      <c r="X347">
        <v>0.83828010028727706</v>
      </c>
      <c r="Y347">
        <v>0.44084122893358679</v>
      </c>
      <c r="Z347">
        <v>0.99944466652108932</v>
      </c>
      <c r="AA347">
        <v>0.94833522119274438</v>
      </c>
      <c r="AB347">
        <v>1</v>
      </c>
      <c r="AC347">
        <v>0.710113515300687</v>
      </c>
      <c r="AD347">
        <v>0.25</v>
      </c>
      <c r="AE347">
        <v>9.2737644362576893E-2</v>
      </c>
      <c r="AF347">
        <v>0.37748989416491097</v>
      </c>
      <c r="AG347">
        <f t="shared" si="208"/>
        <v>4.8378166059447364E-2</v>
      </c>
      <c r="AH347">
        <f t="shared" si="209"/>
        <v>0.40089650360771595</v>
      </c>
      <c r="AI347">
        <f t="shared" si="210"/>
        <v>0.43897103328392828</v>
      </c>
      <c r="AJ347">
        <f t="shared" si="217"/>
        <v>0.47781958053079293</v>
      </c>
      <c r="AK347" s="35" t="s">
        <v>39</v>
      </c>
      <c r="AL347">
        <v>0.55555555555555558</v>
      </c>
      <c r="AM347">
        <v>0.98304523346072803</v>
      </c>
      <c r="AN347">
        <v>0.11059190031152646</v>
      </c>
      <c r="AO347">
        <v>0.2634408602150537</v>
      </c>
      <c r="AP347">
        <f t="shared" si="211"/>
        <v>0.47815838738571598</v>
      </c>
      <c r="AQ347">
        <f t="shared" si="218"/>
        <v>0.23239707902053391</v>
      </c>
      <c r="AR347">
        <f t="shared" si="212"/>
        <v>0.47815838738571598</v>
      </c>
      <c r="AS347">
        <f t="shared" si="213"/>
        <v>0.47815838738571598</v>
      </c>
      <c r="AT347" s="37" t="s">
        <v>40</v>
      </c>
      <c r="AU347">
        <v>0.71716868816510171</v>
      </c>
      <c r="AV347">
        <v>0.99572548088340063</v>
      </c>
      <c r="AW347">
        <v>0.9726202714125769</v>
      </c>
      <c r="AX347">
        <v>0.72474578970116554</v>
      </c>
      <c r="AY347">
        <v>0.22137356244508999</v>
      </c>
      <c r="AZ347">
        <f t="shared" si="219"/>
        <v>0.726326758521467</v>
      </c>
      <c r="BA347">
        <f t="shared" si="220"/>
        <v>0.726326758521467</v>
      </c>
      <c r="BB347">
        <f t="shared" si="221"/>
        <v>0.726326758521467</v>
      </c>
      <c r="BC347">
        <f t="shared" si="222"/>
        <v>0.726326758521467</v>
      </c>
      <c r="BD347" s="6" t="s">
        <v>58</v>
      </c>
      <c r="BE347">
        <f t="shared" si="223"/>
        <v>0.39137318798982346</v>
      </c>
      <c r="BF347">
        <f t="shared" si="224"/>
        <v>0.2638837208575921</v>
      </c>
      <c r="BG347">
        <f t="shared" si="225"/>
        <v>0.39137318798982346</v>
      </c>
      <c r="BH347">
        <f t="shared" si="226"/>
        <v>0.39137318798982346</v>
      </c>
      <c r="BI347">
        <f t="shared" si="227"/>
        <v>0.38735246229045717</v>
      </c>
      <c r="BJ347">
        <f t="shared" si="228"/>
        <v>0.56361163106459145</v>
      </c>
      <c r="BK347">
        <f t="shared" si="229"/>
        <v>0.58264889590269764</v>
      </c>
      <c r="BL347">
        <f t="shared" si="230"/>
        <v>0.60207316952612999</v>
      </c>
      <c r="BM347">
        <f t="shared" si="231"/>
        <v>0.17648307732668911</v>
      </c>
      <c r="BN347">
        <f t="shared" si="232"/>
        <v>0.34813343315118311</v>
      </c>
      <c r="BO347">
        <f t="shared" si="233"/>
        <v>0.37177951093892958</v>
      </c>
      <c r="BP347">
        <f t="shared" si="234"/>
        <v>0.39120378456236193</v>
      </c>
      <c r="BQ347">
        <f t="shared" si="235"/>
        <v>0.60224257295359152</v>
      </c>
      <c r="BR347">
        <f t="shared" si="236"/>
        <v>0.47936191877100043</v>
      </c>
      <c r="BS347">
        <f t="shared" si="237"/>
        <v>0.60224257295359152</v>
      </c>
      <c r="BT347">
        <f t="shared" si="238"/>
        <v>0.60224257295359152</v>
      </c>
      <c r="BU347">
        <f t="shared" si="239"/>
        <v>0.38936282514014031</v>
      </c>
      <c r="BV347">
        <f t="shared" si="240"/>
        <v>0.41374767596109174</v>
      </c>
      <c r="BW347">
        <f t="shared" si="241"/>
        <v>0.48701104194626055</v>
      </c>
      <c r="BX347">
        <f t="shared" si="242"/>
        <v>0.49672317875797672</v>
      </c>
      <c r="BY347">
        <v>0.25040081093359445</v>
      </c>
      <c r="BZ347">
        <v>0.13105532418796512</v>
      </c>
      <c r="CA347">
        <v>6.3386909498343677E-2</v>
      </c>
      <c r="CB347">
        <v>0.53152544134662572</v>
      </c>
      <c r="CC347">
        <v>0.58231049175228422</v>
      </c>
      <c r="CD347">
        <f t="shared" si="243"/>
        <v>0.55691796654945502</v>
      </c>
      <c r="CE347" s="22" t="s">
        <v>588</v>
      </c>
      <c r="CF347">
        <f t="shared" si="214"/>
        <v>5.2089580236276765E-2</v>
      </c>
      <c r="CG347">
        <f t="shared" si="215"/>
        <v>4.4464786559459755E-2</v>
      </c>
      <c r="CH347">
        <f t="shared" si="216"/>
        <v>1.7192127153322287E-2</v>
      </c>
    </row>
    <row r="348" spans="1:86" x14ac:dyDescent="0.25">
      <c r="A348" t="s">
        <v>414</v>
      </c>
      <c r="B348">
        <v>0.70099999999999996</v>
      </c>
      <c r="C348">
        <v>1815237</v>
      </c>
      <c r="D348">
        <v>45705</v>
      </c>
      <c r="E348">
        <v>2496</v>
      </c>
      <c r="F348" s="32" t="s">
        <v>538</v>
      </c>
      <c r="G348">
        <v>0.22580645161290328</v>
      </c>
      <c r="H348">
        <v>0.53418124006359291</v>
      </c>
      <c r="I348">
        <v>0.14959349593495933</v>
      </c>
      <c r="J348">
        <v>0.51397849462365597</v>
      </c>
      <c r="K348">
        <v>0.28387817826208428</v>
      </c>
      <c r="L348">
        <v>0.12808333333333333</v>
      </c>
      <c r="M348">
        <v>0</v>
      </c>
      <c r="N348">
        <v>0.17600000000000002</v>
      </c>
      <c r="O348">
        <f t="shared" si="204"/>
        <v>0.25144014922881613</v>
      </c>
      <c r="P348">
        <f t="shared" si="205"/>
        <v>0.25144014922881613</v>
      </c>
      <c r="Q348">
        <f t="shared" si="206"/>
        <v>0.25144014922881613</v>
      </c>
      <c r="R348">
        <f t="shared" si="207"/>
        <v>0.25144014922881613</v>
      </c>
      <c r="S348" s="19" t="s">
        <v>38</v>
      </c>
      <c r="T348">
        <v>0</v>
      </c>
      <c r="U348">
        <v>0.25321350152277833</v>
      </c>
      <c r="V348">
        <v>0.10749936245579701</v>
      </c>
      <c r="W348">
        <v>0</v>
      </c>
      <c r="X348">
        <v>0.83828010028727706</v>
      </c>
      <c r="Y348">
        <v>0.73146944571759165</v>
      </c>
      <c r="Z348">
        <v>0.99944466652108932</v>
      </c>
      <c r="AA348">
        <v>1</v>
      </c>
      <c r="AB348">
        <v>1</v>
      </c>
      <c r="AC348">
        <v>0.9290718279138267</v>
      </c>
      <c r="AD348">
        <v>0</v>
      </c>
      <c r="AE348">
        <v>9.0176081421259741E-2</v>
      </c>
      <c r="AF348">
        <v>0.3465889111215531</v>
      </c>
      <c r="AG348">
        <f t="shared" si="208"/>
        <v>4.186648884604692E-2</v>
      </c>
      <c r="AH348">
        <f t="shared" si="209"/>
        <v>0.40736491515085943</v>
      </c>
      <c r="AI348">
        <f t="shared" si="210"/>
        <v>0.46481003041833802</v>
      </c>
      <c r="AJ348">
        <f t="shared" si="217"/>
        <v>0.48428799207393636</v>
      </c>
      <c r="AK348" s="35" t="s">
        <v>39</v>
      </c>
      <c r="AL348">
        <v>0.46527777777777779</v>
      </c>
      <c r="AM348">
        <v>0.91844746799100119</v>
      </c>
      <c r="AN348">
        <v>0</v>
      </c>
      <c r="AO348">
        <v>0.23924731182795694</v>
      </c>
      <c r="AP348">
        <f t="shared" si="211"/>
        <v>0.40574313939918399</v>
      </c>
      <c r="AQ348">
        <f t="shared" si="218"/>
        <v>0.17613127240143367</v>
      </c>
      <c r="AR348">
        <f t="shared" si="212"/>
        <v>0.40574313939918399</v>
      </c>
      <c r="AS348">
        <f t="shared" si="213"/>
        <v>0.40574313939918399</v>
      </c>
      <c r="AT348" s="37" t="s">
        <v>40</v>
      </c>
      <c r="AU348">
        <v>0.98152637943687371</v>
      </c>
      <c r="AV348">
        <v>1</v>
      </c>
      <c r="AW348">
        <v>0.99206295790070276</v>
      </c>
      <c r="AX348">
        <v>0.93372049378597044</v>
      </c>
      <c r="AY348">
        <v>0.35712702721955314</v>
      </c>
      <c r="AZ348">
        <f t="shared" si="219"/>
        <v>0.85288737166861994</v>
      </c>
      <c r="BA348">
        <f t="shared" si="220"/>
        <v>0.85288737166861994</v>
      </c>
      <c r="BB348">
        <f t="shared" si="221"/>
        <v>0.85288737166861994</v>
      </c>
      <c r="BC348">
        <f t="shared" si="222"/>
        <v>0.85288737166861994</v>
      </c>
      <c r="BD348" s="6" t="s">
        <v>58</v>
      </c>
      <c r="BE348">
        <f t="shared" si="223"/>
        <v>0.32859164431400006</v>
      </c>
      <c r="BF348">
        <f t="shared" si="224"/>
        <v>0.2137857108151249</v>
      </c>
      <c r="BG348">
        <f t="shared" si="225"/>
        <v>0.32859164431400006</v>
      </c>
      <c r="BH348">
        <f t="shared" si="226"/>
        <v>0.32859164431400006</v>
      </c>
      <c r="BI348">
        <f t="shared" si="227"/>
        <v>0.44737693025733344</v>
      </c>
      <c r="BJ348">
        <f t="shared" si="228"/>
        <v>0.63012614340973971</v>
      </c>
      <c r="BK348">
        <f t="shared" si="229"/>
        <v>0.65884870104347892</v>
      </c>
      <c r="BL348">
        <f t="shared" si="230"/>
        <v>0.66858768187127815</v>
      </c>
      <c r="BM348">
        <f t="shared" si="231"/>
        <v>0.14665331903743153</v>
      </c>
      <c r="BN348">
        <f t="shared" si="232"/>
        <v>0.32940253218983778</v>
      </c>
      <c r="BO348">
        <f t="shared" si="233"/>
        <v>0.35812508982357705</v>
      </c>
      <c r="BP348">
        <f t="shared" si="234"/>
        <v>0.36786407065137627</v>
      </c>
      <c r="BQ348">
        <f t="shared" si="235"/>
        <v>0.629315255533902</v>
      </c>
      <c r="BR348">
        <f t="shared" si="236"/>
        <v>0.51450932203502675</v>
      </c>
      <c r="BS348">
        <f t="shared" si="237"/>
        <v>0.629315255533902</v>
      </c>
      <c r="BT348">
        <f t="shared" si="238"/>
        <v>0.629315255533902</v>
      </c>
      <c r="BU348">
        <f t="shared" si="239"/>
        <v>0.38798428728566675</v>
      </c>
      <c r="BV348">
        <f t="shared" si="240"/>
        <v>0.42195592711243229</v>
      </c>
      <c r="BW348">
        <f t="shared" si="241"/>
        <v>0.49372017267873947</v>
      </c>
      <c r="BX348">
        <f t="shared" si="242"/>
        <v>0.49858966309263908</v>
      </c>
      <c r="BY348">
        <v>3.4706211916129957E-2</v>
      </c>
      <c r="BZ348">
        <v>1.3368758878307992E-2</v>
      </c>
      <c r="CA348">
        <v>7.993203994053788E-3</v>
      </c>
      <c r="CB348">
        <v>7.5854513584662567E-2</v>
      </c>
      <c r="CC348">
        <v>0.21107361652188061</v>
      </c>
      <c r="CD348">
        <f t="shared" si="243"/>
        <v>0.14346406505327158</v>
      </c>
      <c r="CE348" s="22" t="s">
        <v>588</v>
      </c>
      <c r="CF348">
        <f t="shared" si="214"/>
        <v>8.6505786235496762E-4</v>
      </c>
      <c r="CG348">
        <f t="shared" si="215"/>
        <v>1.8591341814902177E-3</v>
      </c>
      <c r="CH348">
        <f t="shared" si="216"/>
        <v>5.6616745517339162E-4</v>
      </c>
    </row>
    <row r="349" spans="1:86" x14ac:dyDescent="0.25">
      <c r="A349" t="s">
        <v>413</v>
      </c>
      <c r="B349">
        <v>0.70699999999999996</v>
      </c>
      <c r="C349">
        <v>1831029</v>
      </c>
      <c r="D349">
        <v>30975</v>
      </c>
      <c r="E349">
        <v>4201</v>
      </c>
      <c r="F349" s="32" t="s">
        <v>538</v>
      </c>
      <c r="G349">
        <v>0.19354838709677422</v>
      </c>
      <c r="H349">
        <v>0.37360890302066768</v>
      </c>
      <c r="I349">
        <v>0.17560975609756097</v>
      </c>
      <c r="J349">
        <v>0.6752688172043011</v>
      </c>
      <c r="K349">
        <v>0.37189158982956133</v>
      </c>
      <c r="L349">
        <v>0.11707688645560581</v>
      </c>
      <c r="M349">
        <v>0</v>
      </c>
      <c r="N349">
        <v>0.21</v>
      </c>
      <c r="O349">
        <f t="shared" si="204"/>
        <v>0.26462554246305892</v>
      </c>
      <c r="P349">
        <f t="shared" si="205"/>
        <v>0.26462554246305892</v>
      </c>
      <c r="Q349">
        <f t="shared" si="206"/>
        <v>0.26462554246305892</v>
      </c>
      <c r="R349">
        <f t="shared" si="207"/>
        <v>0.26462554246305892</v>
      </c>
      <c r="S349" s="19" t="s">
        <v>38</v>
      </c>
      <c r="T349">
        <v>0</v>
      </c>
      <c r="U349">
        <v>0.25321350152277833</v>
      </c>
      <c r="V349">
        <v>0</v>
      </c>
      <c r="W349">
        <v>0</v>
      </c>
      <c r="X349">
        <v>0.83828010028727706</v>
      </c>
      <c r="Y349">
        <v>0.73146944571759165</v>
      </c>
      <c r="Z349">
        <v>0.99944466652108932</v>
      </c>
      <c r="AA349">
        <v>1</v>
      </c>
      <c r="AB349">
        <v>1</v>
      </c>
      <c r="AC349">
        <v>0.95976160801246524</v>
      </c>
      <c r="AD349">
        <v>0</v>
      </c>
      <c r="AE349">
        <v>8.9793578581920441E-2</v>
      </c>
      <c r="AF349">
        <v>0.33824906876946859</v>
      </c>
      <c r="AG349">
        <f t="shared" si="208"/>
        <v>3.2926357488568384E-2</v>
      </c>
      <c r="AH349">
        <f t="shared" si="209"/>
        <v>0.4007855361086608</v>
      </c>
      <c r="AI349">
        <f t="shared" si="210"/>
        <v>0.45823065137613944</v>
      </c>
      <c r="AJ349">
        <f t="shared" si="217"/>
        <v>0.47770861303173778</v>
      </c>
      <c r="AK349" s="35" t="s">
        <v>39</v>
      </c>
      <c r="AL349">
        <v>0.2986111111111111</v>
      </c>
      <c r="AM349">
        <v>0.94856265924099392</v>
      </c>
      <c r="AN349">
        <v>2.336448598130841E-2</v>
      </c>
      <c r="AO349">
        <v>0.271505376344086</v>
      </c>
      <c r="AP349">
        <f t="shared" si="211"/>
        <v>0.38551090816937489</v>
      </c>
      <c r="AQ349">
        <f t="shared" si="218"/>
        <v>0.14837024335912638</v>
      </c>
      <c r="AR349">
        <f t="shared" si="212"/>
        <v>0.38551090816937489</v>
      </c>
      <c r="AS349">
        <f t="shared" si="213"/>
        <v>0.38551090816937489</v>
      </c>
      <c r="AT349" s="37" t="s">
        <v>40</v>
      </c>
      <c r="AU349">
        <v>0.88541740498702914</v>
      </c>
      <c r="AV349">
        <v>1</v>
      </c>
      <c r="AW349">
        <v>1</v>
      </c>
      <c r="AX349">
        <v>0.99156565867196444</v>
      </c>
      <c r="AY349">
        <v>0.35712702721955314</v>
      </c>
      <c r="AZ349">
        <f t="shared" si="219"/>
        <v>0.84682201817570935</v>
      </c>
      <c r="BA349">
        <f t="shared" si="220"/>
        <v>0.84682201817570935</v>
      </c>
      <c r="BB349">
        <f t="shared" si="221"/>
        <v>0.84682201817570935</v>
      </c>
      <c r="BC349">
        <f t="shared" si="222"/>
        <v>0.84682201817570935</v>
      </c>
      <c r="BD349" s="6" t="s">
        <v>58</v>
      </c>
      <c r="BE349">
        <f t="shared" si="223"/>
        <v>0.32506822531621693</v>
      </c>
      <c r="BF349">
        <f t="shared" si="224"/>
        <v>0.20649789291109266</v>
      </c>
      <c r="BG349">
        <f t="shared" si="225"/>
        <v>0.32506822531621693</v>
      </c>
      <c r="BH349">
        <f t="shared" si="226"/>
        <v>0.32506822531621693</v>
      </c>
      <c r="BI349">
        <f t="shared" si="227"/>
        <v>0.43987418783213889</v>
      </c>
      <c r="BJ349">
        <f t="shared" si="228"/>
        <v>0.62380377714218505</v>
      </c>
      <c r="BK349">
        <f t="shared" si="229"/>
        <v>0.65252633477592437</v>
      </c>
      <c r="BL349">
        <f t="shared" si="230"/>
        <v>0.66226531560372359</v>
      </c>
      <c r="BM349">
        <f t="shared" si="231"/>
        <v>0.14877594997581364</v>
      </c>
      <c r="BN349">
        <f t="shared" si="232"/>
        <v>0.33270553928585989</v>
      </c>
      <c r="BO349">
        <f t="shared" si="233"/>
        <v>0.36142809691959921</v>
      </c>
      <c r="BP349">
        <f t="shared" si="234"/>
        <v>0.37116707774739832</v>
      </c>
      <c r="BQ349">
        <f t="shared" si="235"/>
        <v>0.61616646317254209</v>
      </c>
      <c r="BR349">
        <f t="shared" si="236"/>
        <v>0.49759613076741788</v>
      </c>
      <c r="BS349">
        <f t="shared" si="237"/>
        <v>0.61616646317254209</v>
      </c>
      <c r="BT349">
        <f t="shared" si="238"/>
        <v>0.61616646317254209</v>
      </c>
      <c r="BU349">
        <f t="shared" si="239"/>
        <v>0.38247120657417788</v>
      </c>
      <c r="BV349">
        <f t="shared" si="240"/>
        <v>0.41515083502663885</v>
      </c>
      <c r="BW349">
        <f t="shared" si="241"/>
        <v>0.48879728004607065</v>
      </c>
      <c r="BX349">
        <f t="shared" si="242"/>
        <v>0.49366677045997026</v>
      </c>
      <c r="BY349">
        <v>9.5847744628839854E-2</v>
      </c>
      <c r="BZ349">
        <v>0.29614198149112619</v>
      </c>
      <c r="CA349">
        <v>6.4904287713369341E-2</v>
      </c>
      <c r="CB349">
        <v>0.15661475538773004</v>
      </c>
      <c r="CC349">
        <v>0.20899215389500639</v>
      </c>
      <c r="CD349">
        <f t="shared" si="243"/>
        <v>0.18280345464136821</v>
      </c>
      <c r="CE349" s="22" t="s">
        <v>588</v>
      </c>
      <c r="CF349">
        <f t="shared" si="214"/>
        <v>4.8796547427348812E-3</v>
      </c>
      <c r="CG349">
        <f t="shared" si="215"/>
        <v>4.0385736142142969E-2</v>
      </c>
      <c r="CH349">
        <f t="shared" si="216"/>
        <v>5.7994467822385654E-3</v>
      </c>
    </row>
    <row r="350" spans="1:86" x14ac:dyDescent="0.25">
      <c r="A350" t="s">
        <v>412</v>
      </c>
      <c r="B350">
        <v>1.8680000000000001</v>
      </c>
      <c r="C350">
        <v>4837571</v>
      </c>
      <c r="D350">
        <v>133290</v>
      </c>
      <c r="E350">
        <v>3321</v>
      </c>
      <c r="F350" s="32" t="s">
        <v>538</v>
      </c>
      <c r="G350">
        <v>0.20071684587813621</v>
      </c>
      <c r="H350">
        <v>0.44515103338632744</v>
      </c>
      <c r="I350">
        <v>0.12845528455284552</v>
      </c>
      <c r="J350">
        <v>0.48279569892473123</v>
      </c>
      <c r="K350">
        <v>0.31433361274098909</v>
      </c>
      <c r="L350">
        <v>0.26657994579945798</v>
      </c>
      <c r="M350">
        <v>0.13309352517985612</v>
      </c>
      <c r="N350">
        <v>0.11699999999999999</v>
      </c>
      <c r="O350">
        <f t="shared" si="204"/>
        <v>0.26101574330779298</v>
      </c>
      <c r="P350">
        <f t="shared" si="205"/>
        <v>0.24437905266031093</v>
      </c>
      <c r="Q350">
        <f t="shared" si="206"/>
        <v>0.26101574330779298</v>
      </c>
      <c r="R350">
        <f t="shared" si="207"/>
        <v>0.26101574330779298</v>
      </c>
      <c r="S350" s="19" t="s">
        <v>38</v>
      </c>
      <c r="T350">
        <v>1.6490176794821947E-2</v>
      </c>
      <c r="U350">
        <v>0.25321350152277833</v>
      </c>
      <c r="V350">
        <v>1</v>
      </c>
      <c r="W350">
        <v>0</v>
      </c>
      <c r="X350">
        <v>0.83828010028727706</v>
      </c>
      <c r="Y350">
        <v>0.73146944571759165</v>
      </c>
      <c r="Z350">
        <v>0.99944466652108932</v>
      </c>
      <c r="AA350">
        <v>1</v>
      </c>
      <c r="AB350">
        <v>1</v>
      </c>
      <c r="AC350">
        <v>0.94347590917222868</v>
      </c>
      <c r="AD350">
        <v>0.32</v>
      </c>
      <c r="AE350">
        <v>9.0288062790591164E-2</v>
      </c>
      <c r="AF350">
        <v>0.3465889111215531</v>
      </c>
      <c r="AG350">
        <f t="shared" si="208"/>
        <v>0.11052899799324185</v>
      </c>
      <c r="AH350">
        <f t="shared" si="209"/>
        <v>0.50301929030214854</v>
      </c>
      <c r="AI350">
        <f t="shared" si="210"/>
        <v>0.53584902095424258</v>
      </c>
      <c r="AJ350">
        <f t="shared" si="217"/>
        <v>0.57994236722522552</v>
      </c>
      <c r="AK350" s="35" t="s">
        <v>39</v>
      </c>
      <c r="AL350">
        <v>0.79166666666666663</v>
      </c>
      <c r="AM350">
        <v>0.97305687893522719</v>
      </c>
      <c r="AN350">
        <v>4.3613707165109032E-2</v>
      </c>
      <c r="AO350">
        <v>0.19623655913978494</v>
      </c>
      <c r="AP350">
        <f t="shared" si="211"/>
        <v>0.50114345297669693</v>
      </c>
      <c r="AQ350">
        <f t="shared" si="218"/>
        <v>0.25787923324289014</v>
      </c>
      <c r="AR350">
        <f t="shared" si="212"/>
        <v>0.50114345297669693</v>
      </c>
      <c r="AS350">
        <f t="shared" si="213"/>
        <v>0.50114345297669693</v>
      </c>
      <c r="AT350" s="37" t="s">
        <v>40</v>
      </c>
      <c r="AU350">
        <v>0.96298885895018749</v>
      </c>
      <c r="AV350">
        <v>1</v>
      </c>
      <c r="AW350">
        <v>0.74765681323242239</v>
      </c>
      <c r="AX350">
        <v>0.91653475913526794</v>
      </c>
      <c r="AY350">
        <v>0.28721021346651576</v>
      </c>
      <c r="AZ350">
        <f t="shared" si="219"/>
        <v>0.7828781289568788</v>
      </c>
      <c r="BA350">
        <f t="shared" si="220"/>
        <v>0.7828781289568788</v>
      </c>
      <c r="BB350">
        <f t="shared" si="221"/>
        <v>0.7828781289568788</v>
      </c>
      <c r="BC350">
        <f t="shared" si="222"/>
        <v>0.7828781289568788</v>
      </c>
      <c r="BD350" s="6" t="s">
        <v>58</v>
      </c>
      <c r="BE350">
        <f t="shared" si="223"/>
        <v>0.38107959814224496</v>
      </c>
      <c r="BF350">
        <f t="shared" si="224"/>
        <v>0.25112914295160055</v>
      </c>
      <c r="BG350">
        <f t="shared" si="225"/>
        <v>0.38107959814224496</v>
      </c>
      <c r="BH350">
        <f t="shared" si="226"/>
        <v>0.38107959814224496</v>
      </c>
      <c r="BI350">
        <f t="shared" si="227"/>
        <v>0.44670356347506035</v>
      </c>
      <c r="BJ350">
        <f t="shared" si="228"/>
        <v>0.64294870962951367</v>
      </c>
      <c r="BK350">
        <f t="shared" si="229"/>
        <v>0.65936357495556064</v>
      </c>
      <c r="BL350">
        <f t="shared" si="230"/>
        <v>0.68141024809105222</v>
      </c>
      <c r="BM350">
        <f t="shared" si="231"/>
        <v>0.18577237065051741</v>
      </c>
      <c r="BN350">
        <f t="shared" si="232"/>
        <v>0.37369917148122972</v>
      </c>
      <c r="BO350">
        <f t="shared" si="233"/>
        <v>0.39843238213101778</v>
      </c>
      <c r="BP350">
        <f t="shared" si="234"/>
        <v>0.42047905526650925</v>
      </c>
      <c r="BQ350">
        <f t="shared" si="235"/>
        <v>0.64201079096678781</v>
      </c>
      <c r="BR350">
        <f t="shared" si="236"/>
        <v>0.5203786810998845</v>
      </c>
      <c r="BS350">
        <f t="shared" si="237"/>
        <v>0.64201079096678781</v>
      </c>
      <c r="BT350">
        <f t="shared" si="238"/>
        <v>0.64201079096678781</v>
      </c>
      <c r="BU350">
        <f t="shared" si="239"/>
        <v>0.41389158080865263</v>
      </c>
      <c r="BV350">
        <f t="shared" si="240"/>
        <v>0.44703892629055708</v>
      </c>
      <c r="BW350">
        <f t="shared" si="241"/>
        <v>0.52022158654890283</v>
      </c>
      <c r="BX350">
        <f t="shared" si="242"/>
        <v>0.53124492311664862</v>
      </c>
      <c r="BY350">
        <v>0.32520452929786459</v>
      </c>
      <c r="BZ350">
        <v>0.31217022815947909</v>
      </c>
      <c r="CA350">
        <v>0.10577866415319438</v>
      </c>
      <c r="CB350">
        <v>9.3919782117484654E-2</v>
      </c>
      <c r="CC350">
        <v>0.10541352371132276</v>
      </c>
      <c r="CD350">
        <f t="shared" si="243"/>
        <v>9.9666652914403714E-2</v>
      </c>
      <c r="CE350" s="22" t="s">
        <v>588</v>
      </c>
      <c r="CF350">
        <f t="shared" si="214"/>
        <v>1.1639366959025361E-2</v>
      </c>
      <c r="CG350">
        <f t="shared" si="215"/>
        <v>2.1697653257852747E-2</v>
      </c>
      <c r="CH350">
        <f t="shared" si="216"/>
        <v>5.4844909106193038E-3</v>
      </c>
    </row>
    <row r="351" spans="1:86" x14ac:dyDescent="0.25">
      <c r="A351" t="s">
        <v>411</v>
      </c>
      <c r="B351">
        <v>1.7749999999999999</v>
      </c>
      <c r="C351">
        <v>4596622</v>
      </c>
      <c r="D351">
        <v>1109612</v>
      </c>
      <c r="E351">
        <v>3645</v>
      </c>
      <c r="F351" s="32" t="s">
        <v>538</v>
      </c>
      <c r="G351">
        <v>0.40860215053763443</v>
      </c>
      <c r="H351">
        <v>0.29411764705882348</v>
      </c>
      <c r="I351">
        <v>0.16910569105691053</v>
      </c>
      <c r="J351">
        <v>0.5580645161290323</v>
      </c>
      <c r="K351">
        <v>0.44761106454316835</v>
      </c>
      <c r="L351">
        <v>0.17878957475994514</v>
      </c>
      <c r="M351">
        <v>0</v>
      </c>
      <c r="N351">
        <v>0.24399999999999999</v>
      </c>
      <c r="O351">
        <f t="shared" si="204"/>
        <v>0.28753633051068928</v>
      </c>
      <c r="P351">
        <f t="shared" si="205"/>
        <v>0.28753633051068928</v>
      </c>
      <c r="Q351">
        <f t="shared" si="206"/>
        <v>0.28753633051068928</v>
      </c>
      <c r="R351">
        <f t="shared" si="207"/>
        <v>0.28753633051068928</v>
      </c>
      <c r="S351" s="19" t="s">
        <v>38</v>
      </c>
      <c r="T351">
        <v>0</v>
      </c>
      <c r="U351">
        <v>0.25321350152277833</v>
      </c>
      <c r="V351">
        <v>4.9951287261648179E-2</v>
      </c>
      <c r="W351">
        <v>0</v>
      </c>
      <c r="X351">
        <v>0.83828010028727706</v>
      </c>
      <c r="Y351">
        <v>0.79782629929897586</v>
      </c>
      <c r="Z351">
        <v>0.99944466652108932</v>
      </c>
      <c r="AA351">
        <v>1</v>
      </c>
      <c r="AB351">
        <v>1</v>
      </c>
      <c r="AC351">
        <v>0.96959574790266845</v>
      </c>
      <c r="AD351">
        <v>0</v>
      </c>
      <c r="AE351">
        <v>9.4037994520540624E-2</v>
      </c>
      <c r="AF351">
        <v>0.34898194797556548</v>
      </c>
      <c r="AG351">
        <f t="shared" si="208"/>
        <v>3.7920863827519566E-2</v>
      </c>
      <c r="AH351">
        <f t="shared" si="209"/>
        <v>0.41164088809927257</v>
      </c>
      <c r="AI351">
        <f t="shared" si="210"/>
        <v>0.46908600336675121</v>
      </c>
      <c r="AJ351">
        <f t="shared" si="217"/>
        <v>0.4885639650223495</v>
      </c>
      <c r="AK351" s="35" t="s">
        <v>39</v>
      </c>
      <c r="AL351">
        <v>0.69444444444444442</v>
      </c>
      <c r="AM351">
        <v>0.9668405999758356</v>
      </c>
      <c r="AN351">
        <v>8.8785046728971959E-2</v>
      </c>
      <c r="AO351">
        <v>0.33333333333333326</v>
      </c>
      <c r="AP351">
        <f t="shared" si="211"/>
        <v>0.5208508561206463</v>
      </c>
      <c r="AQ351">
        <f t="shared" si="218"/>
        <v>0.2791407061266874</v>
      </c>
      <c r="AR351">
        <f t="shared" si="212"/>
        <v>0.5208508561206463</v>
      </c>
      <c r="AS351">
        <f t="shared" si="213"/>
        <v>0.5208508561206463</v>
      </c>
      <c r="AT351" s="37" t="s">
        <v>40</v>
      </c>
      <c r="AU351">
        <v>0.77219677250863905</v>
      </c>
      <c r="AV351">
        <v>1</v>
      </c>
      <c r="AW351">
        <v>0.9974032957132607</v>
      </c>
      <c r="AX351">
        <v>0.97403964998218062</v>
      </c>
      <c r="AY351">
        <v>0.35185170527848797</v>
      </c>
      <c r="AZ351">
        <f t="shared" si="219"/>
        <v>0.81909828469651358</v>
      </c>
      <c r="BA351">
        <f t="shared" si="220"/>
        <v>0.81909828469651358</v>
      </c>
      <c r="BB351">
        <f t="shared" si="221"/>
        <v>0.81909828469651358</v>
      </c>
      <c r="BC351">
        <f t="shared" si="222"/>
        <v>0.81909828469651358</v>
      </c>
      <c r="BD351" s="6" t="s">
        <v>58</v>
      </c>
      <c r="BE351">
        <f t="shared" si="223"/>
        <v>0.40419359331566779</v>
      </c>
      <c r="BF351">
        <f t="shared" si="224"/>
        <v>0.28333851831868834</v>
      </c>
      <c r="BG351">
        <f t="shared" si="225"/>
        <v>0.40419359331566779</v>
      </c>
      <c r="BH351">
        <f t="shared" si="226"/>
        <v>0.40419359331566779</v>
      </c>
      <c r="BI351">
        <f t="shared" si="227"/>
        <v>0.42850957426201658</v>
      </c>
      <c r="BJ351">
        <f t="shared" si="228"/>
        <v>0.61536958639789308</v>
      </c>
      <c r="BK351">
        <f t="shared" si="229"/>
        <v>0.6440921440316324</v>
      </c>
      <c r="BL351">
        <f t="shared" si="230"/>
        <v>0.65383112485943151</v>
      </c>
      <c r="BM351">
        <f t="shared" si="231"/>
        <v>0.16272859716910443</v>
      </c>
      <c r="BN351">
        <f t="shared" si="232"/>
        <v>0.34958860930498092</v>
      </c>
      <c r="BO351">
        <f t="shared" si="233"/>
        <v>0.37831116693872024</v>
      </c>
      <c r="BP351">
        <f t="shared" si="234"/>
        <v>0.38805014776651936</v>
      </c>
      <c r="BQ351">
        <f t="shared" si="235"/>
        <v>0.66997457040857999</v>
      </c>
      <c r="BR351">
        <f t="shared" si="236"/>
        <v>0.54911949541160054</v>
      </c>
      <c r="BS351">
        <f t="shared" si="237"/>
        <v>0.66997457040857999</v>
      </c>
      <c r="BT351">
        <f t="shared" si="238"/>
        <v>0.66997457040857999</v>
      </c>
      <c r="BU351">
        <f t="shared" si="239"/>
        <v>0.41635158378884218</v>
      </c>
      <c r="BV351">
        <f t="shared" si="240"/>
        <v>0.44935405235829073</v>
      </c>
      <c r="BW351">
        <f t="shared" si="241"/>
        <v>0.52414286867365012</v>
      </c>
      <c r="BX351">
        <f t="shared" si="242"/>
        <v>0.52901235908754962</v>
      </c>
      <c r="BY351">
        <v>2.1929147099761521E-2</v>
      </c>
      <c r="BZ351">
        <v>0</v>
      </c>
      <c r="CA351">
        <v>3.6548578499602537E-3</v>
      </c>
      <c r="CB351">
        <v>1.2269938650306749E-2</v>
      </c>
      <c r="CC351">
        <v>0</v>
      </c>
      <c r="CD351">
        <f t="shared" si="243"/>
        <v>6.1349693251533744E-3</v>
      </c>
      <c r="CE351" s="22" t="s">
        <v>588</v>
      </c>
      <c r="CF351">
        <f t="shared" si="214"/>
        <v>1.0875608300123269E-4</v>
      </c>
      <c r="CG351">
        <f t="shared" si="215"/>
        <v>0</v>
      </c>
      <c r="CH351">
        <f t="shared" si="216"/>
        <v>1.1752562442163046E-5</v>
      </c>
    </row>
    <row r="352" spans="1:86" x14ac:dyDescent="0.25">
      <c r="A352" t="s">
        <v>410</v>
      </c>
      <c r="B352">
        <v>0.499</v>
      </c>
      <c r="C352">
        <v>1292276</v>
      </c>
      <c r="D352">
        <v>184466</v>
      </c>
      <c r="E352">
        <v>1406</v>
      </c>
      <c r="F352" s="32" t="s">
        <v>538</v>
      </c>
      <c r="G352">
        <v>0.33333333333333337</v>
      </c>
      <c r="H352">
        <v>0.6089030206677265</v>
      </c>
      <c r="I352">
        <v>0.24065040650406505</v>
      </c>
      <c r="J352">
        <v>0.3989247311827957</v>
      </c>
      <c r="K352">
        <v>0.4719195305951383</v>
      </c>
      <c r="L352">
        <v>0.18365291607396869</v>
      </c>
      <c r="M352">
        <v>5.5755395683453238E-2</v>
      </c>
      <c r="N352">
        <v>0.45100000000000001</v>
      </c>
      <c r="O352">
        <f t="shared" si="204"/>
        <v>0.34301741675506009</v>
      </c>
      <c r="P352">
        <f t="shared" si="205"/>
        <v>0.33604799229462845</v>
      </c>
      <c r="Q352">
        <f t="shared" si="206"/>
        <v>0.34301741675506009</v>
      </c>
      <c r="R352">
        <f t="shared" si="207"/>
        <v>0.34301741675506009</v>
      </c>
      <c r="S352" s="19" t="s">
        <v>38</v>
      </c>
      <c r="T352">
        <v>0</v>
      </c>
      <c r="U352">
        <v>0.28591947955920904</v>
      </c>
      <c r="V352">
        <v>0</v>
      </c>
      <c r="W352">
        <v>0</v>
      </c>
      <c r="X352">
        <v>0.83828010028727706</v>
      </c>
      <c r="Y352">
        <v>0.75958930355921894</v>
      </c>
      <c r="Z352">
        <v>0.99944466652108932</v>
      </c>
      <c r="AA352">
        <v>1</v>
      </c>
      <c r="AB352">
        <v>1</v>
      </c>
      <c r="AC352">
        <v>0.968493732272101</v>
      </c>
      <c r="AD352">
        <v>0</v>
      </c>
      <c r="AE352">
        <v>9.228717517771623E-2</v>
      </c>
      <c r="AF352">
        <v>0.32791762227360277</v>
      </c>
      <c r="AG352">
        <f t="shared" si="208"/>
        <v>3.2323445957793767E-2</v>
      </c>
      <c r="AH352">
        <f t="shared" si="209"/>
        <v>0.40553323689617038</v>
      </c>
      <c r="AI352">
        <f t="shared" si="210"/>
        <v>0.46046250769930813</v>
      </c>
      <c r="AJ352">
        <f t="shared" si="217"/>
        <v>0.48245631381924731</v>
      </c>
      <c r="AK352" s="35" t="s">
        <v>39</v>
      </c>
      <c r="AL352">
        <v>0.59722222222222221</v>
      </c>
      <c r="AM352">
        <v>0.71337283297735066</v>
      </c>
      <c r="AN352">
        <v>0.12305295950155763</v>
      </c>
      <c r="AO352">
        <v>0.34677419354838701</v>
      </c>
      <c r="AP352">
        <f t="shared" si="211"/>
        <v>0.44510555206237939</v>
      </c>
      <c r="AQ352">
        <f t="shared" si="218"/>
        <v>0.2667623438180417</v>
      </c>
      <c r="AR352">
        <f t="shared" si="212"/>
        <v>0.44510555206237939</v>
      </c>
      <c r="AS352">
        <f t="shared" si="213"/>
        <v>0.44510555206237939</v>
      </c>
      <c r="AT352" s="37" t="s">
        <v>40</v>
      </c>
      <c r="AU352">
        <v>0.86902042289536441</v>
      </c>
      <c r="AV352">
        <v>1</v>
      </c>
      <c r="AW352">
        <v>1</v>
      </c>
      <c r="AX352">
        <v>0.51060536552445812</v>
      </c>
      <c r="AY352">
        <v>0.35712702721955314</v>
      </c>
      <c r="AZ352">
        <f t="shared" si="219"/>
        <v>0.74735056312787518</v>
      </c>
      <c r="BA352">
        <f t="shared" si="220"/>
        <v>0.74735056312787518</v>
      </c>
      <c r="BB352">
        <f t="shared" si="221"/>
        <v>0.74735056312787518</v>
      </c>
      <c r="BC352">
        <f t="shared" si="222"/>
        <v>0.74735056312787518</v>
      </c>
      <c r="BD352" s="6" t="s">
        <v>58</v>
      </c>
      <c r="BE352">
        <f t="shared" si="223"/>
        <v>0.39406148440871974</v>
      </c>
      <c r="BF352">
        <f t="shared" si="224"/>
        <v>0.3014051680563351</v>
      </c>
      <c r="BG352">
        <f t="shared" si="225"/>
        <v>0.39406148440871974</v>
      </c>
      <c r="BH352">
        <f t="shared" si="226"/>
        <v>0.39406148440871974</v>
      </c>
      <c r="BI352">
        <f t="shared" si="227"/>
        <v>0.38983700454283449</v>
      </c>
      <c r="BJ352">
        <f t="shared" si="228"/>
        <v>0.57644190001202278</v>
      </c>
      <c r="BK352">
        <f t="shared" si="229"/>
        <v>0.60390653541359163</v>
      </c>
      <c r="BL352">
        <f t="shared" si="230"/>
        <v>0.61490343847356121</v>
      </c>
      <c r="BM352">
        <f t="shared" si="231"/>
        <v>0.18767043135642691</v>
      </c>
      <c r="BN352">
        <f t="shared" si="232"/>
        <v>0.37079061459539941</v>
      </c>
      <c r="BO352">
        <f t="shared" si="233"/>
        <v>0.40173996222718411</v>
      </c>
      <c r="BP352">
        <f t="shared" si="234"/>
        <v>0.4127368652871537</v>
      </c>
      <c r="BQ352">
        <f t="shared" si="235"/>
        <v>0.59622805759512731</v>
      </c>
      <c r="BR352">
        <f t="shared" si="236"/>
        <v>0.50705645347295847</v>
      </c>
      <c r="BS352">
        <f t="shared" si="237"/>
        <v>0.59622805759512731</v>
      </c>
      <c r="BT352">
        <f t="shared" si="238"/>
        <v>0.59622805759512731</v>
      </c>
      <c r="BU352">
        <f t="shared" si="239"/>
        <v>0.39194924447577711</v>
      </c>
      <c r="BV352">
        <f t="shared" si="240"/>
        <v>0.43892353403417894</v>
      </c>
      <c r="BW352">
        <f t="shared" si="241"/>
        <v>0.49898400991115566</v>
      </c>
      <c r="BX352">
        <f t="shared" si="242"/>
        <v>0.50448246144114051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f t="shared" si="243"/>
        <v>0</v>
      </c>
      <c r="CE352" s="22" t="s">
        <v>588</v>
      </c>
      <c r="CF352">
        <f t="shared" si="214"/>
        <v>0</v>
      </c>
      <c r="CG352">
        <f t="shared" si="215"/>
        <v>0</v>
      </c>
      <c r="CH352">
        <f t="shared" si="216"/>
        <v>0</v>
      </c>
    </row>
    <row r="353" spans="1:86" x14ac:dyDescent="0.25">
      <c r="A353" t="s">
        <v>409</v>
      </c>
      <c r="B353">
        <v>1.885</v>
      </c>
      <c r="C353">
        <v>4882646</v>
      </c>
      <c r="D353">
        <v>1631018</v>
      </c>
      <c r="E353">
        <v>1446</v>
      </c>
      <c r="F353" s="32" t="s">
        <v>538</v>
      </c>
      <c r="G353">
        <v>0.31182795698924737</v>
      </c>
      <c r="H353">
        <v>0.39586645468998405</v>
      </c>
      <c r="I353">
        <v>0.19349593495934958</v>
      </c>
      <c r="J353">
        <v>0.44623655913978494</v>
      </c>
      <c r="K353">
        <v>0.29253981559094711</v>
      </c>
      <c r="L353">
        <v>7.6531120331950211E-2</v>
      </c>
      <c r="M353">
        <v>1.618705035971223E-2</v>
      </c>
      <c r="N353">
        <v>0.28300000000000003</v>
      </c>
      <c r="O353">
        <f t="shared" si="204"/>
        <v>0.25196061150762195</v>
      </c>
      <c r="P353">
        <f t="shared" si="205"/>
        <v>0.2499372302126579</v>
      </c>
      <c r="Q353">
        <f t="shared" si="206"/>
        <v>0.25196061150762195</v>
      </c>
      <c r="R353">
        <f t="shared" si="207"/>
        <v>0.25196061150762195</v>
      </c>
      <c r="S353" s="19" t="s">
        <v>38</v>
      </c>
      <c r="T353">
        <v>1.5666811517965373E-3</v>
      </c>
      <c r="U353">
        <v>0.25321350152277833</v>
      </c>
      <c r="V353">
        <v>8.8828705466892908E-4</v>
      </c>
      <c r="W353">
        <v>0</v>
      </c>
      <c r="X353">
        <v>0.83828010028727706</v>
      </c>
      <c r="Y353">
        <v>0.79446018137965746</v>
      </c>
      <c r="Z353">
        <v>0.99944466652108932</v>
      </c>
      <c r="AA353">
        <v>1</v>
      </c>
      <c r="AB353">
        <v>1</v>
      </c>
      <c r="AC353">
        <v>0.97828449042361187</v>
      </c>
      <c r="AD353">
        <v>0.01</v>
      </c>
      <c r="AE353">
        <v>9.2904853684824623E-2</v>
      </c>
      <c r="AF353">
        <v>0.32791762227360277</v>
      </c>
      <c r="AG353">
        <f t="shared" si="208"/>
        <v>3.2439289462545866E-2</v>
      </c>
      <c r="AH353">
        <f t="shared" si="209"/>
        <v>0.4074584910999467</v>
      </c>
      <c r="AI353">
        <f t="shared" si="210"/>
        <v>0.46413437559819448</v>
      </c>
      <c r="AJ353">
        <f t="shared" si="217"/>
        <v>0.48438156802302362</v>
      </c>
      <c r="AK353" s="35" t="s">
        <v>39</v>
      </c>
      <c r="AL353">
        <v>0.50694444444444442</v>
      </c>
      <c r="AM353">
        <v>0.72215013277845896</v>
      </c>
      <c r="AN353">
        <v>7.6323987538940818E-2</v>
      </c>
      <c r="AO353">
        <v>0.34946236559139782</v>
      </c>
      <c r="AP353">
        <f t="shared" si="211"/>
        <v>0.41372023258831048</v>
      </c>
      <c r="AQ353">
        <f t="shared" si="218"/>
        <v>0.23318269939369574</v>
      </c>
      <c r="AR353">
        <f t="shared" si="212"/>
        <v>0.41372023258831048</v>
      </c>
      <c r="AS353">
        <f t="shared" si="213"/>
        <v>0.41372023258831048</v>
      </c>
      <c r="AT353" s="37" t="s">
        <v>40</v>
      </c>
      <c r="AU353">
        <v>0.6380865353265166</v>
      </c>
      <c r="AV353">
        <v>1</v>
      </c>
      <c r="AW353">
        <v>0.99830298185156729</v>
      </c>
      <c r="AX353">
        <v>0.87950412878471929</v>
      </c>
      <c r="AY353">
        <v>0.35712702721955314</v>
      </c>
      <c r="AZ353">
        <f t="shared" si="219"/>
        <v>0.77460413463647115</v>
      </c>
      <c r="BA353">
        <f t="shared" si="220"/>
        <v>0.77460413463647115</v>
      </c>
      <c r="BB353">
        <f t="shared" si="221"/>
        <v>0.77460413463647115</v>
      </c>
      <c r="BC353">
        <f t="shared" si="222"/>
        <v>0.77460413463647115</v>
      </c>
      <c r="BD353" s="6" t="s">
        <v>58</v>
      </c>
      <c r="BE353">
        <f t="shared" si="223"/>
        <v>0.33284042204796621</v>
      </c>
      <c r="BF353">
        <f t="shared" si="224"/>
        <v>0.24155996480317682</v>
      </c>
      <c r="BG353">
        <f t="shared" si="225"/>
        <v>0.33284042204796621</v>
      </c>
      <c r="BH353">
        <f t="shared" si="226"/>
        <v>0.33284042204796621</v>
      </c>
      <c r="BI353">
        <f t="shared" si="227"/>
        <v>0.40352171204950849</v>
      </c>
      <c r="BJ353">
        <f t="shared" si="228"/>
        <v>0.59103131286820898</v>
      </c>
      <c r="BK353">
        <f t="shared" si="229"/>
        <v>0.61936925511733287</v>
      </c>
      <c r="BL353">
        <f t="shared" si="230"/>
        <v>0.62949285132974742</v>
      </c>
      <c r="BM353">
        <f t="shared" si="231"/>
        <v>0.14219995048508391</v>
      </c>
      <c r="BN353">
        <f t="shared" si="232"/>
        <v>0.3286978606563023</v>
      </c>
      <c r="BO353">
        <f t="shared" si="233"/>
        <v>0.35804749355290821</v>
      </c>
      <c r="BP353">
        <f t="shared" si="234"/>
        <v>0.36817108976532276</v>
      </c>
      <c r="BQ353">
        <f t="shared" si="235"/>
        <v>0.59416218361239082</v>
      </c>
      <c r="BR353">
        <f t="shared" si="236"/>
        <v>0.5038934170150835</v>
      </c>
      <c r="BS353">
        <f t="shared" si="237"/>
        <v>0.59416218361239082</v>
      </c>
      <c r="BT353">
        <f t="shared" si="238"/>
        <v>0.59416218361239082</v>
      </c>
      <c r="BU353">
        <f t="shared" si="239"/>
        <v>0.36818106704873732</v>
      </c>
      <c r="BV353">
        <f t="shared" si="240"/>
        <v>0.41629563883569287</v>
      </c>
      <c r="BW353">
        <f t="shared" si="241"/>
        <v>0.47610483858264951</v>
      </c>
      <c r="BX353">
        <f t="shared" si="242"/>
        <v>0.48116663668885684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f t="shared" si="243"/>
        <v>0</v>
      </c>
      <c r="CE353" s="22" t="s">
        <v>588</v>
      </c>
      <c r="CF353">
        <f t="shared" si="214"/>
        <v>0</v>
      </c>
      <c r="CG353">
        <f t="shared" si="215"/>
        <v>0</v>
      </c>
      <c r="CH353">
        <f t="shared" si="216"/>
        <v>0</v>
      </c>
    </row>
    <row r="354" spans="1:86" x14ac:dyDescent="0.25">
      <c r="A354" t="s">
        <v>408</v>
      </c>
      <c r="B354">
        <v>0.52500000000000002</v>
      </c>
      <c r="C354">
        <v>1360742</v>
      </c>
      <c r="D354">
        <v>0</v>
      </c>
      <c r="E354">
        <v>1649</v>
      </c>
      <c r="F354" s="32" t="s">
        <v>538</v>
      </c>
      <c r="G354">
        <v>0.31541218637992835</v>
      </c>
      <c r="H354">
        <v>0.48648648648648635</v>
      </c>
      <c r="I354">
        <v>0.28780487804878047</v>
      </c>
      <c r="J354">
        <v>0.54623655913978497</v>
      </c>
      <c r="K354">
        <v>0.54149203688181047</v>
      </c>
      <c r="L354">
        <v>0.16404608853850819</v>
      </c>
      <c r="M354">
        <v>0</v>
      </c>
      <c r="N354">
        <v>0.16300000000000001</v>
      </c>
      <c r="O354">
        <f t="shared" si="204"/>
        <v>0.31305977943441227</v>
      </c>
      <c r="P354">
        <f t="shared" si="205"/>
        <v>0.31305977943441227</v>
      </c>
      <c r="Q354">
        <f t="shared" si="206"/>
        <v>0.31305977943441227</v>
      </c>
      <c r="R354">
        <f t="shared" si="207"/>
        <v>0.31305977943441227</v>
      </c>
      <c r="S354" s="19" t="s">
        <v>38</v>
      </c>
      <c r="T354">
        <v>0</v>
      </c>
      <c r="U354">
        <v>0.25321350152277833</v>
      </c>
      <c r="V354">
        <v>1.3051173018028491E-2</v>
      </c>
      <c r="W354">
        <v>0</v>
      </c>
      <c r="X354">
        <v>0.83828010028727706</v>
      </c>
      <c r="Y354">
        <v>0.73146944571759165</v>
      </c>
      <c r="Z354">
        <v>0.99944466652108932</v>
      </c>
      <c r="AA354">
        <v>1</v>
      </c>
      <c r="AB354">
        <v>1</v>
      </c>
      <c r="AC354">
        <v>0.97832160010369806</v>
      </c>
      <c r="AD354">
        <v>0.03</v>
      </c>
      <c r="AE354">
        <v>9.1919965216090416E-2</v>
      </c>
      <c r="AF354">
        <v>0.32791762227360277</v>
      </c>
      <c r="AG354">
        <f t="shared" si="208"/>
        <v>3.3299135423670898E-2</v>
      </c>
      <c r="AH354">
        <f t="shared" si="209"/>
        <v>0.40489369805078124</v>
      </c>
      <c r="AI354">
        <f t="shared" si="210"/>
        <v>0.46003112101056742</v>
      </c>
      <c r="AJ354">
        <f t="shared" si="217"/>
        <v>0.48181677497385816</v>
      </c>
      <c r="AK354" s="35" t="s">
        <v>39</v>
      </c>
      <c r="AL354">
        <v>0.2361111111111111</v>
      </c>
      <c r="AM354">
        <v>0.7926754060546316</v>
      </c>
      <c r="AN354">
        <v>7.1651090342679122E-2</v>
      </c>
      <c r="AO354">
        <v>0.22043010752688169</v>
      </c>
      <c r="AP354">
        <f t="shared" si="211"/>
        <v>0.33021692875882586</v>
      </c>
      <c r="AQ354">
        <f t="shared" si="218"/>
        <v>0.13204807724516798</v>
      </c>
      <c r="AR354">
        <f t="shared" si="212"/>
        <v>0.33021692875882586</v>
      </c>
      <c r="AS354">
        <f t="shared" si="213"/>
        <v>0.33021692875882586</v>
      </c>
      <c r="AT354" s="37" t="s">
        <v>40</v>
      </c>
      <c r="AU354">
        <v>0.99689458366364647</v>
      </c>
      <c r="AV354">
        <v>1</v>
      </c>
      <c r="AW354">
        <v>1</v>
      </c>
      <c r="AX354">
        <v>0.95616957589911966</v>
      </c>
      <c r="AY354">
        <v>0.35712702721955314</v>
      </c>
      <c r="AZ354">
        <f t="shared" si="219"/>
        <v>0.86203823735646379</v>
      </c>
      <c r="BA354">
        <f t="shared" si="220"/>
        <v>0.86203823735646379</v>
      </c>
      <c r="BB354">
        <f t="shared" si="221"/>
        <v>0.86203823735646379</v>
      </c>
      <c r="BC354">
        <f t="shared" si="222"/>
        <v>0.86203823735646379</v>
      </c>
      <c r="BD354" s="6" t="s">
        <v>58</v>
      </c>
      <c r="BE354">
        <f t="shared" si="223"/>
        <v>0.32163835409661906</v>
      </c>
      <c r="BF354">
        <f t="shared" si="224"/>
        <v>0.22255392833979012</v>
      </c>
      <c r="BG354">
        <f t="shared" si="225"/>
        <v>0.32163835409661906</v>
      </c>
      <c r="BH354">
        <f t="shared" si="226"/>
        <v>0.32163835409661906</v>
      </c>
      <c r="BI354">
        <f t="shared" si="227"/>
        <v>0.44766868639006735</v>
      </c>
      <c r="BJ354">
        <f t="shared" si="228"/>
        <v>0.63346596770362251</v>
      </c>
      <c r="BK354">
        <f t="shared" si="229"/>
        <v>0.66103467918351555</v>
      </c>
      <c r="BL354">
        <f t="shared" si="230"/>
        <v>0.67192750616516095</v>
      </c>
      <c r="BM354">
        <f t="shared" si="231"/>
        <v>0.17317945742904159</v>
      </c>
      <c r="BN354">
        <f t="shared" si="232"/>
        <v>0.35897673874259672</v>
      </c>
      <c r="BO354">
        <f t="shared" si="233"/>
        <v>0.38654545022248987</v>
      </c>
      <c r="BP354">
        <f t="shared" si="234"/>
        <v>0.39743827720413522</v>
      </c>
      <c r="BQ354">
        <f t="shared" si="235"/>
        <v>0.59612758305764479</v>
      </c>
      <c r="BR354">
        <f t="shared" si="236"/>
        <v>0.49704315730081589</v>
      </c>
      <c r="BS354">
        <f t="shared" si="237"/>
        <v>0.59612758305764479</v>
      </c>
      <c r="BT354">
        <f t="shared" si="238"/>
        <v>0.59612758305764479</v>
      </c>
      <c r="BU354">
        <f t="shared" si="239"/>
        <v>0.38465352024334321</v>
      </c>
      <c r="BV354">
        <f t="shared" si="240"/>
        <v>0.42800994802170633</v>
      </c>
      <c r="BW354">
        <f t="shared" si="241"/>
        <v>0.49133651664006728</v>
      </c>
      <c r="BX354">
        <f t="shared" si="242"/>
        <v>0.49678293013089003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f t="shared" si="243"/>
        <v>0</v>
      </c>
      <c r="CE354" s="22" t="s">
        <v>588</v>
      </c>
      <c r="CF354">
        <f t="shared" si="214"/>
        <v>0</v>
      </c>
      <c r="CG354">
        <f t="shared" si="215"/>
        <v>0</v>
      </c>
      <c r="CH354">
        <f t="shared" si="216"/>
        <v>0</v>
      </c>
    </row>
    <row r="355" spans="1:86" x14ac:dyDescent="0.25">
      <c r="A355" t="s">
        <v>407</v>
      </c>
      <c r="B355">
        <v>0.82699999999999996</v>
      </c>
      <c r="C355">
        <v>2141480</v>
      </c>
      <c r="D355">
        <v>10228</v>
      </c>
      <c r="E355">
        <v>1649</v>
      </c>
      <c r="F355" s="32" t="s">
        <v>538</v>
      </c>
      <c r="G355">
        <v>0.27598566308243733</v>
      </c>
      <c r="H355">
        <v>0.55643879173290933</v>
      </c>
      <c r="I355">
        <v>0.28130081300813009</v>
      </c>
      <c r="J355">
        <v>0.66881720430107527</v>
      </c>
      <c r="K355">
        <v>0.31852472757753558</v>
      </c>
      <c r="L355">
        <v>6.7109763493026067E-2</v>
      </c>
      <c r="M355">
        <v>0</v>
      </c>
      <c r="N355">
        <v>0.44500000000000001</v>
      </c>
      <c r="O355">
        <f t="shared" si="204"/>
        <v>0.3266471203993892</v>
      </c>
      <c r="P355">
        <f t="shared" si="205"/>
        <v>0.3266471203993892</v>
      </c>
      <c r="Q355">
        <f t="shared" si="206"/>
        <v>0.3266471203993892</v>
      </c>
      <c r="R355">
        <f t="shared" si="207"/>
        <v>0.3266471203993892</v>
      </c>
      <c r="S355" s="19" t="s">
        <v>38</v>
      </c>
      <c r="T355">
        <v>0</v>
      </c>
      <c r="U355">
        <v>0.25321350152277833</v>
      </c>
      <c r="V355">
        <v>0.65160178244386069</v>
      </c>
      <c r="W355">
        <v>0</v>
      </c>
      <c r="X355">
        <v>0.83828010028727706</v>
      </c>
      <c r="Y355">
        <v>0.73146944571759165</v>
      </c>
      <c r="Z355">
        <v>0.99944466652108932</v>
      </c>
      <c r="AA355">
        <v>1</v>
      </c>
      <c r="AB355">
        <v>1</v>
      </c>
      <c r="AC355">
        <v>0.97761756152516155</v>
      </c>
      <c r="AD355">
        <v>0.77</v>
      </c>
      <c r="AE355">
        <v>9.1713000569747308E-2</v>
      </c>
      <c r="AF355">
        <v>0.32791762227360277</v>
      </c>
      <c r="AG355">
        <f t="shared" si="208"/>
        <v>8.2402492714400824E-2</v>
      </c>
      <c r="AH355">
        <f t="shared" si="209"/>
        <v>0.51086597545085455</v>
      </c>
      <c r="AI355">
        <f t="shared" si="210"/>
        <v>0.50908032148756388</v>
      </c>
      <c r="AJ355">
        <f t="shared" si="217"/>
        <v>0.58778905237393153</v>
      </c>
      <c r="AK355" s="35" t="s">
        <v>39</v>
      </c>
      <c r="AL355">
        <v>0.38194444444444442</v>
      </c>
      <c r="AM355">
        <v>0.7479724914144471</v>
      </c>
      <c r="AN355">
        <v>5.9190031152647968E-2</v>
      </c>
      <c r="AO355">
        <v>0.21774193548387094</v>
      </c>
      <c r="AP355">
        <f t="shared" si="211"/>
        <v>0.35171222562385257</v>
      </c>
      <c r="AQ355">
        <f t="shared" si="218"/>
        <v>0.16471910277024082</v>
      </c>
      <c r="AR355">
        <f t="shared" si="212"/>
        <v>0.35171222562385257</v>
      </c>
      <c r="AS355">
        <f t="shared" si="213"/>
        <v>0.35171222562385257</v>
      </c>
      <c r="AT355" s="37" t="s">
        <v>40</v>
      </c>
      <c r="AU355">
        <v>0.94214636135733909</v>
      </c>
      <c r="AV355">
        <v>1</v>
      </c>
      <c r="AW355">
        <v>0.90569353061877467</v>
      </c>
      <c r="AX355">
        <v>0.95086499745979269</v>
      </c>
      <c r="AY355">
        <v>0.35712702721955314</v>
      </c>
      <c r="AZ355">
        <f t="shared" si="219"/>
        <v>0.83116638333109205</v>
      </c>
      <c r="BA355">
        <f t="shared" si="220"/>
        <v>0.83116638333109205</v>
      </c>
      <c r="BB355">
        <f t="shared" si="221"/>
        <v>0.83116638333109205</v>
      </c>
      <c r="BC355">
        <f t="shared" si="222"/>
        <v>0.83116638333109205</v>
      </c>
      <c r="BD355" s="6" t="s">
        <v>58</v>
      </c>
      <c r="BE355">
        <f t="shared" si="223"/>
        <v>0.33917967301162089</v>
      </c>
      <c r="BF355">
        <f t="shared" si="224"/>
        <v>0.24568311158481501</v>
      </c>
      <c r="BG355">
        <f t="shared" si="225"/>
        <v>0.33917967301162089</v>
      </c>
      <c r="BH355">
        <f t="shared" si="226"/>
        <v>0.33917967301162089</v>
      </c>
      <c r="BI355">
        <f t="shared" si="227"/>
        <v>0.45678443802274643</v>
      </c>
      <c r="BJ355">
        <f t="shared" si="228"/>
        <v>0.67101617939097324</v>
      </c>
      <c r="BK355">
        <f t="shared" si="229"/>
        <v>0.67012335240932797</v>
      </c>
      <c r="BL355">
        <f t="shared" si="230"/>
        <v>0.70947771785251179</v>
      </c>
      <c r="BM355">
        <f t="shared" si="231"/>
        <v>0.20452480655689501</v>
      </c>
      <c r="BN355">
        <f t="shared" si="232"/>
        <v>0.41875654792512185</v>
      </c>
      <c r="BO355">
        <f t="shared" si="233"/>
        <v>0.41786372094347657</v>
      </c>
      <c r="BP355">
        <f t="shared" si="234"/>
        <v>0.45721808638666039</v>
      </c>
      <c r="BQ355">
        <f t="shared" si="235"/>
        <v>0.59143930447747228</v>
      </c>
      <c r="BR355">
        <f t="shared" si="236"/>
        <v>0.49794274305066644</v>
      </c>
      <c r="BS355">
        <f t="shared" si="237"/>
        <v>0.59143930447747228</v>
      </c>
      <c r="BT355">
        <f t="shared" si="238"/>
        <v>0.59143930447747228</v>
      </c>
      <c r="BU355">
        <f t="shared" si="239"/>
        <v>0.39798205551718369</v>
      </c>
      <c r="BV355">
        <f t="shared" si="240"/>
        <v>0.45834964548789414</v>
      </c>
      <c r="BW355">
        <f t="shared" si="241"/>
        <v>0.50465151271047448</v>
      </c>
      <c r="BX355">
        <f t="shared" si="242"/>
        <v>0.52432869543206628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f t="shared" si="243"/>
        <v>0</v>
      </c>
      <c r="CE355" s="22" t="s">
        <v>588</v>
      </c>
      <c r="CF355">
        <f t="shared" si="214"/>
        <v>0</v>
      </c>
      <c r="CG355">
        <f t="shared" si="215"/>
        <v>0</v>
      </c>
      <c r="CH355">
        <f t="shared" si="216"/>
        <v>0</v>
      </c>
    </row>
    <row r="356" spans="1:86" x14ac:dyDescent="0.25">
      <c r="A356" t="s">
        <v>406</v>
      </c>
      <c r="B356">
        <v>0.88700000000000001</v>
      </c>
      <c r="C356">
        <v>2296297</v>
      </c>
      <c r="D356">
        <v>0</v>
      </c>
      <c r="E356">
        <v>2992</v>
      </c>
      <c r="F356" s="32" t="s">
        <v>538</v>
      </c>
      <c r="G356">
        <v>0.32258064516129031</v>
      </c>
      <c r="H356">
        <v>0.37837837837837829</v>
      </c>
      <c r="I356">
        <v>0.25203252032520324</v>
      </c>
      <c r="J356">
        <v>0.54086021505376347</v>
      </c>
      <c r="K356">
        <v>0.37356803576417991</v>
      </c>
      <c r="L356">
        <v>0.11917914438502676</v>
      </c>
      <c r="M356">
        <v>7.5539568345323743E-2</v>
      </c>
      <c r="N356">
        <v>0.36200000000000004</v>
      </c>
      <c r="O356">
        <f t="shared" si="204"/>
        <v>0.30301731342664573</v>
      </c>
      <c r="P356">
        <f t="shared" si="205"/>
        <v>0.29357486738348026</v>
      </c>
      <c r="Q356">
        <f t="shared" si="206"/>
        <v>0.30301731342664573</v>
      </c>
      <c r="R356">
        <f t="shared" si="207"/>
        <v>0.30301731342664573</v>
      </c>
      <c r="S356" s="19" t="s">
        <v>38</v>
      </c>
      <c r="T356">
        <v>0</v>
      </c>
      <c r="U356">
        <v>0.25321350152277833</v>
      </c>
      <c r="V356">
        <v>0</v>
      </c>
      <c r="W356">
        <v>0</v>
      </c>
      <c r="X356">
        <v>0.83828010028727706</v>
      </c>
      <c r="Y356">
        <v>0.73146944571759165</v>
      </c>
      <c r="Z356">
        <v>0.99944466652108932</v>
      </c>
      <c r="AA356">
        <v>1</v>
      </c>
      <c r="AB356">
        <v>1</v>
      </c>
      <c r="AC356">
        <v>0.98132957487688099</v>
      </c>
      <c r="AD356">
        <v>0.02</v>
      </c>
      <c r="AE356">
        <v>9.2662817085561996E-2</v>
      </c>
      <c r="AF356">
        <v>0.32791762227360277</v>
      </c>
      <c r="AG356">
        <f t="shared" si="208"/>
        <v>3.235234148916652E-2</v>
      </c>
      <c r="AH356">
        <f t="shared" si="209"/>
        <v>0.40340905602190624</v>
      </c>
      <c r="AI356">
        <f t="shared" si="210"/>
        <v>0.45931570975092334</v>
      </c>
      <c r="AJ356">
        <f t="shared" si="217"/>
        <v>0.48033213294498317</v>
      </c>
      <c r="AK356" s="35" t="s">
        <v>39</v>
      </c>
      <c r="AL356">
        <v>0.51388888888888895</v>
      </c>
      <c r="AM356">
        <v>0.86291321733822024</v>
      </c>
      <c r="AN356">
        <v>8.4112149532710276E-2</v>
      </c>
      <c r="AO356">
        <v>0.23924731182795694</v>
      </c>
      <c r="AP356">
        <f t="shared" si="211"/>
        <v>0.42504039189694409</v>
      </c>
      <c r="AQ356">
        <f t="shared" si="218"/>
        <v>0.20931208756238906</v>
      </c>
      <c r="AR356">
        <f t="shared" si="212"/>
        <v>0.42504039189694409</v>
      </c>
      <c r="AS356">
        <f t="shared" si="213"/>
        <v>0.42504039189694409</v>
      </c>
      <c r="AT356" s="37" t="s">
        <v>40</v>
      </c>
      <c r="AU356">
        <v>0.99861041655989413</v>
      </c>
      <c r="AV356">
        <v>1</v>
      </c>
      <c r="AW356">
        <v>1</v>
      </c>
      <c r="AX356">
        <v>0.98314126964869319</v>
      </c>
      <c r="AY356">
        <v>0.35712702721955314</v>
      </c>
      <c r="AZ356">
        <f t="shared" si="219"/>
        <v>0.86777574268562818</v>
      </c>
      <c r="BA356">
        <f t="shared" si="220"/>
        <v>0.86777574268562818</v>
      </c>
      <c r="BB356">
        <f t="shared" si="221"/>
        <v>0.86777574268562818</v>
      </c>
      <c r="BC356">
        <f t="shared" si="222"/>
        <v>0.86777574268562818</v>
      </c>
      <c r="BD356" s="6" t="s">
        <v>58</v>
      </c>
      <c r="BE356">
        <f t="shared" si="223"/>
        <v>0.36402885266179491</v>
      </c>
      <c r="BF356">
        <f t="shared" si="224"/>
        <v>0.25144347747293466</v>
      </c>
      <c r="BG356">
        <f t="shared" si="225"/>
        <v>0.36402885266179491</v>
      </c>
      <c r="BH356">
        <f t="shared" si="226"/>
        <v>0.36402885266179491</v>
      </c>
      <c r="BI356">
        <f t="shared" si="227"/>
        <v>0.45006404208739736</v>
      </c>
      <c r="BJ356">
        <f t="shared" si="228"/>
        <v>0.63559239935376721</v>
      </c>
      <c r="BK356">
        <f t="shared" si="229"/>
        <v>0.66354572621827579</v>
      </c>
      <c r="BL356">
        <f t="shared" si="230"/>
        <v>0.67405393781530565</v>
      </c>
      <c r="BM356">
        <f t="shared" si="231"/>
        <v>0.16768482745790614</v>
      </c>
      <c r="BN356">
        <f t="shared" si="232"/>
        <v>0.34849196170269325</v>
      </c>
      <c r="BO356">
        <f t="shared" si="233"/>
        <v>0.38116651158878456</v>
      </c>
      <c r="BP356">
        <f t="shared" si="234"/>
        <v>0.39167472318581442</v>
      </c>
      <c r="BQ356">
        <f t="shared" si="235"/>
        <v>0.64640806729128619</v>
      </c>
      <c r="BR356">
        <f t="shared" si="236"/>
        <v>0.53854391512400857</v>
      </c>
      <c r="BS356">
        <f t="shared" si="237"/>
        <v>0.64640806729128619</v>
      </c>
      <c r="BT356">
        <f t="shared" si="238"/>
        <v>0.64640806729128619</v>
      </c>
      <c r="BU356">
        <f t="shared" si="239"/>
        <v>0.40704644737459617</v>
      </c>
      <c r="BV356">
        <f t="shared" si="240"/>
        <v>0.44351793841335097</v>
      </c>
      <c r="BW356">
        <f t="shared" si="241"/>
        <v>0.51378728944003538</v>
      </c>
      <c r="BX356">
        <f t="shared" si="242"/>
        <v>0.51904139523855031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f t="shared" si="243"/>
        <v>0</v>
      </c>
      <c r="CE356" s="22" t="s">
        <v>588</v>
      </c>
      <c r="CF356">
        <f t="shared" si="214"/>
        <v>0</v>
      </c>
      <c r="CG356">
        <f t="shared" si="215"/>
        <v>0</v>
      </c>
      <c r="CH356">
        <f t="shared" si="216"/>
        <v>0</v>
      </c>
    </row>
    <row r="357" spans="1:86" x14ac:dyDescent="0.25">
      <c r="A357" t="s">
        <v>405</v>
      </c>
      <c r="B357">
        <v>0.27200000000000002</v>
      </c>
      <c r="C357">
        <v>704673</v>
      </c>
      <c r="D357">
        <v>0</v>
      </c>
      <c r="E357">
        <v>1591</v>
      </c>
      <c r="F357" s="32" t="s">
        <v>538</v>
      </c>
      <c r="G357">
        <v>0.26164874551971329</v>
      </c>
      <c r="H357">
        <v>0.46263910969793309</v>
      </c>
      <c r="I357">
        <v>0.759349593495935</v>
      </c>
      <c r="J357">
        <v>0.91397849462365588</v>
      </c>
      <c r="K357">
        <v>0.47275775356244754</v>
      </c>
      <c r="L357">
        <v>0</v>
      </c>
      <c r="M357">
        <v>0</v>
      </c>
      <c r="N357">
        <v>0.92500000000000004</v>
      </c>
      <c r="O357">
        <f t="shared" si="204"/>
        <v>0.47442171211246065</v>
      </c>
      <c r="P357">
        <f t="shared" si="205"/>
        <v>0.47442171211246065</v>
      </c>
      <c r="Q357">
        <f t="shared" si="206"/>
        <v>0.47442171211246065</v>
      </c>
      <c r="R357">
        <f t="shared" si="207"/>
        <v>0.47442171211246065</v>
      </c>
      <c r="S357" s="19" t="s">
        <v>38</v>
      </c>
      <c r="T357">
        <v>0</v>
      </c>
      <c r="U357">
        <v>0.25321350152277833</v>
      </c>
      <c r="V357">
        <v>3.3383186466744985E-2</v>
      </c>
      <c r="W357">
        <v>0</v>
      </c>
      <c r="X357">
        <v>0.83828010028727706</v>
      </c>
      <c r="Y357">
        <v>0.73146944571759165</v>
      </c>
      <c r="Z357">
        <v>0.99944466652108932</v>
      </c>
      <c r="AA357">
        <v>1</v>
      </c>
      <c r="AB357">
        <v>1</v>
      </c>
      <c r="AC357">
        <v>0.972810252605667</v>
      </c>
      <c r="AD357">
        <v>0.34</v>
      </c>
      <c r="AE357">
        <v>8.9350063018259152E-2</v>
      </c>
      <c r="AF357">
        <v>0.32791762227360277</v>
      </c>
      <c r="AG357">
        <f t="shared" si="208"/>
        <v>3.4665451673738995E-2</v>
      </c>
      <c r="AH357">
        <f t="shared" si="209"/>
        <v>0.42968221833946235</v>
      </c>
      <c r="AI357">
        <f t="shared" si="210"/>
        <v>0.4609734874530948</v>
      </c>
      <c r="AJ357">
        <f t="shared" si="217"/>
        <v>0.50660529526253928</v>
      </c>
      <c r="AK357" s="35" t="s">
        <v>39</v>
      </c>
      <c r="AL357">
        <v>0.93055555555555558</v>
      </c>
      <c r="AM357">
        <v>0.81378116841636716</v>
      </c>
      <c r="AN357">
        <v>0.32866043613707163</v>
      </c>
      <c r="AO357">
        <v>0.59139784946236551</v>
      </c>
      <c r="AP357">
        <f t="shared" si="211"/>
        <v>0.66609875239284</v>
      </c>
      <c r="AQ357">
        <f t="shared" si="218"/>
        <v>0.46265346028874821</v>
      </c>
      <c r="AR357">
        <f t="shared" si="212"/>
        <v>0.66609875239284</v>
      </c>
      <c r="AS357">
        <f t="shared" si="213"/>
        <v>0.66609875239284</v>
      </c>
      <c r="AT357" s="37" t="s">
        <v>40</v>
      </c>
      <c r="AU357">
        <v>0.99585358193965712</v>
      </c>
      <c r="AV357">
        <v>1</v>
      </c>
      <c r="AW357">
        <v>1</v>
      </c>
      <c r="AX357">
        <v>0.99808489221180019</v>
      </c>
      <c r="AY357">
        <v>0.35712702721955314</v>
      </c>
      <c r="AZ357">
        <f t="shared" si="219"/>
        <v>0.87021310027420218</v>
      </c>
      <c r="BA357">
        <f t="shared" si="220"/>
        <v>0.87021310027420218</v>
      </c>
      <c r="BB357">
        <f t="shared" si="221"/>
        <v>0.87021310027420218</v>
      </c>
      <c r="BC357">
        <f t="shared" si="222"/>
        <v>0.87021310027420218</v>
      </c>
      <c r="BD357" s="6" t="s">
        <v>58</v>
      </c>
      <c r="BE357">
        <f t="shared" si="223"/>
        <v>0.57026023225265032</v>
      </c>
      <c r="BF357">
        <f t="shared" si="224"/>
        <v>0.46853758620060443</v>
      </c>
      <c r="BG357">
        <f t="shared" si="225"/>
        <v>0.57026023225265032</v>
      </c>
      <c r="BH357">
        <f t="shared" si="226"/>
        <v>0.57026023225265032</v>
      </c>
      <c r="BI357">
        <f t="shared" si="227"/>
        <v>0.4524392759739706</v>
      </c>
      <c r="BJ357">
        <f t="shared" si="228"/>
        <v>0.64994765930683229</v>
      </c>
      <c r="BK357">
        <f t="shared" si="229"/>
        <v>0.66559329386364852</v>
      </c>
      <c r="BL357">
        <f t="shared" si="230"/>
        <v>0.68840919776837073</v>
      </c>
      <c r="BM357">
        <f t="shared" si="231"/>
        <v>0.25454358189309984</v>
      </c>
      <c r="BN357">
        <f t="shared" si="232"/>
        <v>0.45205196522596147</v>
      </c>
      <c r="BO357">
        <f t="shared" si="233"/>
        <v>0.4676975997827777</v>
      </c>
      <c r="BP357">
        <f t="shared" si="234"/>
        <v>0.49051350368749996</v>
      </c>
      <c r="BQ357">
        <f t="shared" si="235"/>
        <v>0.76815592633352114</v>
      </c>
      <c r="BR357">
        <f t="shared" si="236"/>
        <v>0.66643328028147519</v>
      </c>
      <c r="BS357">
        <f t="shared" si="237"/>
        <v>0.76815592633352114</v>
      </c>
      <c r="BT357">
        <f t="shared" si="238"/>
        <v>0.76815592633352114</v>
      </c>
      <c r="BU357">
        <f t="shared" si="239"/>
        <v>0.51134975411331052</v>
      </c>
      <c r="BV357">
        <f t="shared" si="240"/>
        <v>0.55924262275371839</v>
      </c>
      <c r="BW357">
        <f t="shared" si="241"/>
        <v>0.61792676305814942</v>
      </c>
      <c r="BX357">
        <f t="shared" si="242"/>
        <v>0.62933471501051053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f t="shared" si="243"/>
        <v>0</v>
      </c>
      <c r="CE357" s="22" t="s">
        <v>588</v>
      </c>
      <c r="CF357">
        <f t="shared" si="214"/>
        <v>0</v>
      </c>
      <c r="CG357">
        <f t="shared" si="215"/>
        <v>0</v>
      </c>
      <c r="CH357">
        <f t="shared" si="216"/>
        <v>0</v>
      </c>
    </row>
    <row r="358" spans="1:86" x14ac:dyDescent="0.25">
      <c r="A358" t="s">
        <v>404</v>
      </c>
      <c r="B358">
        <v>0.35399999999999998</v>
      </c>
      <c r="C358">
        <v>916925</v>
      </c>
      <c r="D358">
        <v>0</v>
      </c>
      <c r="E358">
        <v>1852</v>
      </c>
      <c r="F358" s="32" t="s">
        <v>538</v>
      </c>
      <c r="G358">
        <v>0.7562724014336919</v>
      </c>
      <c r="H358">
        <v>0.2559618441971383</v>
      </c>
      <c r="I358">
        <v>0.27154471544715447</v>
      </c>
      <c r="J358">
        <v>0.39462365591397852</v>
      </c>
      <c r="K358">
        <v>0.37831796591226591</v>
      </c>
      <c r="L358">
        <v>0</v>
      </c>
      <c r="M358">
        <v>7.1942446043165471E-3</v>
      </c>
      <c r="N358">
        <v>0.38400000000000001</v>
      </c>
      <c r="O358">
        <f t="shared" si="204"/>
        <v>0.30598935343856815</v>
      </c>
      <c r="P358">
        <f t="shared" si="205"/>
        <v>0.30509007286302858</v>
      </c>
      <c r="Q358">
        <f t="shared" si="206"/>
        <v>0.30598935343856815</v>
      </c>
      <c r="R358">
        <f t="shared" si="207"/>
        <v>0.30598935343856815</v>
      </c>
      <c r="S358" s="19" t="s">
        <v>38</v>
      </c>
      <c r="T358">
        <v>0</v>
      </c>
      <c r="U358">
        <v>0.25321350152277833</v>
      </c>
      <c r="V358">
        <v>0</v>
      </c>
      <c r="W358">
        <v>0</v>
      </c>
      <c r="X358">
        <v>0.83828010028727706</v>
      </c>
      <c r="Y358">
        <v>0.73146944571759165</v>
      </c>
      <c r="Z358">
        <v>0.99944466652108932</v>
      </c>
      <c r="AA358">
        <v>1</v>
      </c>
      <c r="AB358">
        <v>1</v>
      </c>
      <c r="AC358">
        <v>0.97744164521473287</v>
      </c>
      <c r="AD358">
        <v>0</v>
      </c>
      <c r="AE358">
        <v>9.3051123926346527E-2</v>
      </c>
      <c r="AF358">
        <v>0.32791762227360277</v>
      </c>
      <c r="AG358">
        <f t="shared" si="208"/>
        <v>3.2382211246149942E-2</v>
      </c>
      <c r="AH358">
        <f t="shared" si="209"/>
        <v>0.40160139272795525</v>
      </c>
      <c r="AI358">
        <f t="shared" si="210"/>
        <v>0.45904650799543389</v>
      </c>
      <c r="AJ358">
        <f t="shared" si="217"/>
        <v>0.47852446965103224</v>
      </c>
      <c r="AK358" s="35" t="s">
        <v>39</v>
      </c>
      <c r="AL358">
        <v>0.28472222222222221</v>
      </c>
      <c r="AM358">
        <v>0.81235938977922495</v>
      </c>
      <c r="AN358">
        <v>0.17289719626168223</v>
      </c>
      <c r="AO358">
        <v>0.282258064516129</v>
      </c>
      <c r="AP358">
        <f t="shared" si="211"/>
        <v>0.38805921819481459</v>
      </c>
      <c r="AQ358">
        <f t="shared" si="218"/>
        <v>0.18496937075000836</v>
      </c>
      <c r="AR358">
        <f t="shared" si="212"/>
        <v>0.38805921819481459</v>
      </c>
      <c r="AS358">
        <f t="shared" si="213"/>
        <v>0.38805921819481459</v>
      </c>
      <c r="AT358" s="37" t="s">
        <v>40</v>
      </c>
      <c r="AU358">
        <v>0.99858693933541898</v>
      </c>
      <c r="AV358">
        <v>1</v>
      </c>
      <c r="AW358">
        <v>1</v>
      </c>
      <c r="AX358">
        <v>0.98069963754653888</v>
      </c>
      <c r="AY358">
        <v>0.35712702721955314</v>
      </c>
      <c r="AZ358">
        <f t="shared" si="219"/>
        <v>0.86728272082030211</v>
      </c>
      <c r="BA358">
        <f t="shared" si="220"/>
        <v>0.86728272082030211</v>
      </c>
      <c r="BB358">
        <f t="shared" si="221"/>
        <v>0.86728272082030211</v>
      </c>
      <c r="BC358">
        <f t="shared" si="222"/>
        <v>0.86728272082030211</v>
      </c>
      <c r="BD358" s="6" t="s">
        <v>58</v>
      </c>
      <c r="BE358">
        <f t="shared" si="223"/>
        <v>0.34702428581669137</v>
      </c>
      <c r="BF358">
        <f t="shared" si="224"/>
        <v>0.24502972180651847</v>
      </c>
      <c r="BG358">
        <f t="shared" si="225"/>
        <v>0.34702428581669137</v>
      </c>
      <c r="BH358">
        <f t="shared" si="226"/>
        <v>0.34702428581669137</v>
      </c>
      <c r="BI358">
        <f t="shared" si="227"/>
        <v>0.44983246603322602</v>
      </c>
      <c r="BJ358">
        <f t="shared" si="228"/>
        <v>0.63444205677412868</v>
      </c>
      <c r="BK358">
        <f t="shared" si="229"/>
        <v>0.663164614407868</v>
      </c>
      <c r="BL358">
        <f t="shared" si="230"/>
        <v>0.67290359523566723</v>
      </c>
      <c r="BM358">
        <f t="shared" si="231"/>
        <v>0.16918578234235904</v>
      </c>
      <c r="BN358">
        <f t="shared" si="232"/>
        <v>0.35334573279549192</v>
      </c>
      <c r="BO358">
        <f t="shared" si="233"/>
        <v>0.38251793071700102</v>
      </c>
      <c r="BP358">
        <f t="shared" si="234"/>
        <v>0.39225691154480019</v>
      </c>
      <c r="BQ358">
        <f t="shared" si="235"/>
        <v>0.62767096950755841</v>
      </c>
      <c r="BR358">
        <f t="shared" si="236"/>
        <v>0.52612604578515521</v>
      </c>
      <c r="BS358">
        <f t="shared" si="237"/>
        <v>0.62767096950755841</v>
      </c>
      <c r="BT358">
        <f t="shared" si="238"/>
        <v>0.62767096950755841</v>
      </c>
      <c r="BU358">
        <f t="shared" si="239"/>
        <v>0.39842837592495872</v>
      </c>
      <c r="BV358">
        <f t="shared" si="240"/>
        <v>0.43973588929032359</v>
      </c>
      <c r="BW358">
        <f t="shared" si="241"/>
        <v>0.50509445011227971</v>
      </c>
      <c r="BX358">
        <f t="shared" si="242"/>
        <v>0.50996394052617933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f t="shared" si="243"/>
        <v>0</v>
      </c>
      <c r="CE358" s="22" t="s">
        <v>588</v>
      </c>
      <c r="CF358">
        <f t="shared" si="214"/>
        <v>0</v>
      </c>
      <c r="CG358">
        <f t="shared" si="215"/>
        <v>0</v>
      </c>
      <c r="CH358">
        <f t="shared" si="216"/>
        <v>0</v>
      </c>
    </row>
    <row r="359" spans="1:86" x14ac:dyDescent="0.25">
      <c r="A359" t="s">
        <v>403</v>
      </c>
      <c r="B359">
        <v>0.86899999999999999</v>
      </c>
      <c r="C359">
        <v>2250611</v>
      </c>
      <c r="D359">
        <v>0</v>
      </c>
      <c r="E359">
        <v>4895</v>
      </c>
      <c r="F359" s="32" t="s">
        <v>538</v>
      </c>
      <c r="G359">
        <v>0.42293906810035842</v>
      </c>
      <c r="H359">
        <v>0.51351351351351338</v>
      </c>
      <c r="I359">
        <v>0.46178861788617886</v>
      </c>
      <c r="J359">
        <v>0.60322580645161294</v>
      </c>
      <c r="K359">
        <v>0.46381670857781498</v>
      </c>
      <c r="L359">
        <v>2.260755873340143E-2</v>
      </c>
      <c r="M359">
        <v>0</v>
      </c>
      <c r="N359">
        <v>0.68</v>
      </c>
      <c r="O359">
        <f t="shared" si="204"/>
        <v>0.3959864091578601</v>
      </c>
      <c r="P359">
        <f t="shared" si="205"/>
        <v>0.3959864091578601</v>
      </c>
      <c r="Q359">
        <f t="shared" si="206"/>
        <v>0.3959864091578601</v>
      </c>
      <c r="R359">
        <f t="shared" si="207"/>
        <v>0.3959864091578601</v>
      </c>
      <c r="S359" s="19" t="s">
        <v>38</v>
      </c>
      <c r="T359">
        <v>0</v>
      </c>
      <c r="U359">
        <v>0.25321350152277833</v>
      </c>
      <c r="V359">
        <v>3.8919956490529629E-3</v>
      </c>
      <c r="W359">
        <v>0</v>
      </c>
      <c r="X359">
        <v>0.83828010028727706</v>
      </c>
      <c r="Y359">
        <v>0.73146944571759165</v>
      </c>
      <c r="Z359">
        <v>0.99944466652108932</v>
      </c>
      <c r="AA359">
        <v>1</v>
      </c>
      <c r="AB359">
        <v>1</v>
      </c>
      <c r="AC359">
        <v>0.96879404441155104</v>
      </c>
      <c r="AD359">
        <v>0</v>
      </c>
      <c r="AE359">
        <v>8.8991072126830204E-2</v>
      </c>
      <c r="AF359">
        <v>0.32791762227360277</v>
      </c>
      <c r="AG359">
        <f t="shared" si="208"/>
        <v>3.2369283849960455E-2</v>
      </c>
      <c r="AH359">
        <f t="shared" si="209"/>
        <v>0.40092326526998251</v>
      </c>
      <c r="AI359">
        <f t="shared" si="210"/>
        <v>0.45836838053746115</v>
      </c>
      <c r="AJ359">
        <f t="shared" si="217"/>
        <v>0.47784634219305944</v>
      </c>
      <c r="AK359" s="35" t="s">
        <v>39</v>
      </c>
      <c r="AL359">
        <v>0.59722222222222221</v>
      </c>
      <c r="AM359">
        <v>0.9316262565515071</v>
      </c>
      <c r="AN359">
        <v>0.19003115264797507</v>
      </c>
      <c r="AO359">
        <v>0.34139784946236557</v>
      </c>
      <c r="AP359">
        <f t="shared" si="211"/>
        <v>0.51506937022101751</v>
      </c>
      <c r="AQ359">
        <f t="shared" si="218"/>
        <v>0.2821628060831407</v>
      </c>
      <c r="AR359">
        <f t="shared" si="212"/>
        <v>0.51506937022101751</v>
      </c>
      <c r="AS359">
        <f t="shared" si="213"/>
        <v>0.51506937022101751</v>
      </c>
      <c r="AT359" s="37" t="s">
        <v>40</v>
      </c>
      <c r="AU359">
        <v>0.95094230578403349</v>
      </c>
      <c r="AV359">
        <v>1</v>
      </c>
      <c r="AW359">
        <v>1</v>
      </c>
      <c r="AX359">
        <v>1</v>
      </c>
      <c r="AY359">
        <v>0.35712702721955314</v>
      </c>
      <c r="AZ359">
        <f t="shared" si="219"/>
        <v>0.86161386660071737</v>
      </c>
      <c r="BA359">
        <f t="shared" si="220"/>
        <v>0.86161386660071737</v>
      </c>
      <c r="BB359">
        <f t="shared" si="221"/>
        <v>0.86161386660071737</v>
      </c>
      <c r="BC359">
        <f t="shared" si="222"/>
        <v>0.86161386660071737</v>
      </c>
      <c r="BD359" s="6" t="s">
        <v>58</v>
      </c>
      <c r="BE359">
        <f t="shared" si="223"/>
        <v>0.4555278896894388</v>
      </c>
      <c r="BF359">
        <f t="shared" si="224"/>
        <v>0.3390746076205004</v>
      </c>
      <c r="BG359">
        <f t="shared" si="225"/>
        <v>0.4555278896894388</v>
      </c>
      <c r="BH359">
        <f t="shared" si="226"/>
        <v>0.4555278896894388</v>
      </c>
      <c r="BI359">
        <f t="shared" si="227"/>
        <v>0.44699157522533889</v>
      </c>
      <c r="BJ359">
        <f t="shared" si="228"/>
        <v>0.63126856593534997</v>
      </c>
      <c r="BK359">
        <f t="shared" si="229"/>
        <v>0.65999112356908929</v>
      </c>
      <c r="BL359">
        <f t="shared" si="230"/>
        <v>0.6697301043968884</v>
      </c>
      <c r="BM359">
        <f t="shared" si="231"/>
        <v>0.21417784650391028</v>
      </c>
      <c r="BN359">
        <f t="shared" si="232"/>
        <v>0.39845483721392128</v>
      </c>
      <c r="BO359">
        <f t="shared" si="233"/>
        <v>0.4271773948476606</v>
      </c>
      <c r="BP359">
        <f t="shared" si="234"/>
        <v>0.43691637567545977</v>
      </c>
      <c r="BQ359">
        <f t="shared" si="235"/>
        <v>0.6883416184108675</v>
      </c>
      <c r="BR359">
        <f t="shared" si="236"/>
        <v>0.57188833634192904</v>
      </c>
      <c r="BS359">
        <f t="shared" si="237"/>
        <v>0.6883416184108675</v>
      </c>
      <c r="BT359">
        <f t="shared" si="238"/>
        <v>0.6883416184108675</v>
      </c>
      <c r="BU359">
        <f t="shared" si="239"/>
        <v>0.45125973245738882</v>
      </c>
      <c r="BV359">
        <f t="shared" si="240"/>
        <v>0.48517158677792516</v>
      </c>
      <c r="BW359">
        <f t="shared" si="241"/>
        <v>0.55775950662926399</v>
      </c>
      <c r="BX359">
        <f t="shared" si="242"/>
        <v>0.5626289970431636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f t="shared" si="243"/>
        <v>0</v>
      </c>
      <c r="CE359" s="22" t="s">
        <v>588</v>
      </c>
      <c r="CF359">
        <f t="shared" si="214"/>
        <v>0</v>
      </c>
      <c r="CG359">
        <f t="shared" si="215"/>
        <v>0</v>
      </c>
      <c r="CH359">
        <f t="shared" si="216"/>
        <v>0</v>
      </c>
    </row>
    <row r="360" spans="1:86" x14ac:dyDescent="0.25">
      <c r="A360" t="s">
        <v>402</v>
      </c>
      <c r="B360">
        <v>15.327999999999999</v>
      </c>
      <c r="C360">
        <v>40486489</v>
      </c>
      <c r="D360">
        <v>109725480</v>
      </c>
      <c r="E360">
        <v>2236</v>
      </c>
      <c r="F360" s="32" t="s">
        <v>538</v>
      </c>
      <c r="G360">
        <v>0.22939068100358426</v>
      </c>
      <c r="H360">
        <v>0.62162162162162149</v>
      </c>
      <c r="I360">
        <v>0.2455284552845528</v>
      </c>
      <c r="J360">
        <v>0.49139784946236564</v>
      </c>
      <c r="K360">
        <v>0.49650740430287782</v>
      </c>
      <c r="L360">
        <v>0.19796779964221828</v>
      </c>
      <c r="M360">
        <v>0.36690647482014382</v>
      </c>
      <c r="N360">
        <v>0.128</v>
      </c>
      <c r="O360">
        <f t="shared" si="204"/>
        <v>0.34716503576717056</v>
      </c>
      <c r="P360">
        <f t="shared" si="205"/>
        <v>0.30130172641465258</v>
      </c>
      <c r="Q360">
        <f t="shared" si="206"/>
        <v>0.34716503576717056</v>
      </c>
      <c r="R360">
        <f t="shared" si="207"/>
        <v>0.34716503576717056</v>
      </c>
      <c r="S360" s="19" t="s">
        <v>38</v>
      </c>
      <c r="T360">
        <v>9.3714978386661485E-2</v>
      </c>
      <c r="U360">
        <v>0.25951918247561118</v>
      </c>
      <c r="V360">
        <v>2.6255536979177055E-2</v>
      </c>
      <c r="W360">
        <v>0</v>
      </c>
      <c r="X360">
        <v>0.83822117740607716</v>
      </c>
      <c r="Y360">
        <v>0.86378117228062001</v>
      </c>
      <c r="Z360">
        <v>0</v>
      </c>
      <c r="AA360">
        <v>1</v>
      </c>
      <c r="AB360">
        <v>1</v>
      </c>
      <c r="AC360">
        <v>0.89103403248866619</v>
      </c>
      <c r="AD360">
        <v>0.01</v>
      </c>
      <c r="AE360">
        <v>0</v>
      </c>
      <c r="AF360">
        <v>0.77844337464874636</v>
      </c>
      <c r="AG360">
        <f t="shared" si="208"/>
        <v>6.1899916279071029E-2</v>
      </c>
      <c r="AH360">
        <f t="shared" si="209"/>
        <v>0.36622841958965835</v>
      </c>
      <c r="AI360">
        <f t="shared" si="210"/>
        <v>0.42241925170691907</v>
      </c>
      <c r="AJ360">
        <f t="shared" si="217"/>
        <v>0.44315149651273528</v>
      </c>
      <c r="AK360" s="35" t="s">
        <v>39</v>
      </c>
      <c r="AL360">
        <v>0.1875</v>
      </c>
      <c r="AM360">
        <v>0.98242607776874913</v>
      </c>
      <c r="AN360">
        <v>1.0903426791277258E-2</v>
      </c>
      <c r="AO360">
        <v>0.24731182795698922</v>
      </c>
      <c r="AP360">
        <f t="shared" si="211"/>
        <v>0.3570353331292539</v>
      </c>
      <c r="AQ360">
        <f t="shared" si="218"/>
        <v>0.11142881368706661</v>
      </c>
      <c r="AR360">
        <f t="shared" si="212"/>
        <v>0.3570353331292539</v>
      </c>
      <c r="AS360">
        <f t="shared" si="213"/>
        <v>0.3570353331292539</v>
      </c>
      <c r="AT360" s="37" t="s">
        <v>40</v>
      </c>
      <c r="AU360">
        <v>0.14736892609962937</v>
      </c>
      <c r="AV360">
        <v>0.99289064355260037</v>
      </c>
      <c r="AW360">
        <v>0.99609499054323403</v>
      </c>
      <c r="AX360">
        <v>0.50300843955444008</v>
      </c>
      <c r="AY360">
        <v>0.35712702721955314</v>
      </c>
      <c r="AZ360">
        <f t="shared" si="219"/>
        <v>0.59929800539389133</v>
      </c>
      <c r="BA360">
        <f t="shared" si="220"/>
        <v>0.59929800539389133</v>
      </c>
      <c r="BB360">
        <f t="shared" si="221"/>
        <v>0.59929800539389133</v>
      </c>
      <c r="BC360">
        <f t="shared" si="222"/>
        <v>0.59929800539389133</v>
      </c>
      <c r="BD360" s="6" t="s">
        <v>58</v>
      </c>
      <c r="BE360">
        <f t="shared" si="223"/>
        <v>0.35210018444821223</v>
      </c>
      <c r="BF360">
        <f t="shared" si="224"/>
        <v>0.20636527005085958</v>
      </c>
      <c r="BG360">
        <f t="shared" si="225"/>
        <v>0.35210018444821223</v>
      </c>
      <c r="BH360">
        <f t="shared" si="226"/>
        <v>0.35210018444821223</v>
      </c>
      <c r="BI360">
        <f t="shared" si="227"/>
        <v>0.33059896083648116</v>
      </c>
      <c r="BJ360">
        <f t="shared" si="228"/>
        <v>0.48276321249177484</v>
      </c>
      <c r="BK360">
        <f t="shared" si="229"/>
        <v>0.5108586285504052</v>
      </c>
      <c r="BL360">
        <f t="shared" si="230"/>
        <v>0.52122475095331333</v>
      </c>
      <c r="BM360">
        <f t="shared" si="231"/>
        <v>0.2045324760231208</v>
      </c>
      <c r="BN360">
        <f t="shared" si="232"/>
        <v>0.33376507300215547</v>
      </c>
      <c r="BO360">
        <f t="shared" si="233"/>
        <v>0.38479214373704484</v>
      </c>
      <c r="BP360">
        <f t="shared" si="234"/>
        <v>0.39515826613995292</v>
      </c>
      <c r="BQ360">
        <f t="shared" si="235"/>
        <v>0.47816666926157259</v>
      </c>
      <c r="BR360">
        <f t="shared" si="236"/>
        <v>0.35536340954047896</v>
      </c>
      <c r="BS360">
        <f t="shared" si="237"/>
        <v>0.47816666926157259</v>
      </c>
      <c r="BT360">
        <f t="shared" si="238"/>
        <v>0.47816666926157259</v>
      </c>
      <c r="BU360">
        <f t="shared" si="239"/>
        <v>0.34134957264234667</v>
      </c>
      <c r="BV360">
        <f t="shared" si="240"/>
        <v>0.34456424127131724</v>
      </c>
      <c r="BW360">
        <f t="shared" si="241"/>
        <v>0.43147940649930872</v>
      </c>
      <c r="BX360">
        <f t="shared" si="242"/>
        <v>0.43666246770076278</v>
      </c>
      <c r="BY360">
        <v>0.99664359633654565</v>
      </c>
      <c r="BZ360">
        <v>0.16444338911525447</v>
      </c>
      <c r="CA360">
        <v>0.19327720552751468</v>
      </c>
      <c r="CB360">
        <v>0.27228835423159503</v>
      </c>
      <c r="CC360">
        <v>0.31380696840993005</v>
      </c>
      <c r="CD360">
        <f t="shared" si="243"/>
        <v>0.29304766132076254</v>
      </c>
      <c r="CE360" s="22" t="s">
        <v>588</v>
      </c>
      <c r="CF360">
        <f t="shared" si="214"/>
        <v>9.5550991998872875E-2</v>
      </c>
      <c r="CG360">
        <f t="shared" si="215"/>
        <v>2.6362083743231148E-2</v>
      </c>
      <c r="CH360">
        <f t="shared" si="216"/>
        <v>2.4438748963969397E-2</v>
      </c>
    </row>
    <row r="361" spans="1:86" x14ac:dyDescent="0.25">
      <c r="A361" t="s">
        <v>401</v>
      </c>
      <c r="B361">
        <v>5.79</v>
      </c>
      <c r="C361">
        <v>14995071</v>
      </c>
      <c r="D361">
        <v>2133989</v>
      </c>
      <c r="E361">
        <v>5311</v>
      </c>
      <c r="F361" s="32" t="s">
        <v>538</v>
      </c>
      <c r="G361">
        <v>0.30465949820788529</v>
      </c>
      <c r="H361">
        <v>0.46581875993640692</v>
      </c>
      <c r="I361">
        <v>0.17235772357723578</v>
      </c>
      <c r="J361">
        <v>0.53118279569892479</v>
      </c>
      <c r="K361">
        <v>0.39368538697960315</v>
      </c>
      <c r="L361">
        <v>1.8521559028431559E-2</v>
      </c>
      <c r="M361">
        <v>0.27517985611510792</v>
      </c>
      <c r="N361">
        <v>0.38100000000000001</v>
      </c>
      <c r="O361">
        <f t="shared" si="204"/>
        <v>0.31780069744294936</v>
      </c>
      <c r="P361">
        <f t="shared" si="205"/>
        <v>0.28340321542856095</v>
      </c>
      <c r="Q361">
        <f t="shared" si="206"/>
        <v>0.31780069744294936</v>
      </c>
      <c r="R361">
        <f t="shared" si="207"/>
        <v>0.31780069744294936</v>
      </c>
      <c r="S361" s="19" t="s">
        <v>38</v>
      </c>
      <c r="T361">
        <v>2.2185119959746587E-2</v>
      </c>
      <c r="U361">
        <v>0.96390370731038888</v>
      </c>
      <c r="V361">
        <v>4.1144198719564491E-2</v>
      </c>
      <c r="W361">
        <v>0</v>
      </c>
      <c r="X361">
        <v>0.83822117740607716</v>
      </c>
      <c r="Y361">
        <v>0.23228092057314165</v>
      </c>
      <c r="Z361">
        <v>0</v>
      </c>
      <c r="AA361">
        <v>1</v>
      </c>
      <c r="AB361">
        <v>1</v>
      </c>
      <c r="AC361">
        <v>0.9357172233417349</v>
      </c>
      <c r="AD361">
        <v>0.26</v>
      </c>
      <c r="AE361">
        <v>7.8477696206645547E-2</v>
      </c>
      <c r="AF361">
        <v>0.50840674780378958</v>
      </c>
      <c r="AG361">
        <f t="shared" si="208"/>
        <v>4.8309895594615355E-2</v>
      </c>
      <c r="AH361">
        <f t="shared" si="209"/>
        <v>0.3754105224093145</v>
      </c>
      <c r="AI361">
        <f t="shared" si="210"/>
        <v>0.35818716030851533</v>
      </c>
      <c r="AJ361">
        <f t="shared" si="217"/>
        <v>0.45233359933239142</v>
      </c>
      <c r="AK361" s="35" t="s">
        <v>39</v>
      </c>
      <c r="AL361">
        <v>0.2986111111111111</v>
      </c>
      <c r="AM361">
        <v>0.97023565420028346</v>
      </c>
      <c r="AN361">
        <v>3.8940809968847349E-2</v>
      </c>
      <c r="AO361">
        <v>0.34677419354838701</v>
      </c>
      <c r="AP361">
        <f t="shared" si="211"/>
        <v>0.41364044220715723</v>
      </c>
      <c r="AQ361">
        <f t="shared" si="218"/>
        <v>0.17108152865708637</v>
      </c>
      <c r="AR361">
        <f t="shared" si="212"/>
        <v>0.41364044220715723</v>
      </c>
      <c r="AS361">
        <f t="shared" si="213"/>
        <v>0.41364044220715723</v>
      </c>
      <c r="AT361" s="37" t="s">
        <v>40</v>
      </c>
      <c r="AU361">
        <v>0.8580876475777458</v>
      </c>
      <c r="AV361">
        <v>1</v>
      </c>
      <c r="AW361">
        <v>0.99653538389182339</v>
      </c>
      <c r="AX361">
        <v>0.46663513523760414</v>
      </c>
      <c r="AY361">
        <v>0.35712702721955314</v>
      </c>
      <c r="AZ361">
        <f t="shared" si="219"/>
        <v>0.73567703878534529</v>
      </c>
      <c r="BA361">
        <f t="shared" si="220"/>
        <v>0.73567703878534529</v>
      </c>
      <c r="BB361">
        <f t="shared" si="221"/>
        <v>0.73567703878534529</v>
      </c>
      <c r="BC361">
        <f t="shared" si="222"/>
        <v>0.73567703878534529</v>
      </c>
      <c r="BD361" s="6" t="s">
        <v>58</v>
      </c>
      <c r="BE361">
        <f t="shared" si="223"/>
        <v>0.3657205698250533</v>
      </c>
      <c r="BF361">
        <f t="shared" si="224"/>
        <v>0.22724237204282366</v>
      </c>
      <c r="BG361">
        <f t="shared" si="225"/>
        <v>0.3657205698250533</v>
      </c>
      <c r="BH361">
        <f t="shared" si="226"/>
        <v>0.3657205698250533</v>
      </c>
      <c r="BI361">
        <f t="shared" si="227"/>
        <v>0.39199346718998035</v>
      </c>
      <c r="BJ361">
        <f t="shared" si="228"/>
        <v>0.55554378059732989</v>
      </c>
      <c r="BK361">
        <f t="shared" si="229"/>
        <v>0.54693209954693034</v>
      </c>
      <c r="BL361">
        <f t="shared" si="230"/>
        <v>0.59400531905886833</v>
      </c>
      <c r="BM361">
        <f t="shared" si="231"/>
        <v>0.18305529651878236</v>
      </c>
      <c r="BN361">
        <f t="shared" si="232"/>
        <v>0.32940686891893772</v>
      </c>
      <c r="BO361">
        <f t="shared" si="233"/>
        <v>0.33799392887573232</v>
      </c>
      <c r="BP361">
        <f t="shared" si="234"/>
        <v>0.38506714838767042</v>
      </c>
      <c r="BQ361">
        <f t="shared" si="235"/>
        <v>0.57465874049625132</v>
      </c>
      <c r="BR361">
        <f t="shared" si="236"/>
        <v>0.45337928372121583</v>
      </c>
      <c r="BS361">
        <f t="shared" si="237"/>
        <v>0.57465874049625132</v>
      </c>
      <c r="BT361">
        <f t="shared" si="238"/>
        <v>0.57465874049625132</v>
      </c>
      <c r="BU361">
        <f t="shared" si="239"/>
        <v>0.37885701850751685</v>
      </c>
      <c r="BV361">
        <f t="shared" si="240"/>
        <v>0.3913930763200768</v>
      </c>
      <c r="BW361">
        <f t="shared" si="241"/>
        <v>0.45632633468599182</v>
      </c>
      <c r="BX361">
        <f t="shared" si="242"/>
        <v>0.47986294444196081</v>
      </c>
      <c r="BY361">
        <v>0.34985496234062519</v>
      </c>
      <c r="BZ361">
        <v>0.52396189805831994</v>
      </c>
      <c r="CA361">
        <v>0.14488006562484826</v>
      </c>
      <c r="CB361">
        <v>0.26091722475000001</v>
      </c>
      <c r="CC361">
        <v>0.28453978589752704</v>
      </c>
      <c r="CD361">
        <f t="shared" si="243"/>
        <v>0.27272850532376353</v>
      </c>
      <c r="CE361" s="22" t="s">
        <v>588</v>
      </c>
      <c r="CF361">
        <f t="shared" si="214"/>
        <v>3.3384138740460333E-2</v>
      </c>
      <c r="CG361">
        <f t="shared" si="215"/>
        <v>8.1541016298536537E-2</v>
      </c>
      <c r="CH361">
        <f t="shared" si="216"/>
        <v>1.8030787667141852E-2</v>
      </c>
    </row>
    <row r="362" spans="1:86" x14ac:dyDescent="0.25">
      <c r="A362" t="s">
        <v>400</v>
      </c>
      <c r="B362">
        <v>4.91</v>
      </c>
      <c r="C362">
        <v>12742647</v>
      </c>
      <c r="D362">
        <v>2172668</v>
      </c>
      <c r="E362">
        <v>2476</v>
      </c>
      <c r="F362" s="32" t="s">
        <v>538</v>
      </c>
      <c r="G362">
        <v>0.40860215053763443</v>
      </c>
      <c r="H362">
        <v>0.41812400635930042</v>
      </c>
      <c r="I362">
        <v>0.30894308943089432</v>
      </c>
      <c r="J362">
        <v>0.63978494623655913</v>
      </c>
      <c r="K362">
        <v>0.72590108968985756</v>
      </c>
      <c r="L362">
        <v>0</v>
      </c>
      <c r="M362">
        <v>0.22841726618705033</v>
      </c>
      <c r="N362">
        <v>0.24600000000000002</v>
      </c>
      <c r="O362">
        <f t="shared" si="204"/>
        <v>0.37197156855516206</v>
      </c>
      <c r="P362">
        <f t="shared" si="205"/>
        <v>0.34341941028178075</v>
      </c>
      <c r="Q362">
        <f t="shared" si="206"/>
        <v>0.37197156855516206</v>
      </c>
      <c r="R362">
        <f t="shared" si="207"/>
        <v>0.37197156855516206</v>
      </c>
      <c r="S362" s="19" t="s">
        <v>38</v>
      </c>
      <c r="T362">
        <v>0</v>
      </c>
      <c r="U362">
        <v>1</v>
      </c>
      <c r="V362">
        <v>0.14492783956235938</v>
      </c>
      <c r="W362">
        <v>0</v>
      </c>
      <c r="X362">
        <v>0.83822117740607716</v>
      </c>
      <c r="Y362">
        <v>0.24622250941085422</v>
      </c>
      <c r="Z362">
        <v>0</v>
      </c>
      <c r="AA362">
        <v>1</v>
      </c>
      <c r="AB362">
        <v>1</v>
      </c>
      <c r="AC362">
        <v>0.9347159339856872</v>
      </c>
      <c r="AD362">
        <v>0.12</v>
      </c>
      <c r="AE362">
        <v>7.7612388596375481E-2</v>
      </c>
      <c r="AF362">
        <v>0.50798042004176147</v>
      </c>
      <c r="AG362">
        <f t="shared" si="208"/>
        <v>5.6193896015422795E-2</v>
      </c>
      <c r="AH362">
        <f t="shared" si="209"/>
        <v>0.37459078992331657</v>
      </c>
      <c r="AI362">
        <f t="shared" si="210"/>
        <v>0.36536002069254736</v>
      </c>
      <c r="AJ362">
        <f t="shared" si="217"/>
        <v>0.4515138668463935</v>
      </c>
      <c r="AK362" s="35" t="s">
        <v>39</v>
      </c>
      <c r="AL362">
        <v>6.9444444444444448E-2</v>
      </c>
      <c r="AM362">
        <v>0.96224746013628937</v>
      </c>
      <c r="AN362">
        <v>0.13239875389408098</v>
      </c>
      <c r="AO362">
        <v>0.34677419354838701</v>
      </c>
      <c r="AP362">
        <f t="shared" si="211"/>
        <v>0.37771621300580044</v>
      </c>
      <c r="AQ362">
        <f t="shared" si="218"/>
        <v>0.1371543479717281</v>
      </c>
      <c r="AR362">
        <f t="shared" si="212"/>
        <v>0.37771621300580044</v>
      </c>
      <c r="AS362">
        <f t="shared" si="213"/>
        <v>0.37771621300580044</v>
      </c>
      <c r="AT362" s="37" t="s">
        <v>40</v>
      </c>
      <c r="AU362">
        <v>0.85245551267693798</v>
      </c>
      <c r="AV362">
        <v>1</v>
      </c>
      <c r="AW362">
        <v>0.9736308777966548</v>
      </c>
      <c r="AX362">
        <v>0.38354760803463783</v>
      </c>
      <c r="AY362">
        <v>0.35712702721955314</v>
      </c>
      <c r="AZ362">
        <f t="shared" si="219"/>
        <v>0.71335220514555675</v>
      </c>
      <c r="BA362">
        <f t="shared" si="220"/>
        <v>0.71335220514555675</v>
      </c>
      <c r="BB362">
        <f t="shared" si="221"/>
        <v>0.71335220514555675</v>
      </c>
      <c r="BC362">
        <f t="shared" si="222"/>
        <v>0.71335220514555675</v>
      </c>
      <c r="BD362" s="6" t="s">
        <v>58</v>
      </c>
      <c r="BE362">
        <f t="shared" si="223"/>
        <v>0.37484389078048125</v>
      </c>
      <c r="BF362">
        <f t="shared" si="224"/>
        <v>0.24028687912675442</v>
      </c>
      <c r="BG362">
        <f t="shared" si="225"/>
        <v>0.37484389078048125</v>
      </c>
      <c r="BH362">
        <f t="shared" si="226"/>
        <v>0.37484389078048125</v>
      </c>
      <c r="BI362">
        <f t="shared" si="227"/>
        <v>0.38477305058048977</v>
      </c>
      <c r="BJ362">
        <f t="shared" si="228"/>
        <v>0.54397149753443663</v>
      </c>
      <c r="BK362">
        <f t="shared" si="229"/>
        <v>0.53935611291905206</v>
      </c>
      <c r="BL362">
        <f t="shared" si="230"/>
        <v>0.58243303599597507</v>
      </c>
      <c r="BM362">
        <f t="shared" si="231"/>
        <v>0.21408273228529243</v>
      </c>
      <c r="BN362">
        <f t="shared" si="232"/>
        <v>0.35900510010254866</v>
      </c>
      <c r="BO362">
        <f t="shared" si="233"/>
        <v>0.36866579462385474</v>
      </c>
      <c r="BP362">
        <f t="shared" si="234"/>
        <v>0.41174271770077775</v>
      </c>
      <c r="BQ362">
        <f t="shared" si="235"/>
        <v>0.54553420907567862</v>
      </c>
      <c r="BR362">
        <f t="shared" si="236"/>
        <v>0.42525327655864242</v>
      </c>
      <c r="BS362">
        <f t="shared" si="237"/>
        <v>0.54553420907567862</v>
      </c>
      <c r="BT362">
        <f t="shared" si="238"/>
        <v>0.54553420907567862</v>
      </c>
      <c r="BU362">
        <f t="shared" si="239"/>
        <v>0.37980847068048551</v>
      </c>
      <c r="BV362">
        <f t="shared" si="240"/>
        <v>0.39212918833059551</v>
      </c>
      <c r="BW362">
        <f t="shared" si="241"/>
        <v>0.45710000184976662</v>
      </c>
      <c r="BX362">
        <f t="shared" si="242"/>
        <v>0.47863846338822813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f t="shared" si="243"/>
        <v>0</v>
      </c>
      <c r="CE362" s="22" t="s">
        <v>588</v>
      </c>
      <c r="CF362">
        <f t="shared" si="214"/>
        <v>0</v>
      </c>
      <c r="CG362">
        <f t="shared" si="215"/>
        <v>0</v>
      </c>
      <c r="CH362">
        <f t="shared" si="216"/>
        <v>0</v>
      </c>
    </row>
    <row r="363" spans="1:86" x14ac:dyDescent="0.25">
      <c r="A363" t="s">
        <v>399</v>
      </c>
      <c r="B363">
        <v>4.3079999999999998</v>
      </c>
      <c r="C363">
        <v>11157466</v>
      </c>
      <c r="D363">
        <v>86033</v>
      </c>
      <c r="E363">
        <v>6050</v>
      </c>
      <c r="F363" s="32" t="s">
        <v>538</v>
      </c>
      <c r="G363">
        <v>0.16487455197132617</v>
      </c>
      <c r="H363">
        <v>0.670906200317965</v>
      </c>
      <c r="I363">
        <v>9.756097560975608E-3</v>
      </c>
      <c r="J363">
        <v>0.52903225806451615</v>
      </c>
      <c r="K363">
        <v>0.20173232746577252</v>
      </c>
      <c r="L363">
        <v>0</v>
      </c>
      <c r="M363">
        <v>0</v>
      </c>
      <c r="N363">
        <v>0.17499999999999999</v>
      </c>
      <c r="O363">
        <f t="shared" si="204"/>
        <v>0.21891267942256945</v>
      </c>
      <c r="P363">
        <f t="shared" si="205"/>
        <v>0.21891267942256945</v>
      </c>
      <c r="Q363">
        <f t="shared" si="206"/>
        <v>0.21891267942256945</v>
      </c>
      <c r="R363">
        <f t="shared" si="207"/>
        <v>0.21891267942256945</v>
      </c>
      <c r="S363" s="19" t="s">
        <v>38</v>
      </c>
      <c r="T363">
        <v>0</v>
      </c>
      <c r="U363">
        <v>1</v>
      </c>
      <c r="V363">
        <v>4.5447641940190138E-2</v>
      </c>
      <c r="W363">
        <v>0</v>
      </c>
      <c r="X363">
        <v>0.83822117740607716</v>
      </c>
      <c r="Y363">
        <v>9.9770082124260862E-2</v>
      </c>
      <c r="Z363">
        <v>0</v>
      </c>
      <c r="AA363">
        <v>1</v>
      </c>
      <c r="AB363">
        <v>1</v>
      </c>
      <c r="AC363">
        <v>0.89192108077724552</v>
      </c>
      <c r="AD363">
        <v>0.53</v>
      </c>
      <c r="AE363">
        <v>7.5279551928194022E-2</v>
      </c>
      <c r="AF363">
        <v>0.50620664760120615</v>
      </c>
      <c r="AG363">
        <f t="shared" si="208"/>
        <v>4.8225680113045406E-2</v>
      </c>
      <c r="AH363">
        <f t="shared" si="209"/>
        <v>0.38360355244439798</v>
      </c>
      <c r="AI363">
        <f t="shared" si="210"/>
        <v>0.3428343216751672</v>
      </c>
      <c r="AJ363">
        <f t="shared" si="217"/>
        <v>0.4605266293674749</v>
      </c>
      <c r="AK363" s="35" t="s">
        <v>39</v>
      </c>
      <c r="AL363">
        <v>0</v>
      </c>
      <c r="AM363">
        <v>0.98249674722411318</v>
      </c>
      <c r="AN363">
        <v>9.657320872274143E-2</v>
      </c>
      <c r="AO363">
        <v>0.12365591397849462</v>
      </c>
      <c r="AP363">
        <f t="shared" si="211"/>
        <v>0.30068146748133728</v>
      </c>
      <c r="AQ363">
        <f t="shared" si="218"/>
        <v>5.5057280675309017E-2</v>
      </c>
      <c r="AR363">
        <f t="shared" si="212"/>
        <v>0.30068146748133728</v>
      </c>
      <c r="AS363">
        <f t="shared" si="213"/>
        <v>0.30068146748133728</v>
      </c>
      <c r="AT363" s="37" t="s">
        <v>40</v>
      </c>
      <c r="AU363">
        <v>0.99299605586990591</v>
      </c>
      <c r="AV363">
        <v>1</v>
      </c>
      <c r="AW363">
        <v>0.99702314480066678</v>
      </c>
      <c r="AX363">
        <v>0.27262206264833677</v>
      </c>
      <c r="AY363">
        <v>0.35712702721955314</v>
      </c>
      <c r="AZ363">
        <f t="shared" si="219"/>
        <v>0.72395365810769252</v>
      </c>
      <c r="BA363">
        <f t="shared" si="220"/>
        <v>0.72395365810769252</v>
      </c>
      <c r="BB363">
        <f t="shared" si="221"/>
        <v>0.72395365810769252</v>
      </c>
      <c r="BC363">
        <f t="shared" si="222"/>
        <v>0.72395365810769252</v>
      </c>
      <c r="BD363" s="6" t="s">
        <v>58</v>
      </c>
      <c r="BE363">
        <f t="shared" si="223"/>
        <v>0.25979707345195335</v>
      </c>
      <c r="BF363">
        <f t="shared" si="224"/>
        <v>0.13698498004893922</v>
      </c>
      <c r="BG363">
        <f t="shared" si="225"/>
        <v>0.25979707345195335</v>
      </c>
      <c r="BH363">
        <f t="shared" si="226"/>
        <v>0.25979707345195335</v>
      </c>
      <c r="BI363">
        <f t="shared" si="227"/>
        <v>0.38608966911036896</v>
      </c>
      <c r="BJ363">
        <f t="shared" si="228"/>
        <v>0.55377860527604528</v>
      </c>
      <c r="BK363">
        <f t="shared" si="229"/>
        <v>0.53339398989142983</v>
      </c>
      <c r="BL363">
        <f t="shared" si="230"/>
        <v>0.59224014373758371</v>
      </c>
      <c r="BM363">
        <f t="shared" si="231"/>
        <v>0.13356917976780744</v>
      </c>
      <c r="BN363">
        <f t="shared" si="232"/>
        <v>0.30125811593348373</v>
      </c>
      <c r="BO363">
        <f t="shared" si="233"/>
        <v>0.28087350054886834</v>
      </c>
      <c r="BP363">
        <f t="shared" si="234"/>
        <v>0.33971965439502216</v>
      </c>
      <c r="BQ363">
        <f t="shared" si="235"/>
        <v>0.5123175627945149</v>
      </c>
      <c r="BR363">
        <f t="shared" si="236"/>
        <v>0.38950546939150077</v>
      </c>
      <c r="BS363">
        <f t="shared" si="237"/>
        <v>0.5123175627945149</v>
      </c>
      <c r="BT363">
        <f t="shared" si="238"/>
        <v>0.5123175627945149</v>
      </c>
      <c r="BU363">
        <f t="shared" si="239"/>
        <v>0.32294337128116113</v>
      </c>
      <c r="BV363">
        <f t="shared" si="240"/>
        <v>0.34538179266249225</v>
      </c>
      <c r="BW363">
        <f t="shared" si="241"/>
        <v>0.39659553167169159</v>
      </c>
      <c r="BX363">
        <f t="shared" si="242"/>
        <v>0.42601860859476853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f t="shared" si="243"/>
        <v>0</v>
      </c>
      <c r="CE363" s="22" t="s">
        <v>588</v>
      </c>
      <c r="CF363">
        <f t="shared" si="214"/>
        <v>0</v>
      </c>
      <c r="CG363">
        <f t="shared" si="215"/>
        <v>0</v>
      </c>
      <c r="CH363">
        <f t="shared" si="216"/>
        <v>0</v>
      </c>
    </row>
    <row r="364" spans="1:86" x14ac:dyDescent="0.25">
      <c r="A364" t="s">
        <v>398</v>
      </c>
      <c r="B364">
        <v>1.589</v>
      </c>
      <c r="C364">
        <v>4089787</v>
      </c>
      <c r="D364">
        <v>1457642</v>
      </c>
      <c r="E364">
        <v>4704</v>
      </c>
      <c r="F364" s="32" t="s">
        <v>538</v>
      </c>
      <c r="G364">
        <v>0.38351254480286745</v>
      </c>
      <c r="H364">
        <v>0.41176470588235287</v>
      </c>
      <c r="I364">
        <v>7.479674796747969E-2</v>
      </c>
      <c r="J364">
        <v>0.54408602150537633</v>
      </c>
      <c r="K364">
        <v>0.41492036881810551</v>
      </c>
      <c r="L364">
        <v>0</v>
      </c>
      <c r="M364">
        <v>9.7122302158273388E-2</v>
      </c>
      <c r="N364">
        <v>0.106</v>
      </c>
      <c r="O364">
        <f t="shared" si="204"/>
        <v>0.25402533639180691</v>
      </c>
      <c r="P364">
        <f t="shared" si="205"/>
        <v>0.24188504862202276</v>
      </c>
      <c r="Q364">
        <f t="shared" si="206"/>
        <v>0.25402533639180691</v>
      </c>
      <c r="R364">
        <f t="shared" si="207"/>
        <v>0.25402533639180691</v>
      </c>
      <c r="S364" s="19" t="s">
        <v>38</v>
      </c>
      <c r="T364">
        <v>0</v>
      </c>
      <c r="U364">
        <v>1</v>
      </c>
      <c r="V364">
        <v>3.7026935640631681E-3</v>
      </c>
      <c r="W364">
        <v>0</v>
      </c>
      <c r="X364">
        <v>0.83822117740607716</v>
      </c>
      <c r="Y364">
        <v>0.38520260573592502</v>
      </c>
      <c r="Z364">
        <v>0</v>
      </c>
      <c r="AA364">
        <v>1</v>
      </c>
      <c r="AB364">
        <v>1</v>
      </c>
      <c r="AC364">
        <v>0.96373622648463364</v>
      </c>
      <c r="AD364">
        <v>0.03</v>
      </c>
      <c r="AE364">
        <v>7.9977619886333687E-2</v>
      </c>
      <c r="AF364">
        <v>0.50218298485447277</v>
      </c>
      <c r="AG364">
        <f t="shared" si="208"/>
        <v>4.5066407561913047E-2</v>
      </c>
      <c r="AH364">
        <f t="shared" si="209"/>
        <v>0.36946333137934667</v>
      </c>
      <c r="AI364">
        <f t="shared" si="210"/>
        <v>0.36715563907165433</v>
      </c>
      <c r="AJ364">
        <f t="shared" si="217"/>
        <v>0.44638640830242349</v>
      </c>
      <c r="AK364" s="35" t="s">
        <v>39</v>
      </c>
      <c r="AL364">
        <v>6.25E-2</v>
      </c>
      <c r="AM364">
        <v>0.98304272487364708</v>
      </c>
      <c r="AN364">
        <v>3.2710280373831772E-2</v>
      </c>
      <c r="AO364">
        <v>0.21774193548387094</v>
      </c>
      <c r="AP364">
        <f t="shared" si="211"/>
        <v>0.32399873518283745</v>
      </c>
      <c r="AQ364">
        <f t="shared" si="218"/>
        <v>7.823805396442568E-2</v>
      </c>
      <c r="AR364">
        <f t="shared" si="212"/>
        <v>0.32399873518283745</v>
      </c>
      <c r="AS364">
        <f t="shared" si="213"/>
        <v>0.32399873518283745</v>
      </c>
      <c r="AT364" s="37" t="s">
        <v>40</v>
      </c>
      <c r="AU364">
        <v>0.7309387945595649</v>
      </c>
      <c r="AV364">
        <v>1</v>
      </c>
      <c r="AW364">
        <v>0.99258938397864105</v>
      </c>
      <c r="AX364">
        <v>0.65014615670425158</v>
      </c>
      <c r="AY364">
        <v>0.35712702721955314</v>
      </c>
      <c r="AZ364">
        <f t="shared" si="219"/>
        <v>0.74616027249240213</v>
      </c>
      <c r="BA364">
        <f t="shared" si="220"/>
        <v>0.74616027249240213</v>
      </c>
      <c r="BB364">
        <f t="shared" si="221"/>
        <v>0.74616027249240213</v>
      </c>
      <c r="BC364">
        <f t="shared" si="222"/>
        <v>0.74616027249240213</v>
      </c>
      <c r="BD364" s="6" t="s">
        <v>58</v>
      </c>
      <c r="BE364">
        <f t="shared" si="223"/>
        <v>0.28901203578732215</v>
      </c>
      <c r="BF364">
        <f t="shared" si="224"/>
        <v>0.16006155129322422</v>
      </c>
      <c r="BG364">
        <f t="shared" si="225"/>
        <v>0.28901203578732215</v>
      </c>
      <c r="BH364">
        <f t="shared" si="226"/>
        <v>0.28901203578732215</v>
      </c>
      <c r="BI364">
        <f t="shared" si="227"/>
        <v>0.39561334002715759</v>
      </c>
      <c r="BJ364">
        <f t="shared" si="228"/>
        <v>0.55781180193587443</v>
      </c>
      <c r="BK364">
        <f t="shared" si="229"/>
        <v>0.55665795578202826</v>
      </c>
      <c r="BL364">
        <f t="shared" si="230"/>
        <v>0.59627334039741275</v>
      </c>
      <c r="BM364">
        <f t="shared" si="231"/>
        <v>0.14954587197685998</v>
      </c>
      <c r="BN364">
        <f t="shared" si="232"/>
        <v>0.30567419000068474</v>
      </c>
      <c r="BO364">
        <f t="shared" si="233"/>
        <v>0.31059048773173059</v>
      </c>
      <c r="BP364">
        <f t="shared" si="234"/>
        <v>0.3502058723471152</v>
      </c>
      <c r="BQ364">
        <f t="shared" si="235"/>
        <v>0.53507950383761982</v>
      </c>
      <c r="BR364">
        <f t="shared" si="236"/>
        <v>0.41219916322841388</v>
      </c>
      <c r="BS364">
        <f t="shared" si="237"/>
        <v>0.53507950383761982</v>
      </c>
      <c r="BT364">
        <f t="shared" si="238"/>
        <v>0.53507950383761982</v>
      </c>
      <c r="BU364">
        <f t="shared" si="239"/>
        <v>0.3423126879072399</v>
      </c>
      <c r="BV364">
        <f t="shared" si="240"/>
        <v>0.35893667661454931</v>
      </c>
      <c r="BW364">
        <f t="shared" si="241"/>
        <v>0.4228349957846752</v>
      </c>
      <c r="BX364">
        <f t="shared" si="242"/>
        <v>0.44264268809236745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f t="shared" si="243"/>
        <v>0</v>
      </c>
      <c r="CE364" s="22" t="s">
        <v>588</v>
      </c>
      <c r="CF364">
        <f t="shared" si="214"/>
        <v>0</v>
      </c>
      <c r="CG364">
        <f t="shared" si="215"/>
        <v>0</v>
      </c>
      <c r="CH364">
        <f t="shared" si="216"/>
        <v>0</v>
      </c>
    </row>
    <row r="365" spans="1:86" x14ac:dyDescent="0.25">
      <c r="A365" t="s">
        <v>397</v>
      </c>
      <c r="B365">
        <v>32.252000000000002</v>
      </c>
      <c r="C365">
        <v>83531233</v>
      </c>
      <c r="D365">
        <v>5914938</v>
      </c>
      <c r="E365">
        <v>1411</v>
      </c>
      <c r="F365" s="32" t="s">
        <v>538</v>
      </c>
      <c r="G365">
        <v>0.32258064516129031</v>
      </c>
      <c r="H365">
        <v>0.25755166931637524</v>
      </c>
      <c r="I365">
        <v>0.39674796747967478</v>
      </c>
      <c r="J365">
        <v>0.62150537634408598</v>
      </c>
      <c r="K365">
        <v>0.47331656887398715</v>
      </c>
      <c r="L365">
        <v>0.26143160878809357</v>
      </c>
      <c r="M365">
        <v>0.3920863309352518</v>
      </c>
      <c r="N365">
        <v>0.21299999999999999</v>
      </c>
      <c r="O365">
        <f t="shared" si="204"/>
        <v>0.36727752086234489</v>
      </c>
      <c r="P365">
        <f t="shared" si="205"/>
        <v>0.31826672949543838</v>
      </c>
      <c r="Q365">
        <f t="shared" si="206"/>
        <v>0.36727752086234489</v>
      </c>
      <c r="R365">
        <f t="shared" si="207"/>
        <v>0.36727752086234489</v>
      </c>
      <c r="S365" s="19" t="s">
        <v>38</v>
      </c>
      <c r="T365">
        <v>0.55170047800928568</v>
      </c>
      <c r="U365">
        <v>0.4465637324046855</v>
      </c>
      <c r="V365">
        <v>1.6031128304471804E-2</v>
      </c>
      <c r="W365">
        <v>0</v>
      </c>
      <c r="X365">
        <v>0.83822117740607716</v>
      </c>
      <c r="Y365">
        <v>0.12115019047118136</v>
      </c>
      <c r="Z365">
        <v>0</v>
      </c>
      <c r="AA365">
        <v>0.98600287093827488</v>
      </c>
      <c r="AB365">
        <v>1</v>
      </c>
      <c r="AC365">
        <v>0.86032110550707652</v>
      </c>
      <c r="AD365">
        <v>0.25</v>
      </c>
      <c r="AE365">
        <v>7.6617177601702974E-2</v>
      </c>
      <c r="AF365">
        <v>0.51832431406352586</v>
      </c>
      <c r="AG365">
        <f t="shared" si="208"/>
        <v>4.6997893843823128E-2</v>
      </c>
      <c r="AH365">
        <f t="shared" si="209"/>
        <v>0.35884093651586785</v>
      </c>
      <c r="AI365">
        <f t="shared" si="210"/>
        <v>0.38218218786935354</v>
      </c>
      <c r="AJ365">
        <f t="shared" si="217"/>
        <v>0.43576401343894478</v>
      </c>
      <c r="AK365" s="35" t="s">
        <v>39</v>
      </c>
      <c r="AL365">
        <v>0.47222222222222221</v>
      </c>
      <c r="AM365">
        <v>0.93049159633953271</v>
      </c>
      <c r="AN365">
        <v>0.20249221183800623</v>
      </c>
      <c r="AO365">
        <v>0.43548387096774188</v>
      </c>
      <c r="AP365">
        <f t="shared" si="211"/>
        <v>0.51017247534187571</v>
      </c>
      <c r="AQ365">
        <f t="shared" si="218"/>
        <v>0.27754957625699261</v>
      </c>
      <c r="AR365">
        <f t="shared" si="212"/>
        <v>0.51017247534187571</v>
      </c>
      <c r="AS365">
        <f t="shared" si="213"/>
        <v>0.51017247534187571</v>
      </c>
      <c r="AT365" s="37" t="s">
        <v>40</v>
      </c>
      <c r="AU365">
        <v>0.86792125697474209</v>
      </c>
      <c r="AV365">
        <v>0.90661363096651626</v>
      </c>
      <c r="AW365">
        <v>0.99842302619781964</v>
      </c>
      <c r="AX365">
        <v>0.35038273720607527</v>
      </c>
      <c r="AY365">
        <v>0.35712702721955314</v>
      </c>
      <c r="AZ365">
        <f t="shared" si="219"/>
        <v>0.6960935357129413</v>
      </c>
      <c r="BA365">
        <f t="shared" si="220"/>
        <v>0.6960935357129413</v>
      </c>
      <c r="BB365">
        <f t="shared" si="221"/>
        <v>0.6960935357129413</v>
      </c>
      <c r="BC365">
        <f t="shared" si="222"/>
        <v>0.6960935357129413</v>
      </c>
      <c r="BD365" s="6" t="s">
        <v>58</v>
      </c>
      <c r="BE365">
        <f t="shared" si="223"/>
        <v>0.4387249981021103</v>
      </c>
      <c r="BF365">
        <f t="shared" si="224"/>
        <v>0.29790815287621553</v>
      </c>
      <c r="BG365">
        <f t="shared" si="225"/>
        <v>0.4387249981021103</v>
      </c>
      <c r="BH365">
        <f t="shared" si="226"/>
        <v>0.4387249981021103</v>
      </c>
      <c r="BI365">
        <f t="shared" si="227"/>
        <v>0.37154571477838222</v>
      </c>
      <c r="BJ365">
        <f t="shared" si="228"/>
        <v>0.5274672361144046</v>
      </c>
      <c r="BK365">
        <f t="shared" si="229"/>
        <v>0.53913786179114742</v>
      </c>
      <c r="BL365">
        <f t="shared" si="230"/>
        <v>0.56592877457594304</v>
      </c>
      <c r="BM365">
        <f t="shared" si="231"/>
        <v>0.20713770735308401</v>
      </c>
      <c r="BN365">
        <f t="shared" si="232"/>
        <v>0.33855383300565312</v>
      </c>
      <c r="BO365">
        <f t="shared" si="233"/>
        <v>0.37472985436584921</v>
      </c>
      <c r="BP365">
        <f t="shared" si="234"/>
        <v>0.40152076715064483</v>
      </c>
      <c r="BQ365">
        <f t="shared" si="235"/>
        <v>0.60313300552740845</v>
      </c>
      <c r="BR365">
        <f t="shared" si="236"/>
        <v>0.48682155598496696</v>
      </c>
      <c r="BS365">
        <f t="shared" si="237"/>
        <v>0.60313300552740845</v>
      </c>
      <c r="BT365">
        <f t="shared" si="238"/>
        <v>0.60313300552740845</v>
      </c>
      <c r="BU365">
        <f t="shared" si="239"/>
        <v>0.40513535644024623</v>
      </c>
      <c r="BV365">
        <f t="shared" si="240"/>
        <v>0.41268769449531006</v>
      </c>
      <c r="BW365">
        <f t="shared" si="241"/>
        <v>0.48893142994662886</v>
      </c>
      <c r="BX365">
        <f t="shared" si="242"/>
        <v>0.50232688633902667</v>
      </c>
      <c r="BY365">
        <v>0.84691195687246723</v>
      </c>
      <c r="BZ365">
        <v>0.6683229053749874</v>
      </c>
      <c r="CA365">
        <v>0.25157475279106206</v>
      </c>
      <c r="CB365">
        <v>0.32211262137730062</v>
      </c>
      <c r="CC365">
        <v>0.35131161477572781</v>
      </c>
      <c r="CD365">
        <f t="shared" si="243"/>
        <v>0.33671211807651424</v>
      </c>
      <c r="CE365" s="22" t="s">
        <v>588</v>
      </c>
      <c r="CF365">
        <f t="shared" si="214"/>
        <v>0.11968463159010788</v>
      </c>
      <c r="CG365">
        <f t="shared" si="215"/>
        <v>0.126583962418195</v>
      </c>
      <c r="CH365">
        <f t="shared" si="216"/>
        <v>4.1416534536442985E-2</v>
      </c>
    </row>
    <row r="366" spans="1:86" x14ac:dyDescent="0.25">
      <c r="A366" t="s">
        <v>396</v>
      </c>
      <c r="B366">
        <v>1.1679999999999999</v>
      </c>
      <c r="C366">
        <v>3025984</v>
      </c>
      <c r="D366">
        <v>441139</v>
      </c>
      <c r="E366">
        <v>2899</v>
      </c>
      <c r="F366" s="32" t="s">
        <v>538</v>
      </c>
      <c r="G366">
        <v>0.4157706093189964</v>
      </c>
      <c r="H366">
        <v>0.30365659777424481</v>
      </c>
      <c r="I366">
        <v>4.715447154471545E-2</v>
      </c>
      <c r="J366">
        <v>0.61505376344086027</v>
      </c>
      <c r="K366">
        <v>0.54149203688181047</v>
      </c>
      <c r="L366">
        <v>0</v>
      </c>
      <c r="M366">
        <v>0.10071942446043164</v>
      </c>
      <c r="N366">
        <v>0.22500000000000001</v>
      </c>
      <c r="O366">
        <f t="shared" si="204"/>
        <v>0.28110586292763234</v>
      </c>
      <c r="P366">
        <f t="shared" si="205"/>
        <v>0.26851593487007841</v>
      </c>
      <c r="Q366">
        <f t="shared" si="206"/>
        <v>0.28110586292763234</v>
      </c>
      <c r="R366">
        <f t="shared" si="207"/>
        <v>0.28110586292763234</v>
      </c>
      <c r="S366" s="19" t="s">
        <v>38</v>
      </c>
      <c r="T366">
        <v>0</v>
      </c>
      <c r="U366">
        <v>0.45629823899731559</v>
      </c>
      <c r="V366">
        <v>1.6816504127193745E-3</v>
      </c>
      <c r="W366">
        <v>0</v>
      </c>
      <c r="X366">
        <v>0.83822117740607716</v>
      </c>
      <c r="Y366">
        <v>0.21589739351270931</v>
      </c>
      <c r="Z366">
        <v>0</v>
      </c>
      <c r="AA366">
        <v>1</v>
      </c>
      <c r="AB366">
        <v>1</v>
      </c>
      <c r="AC366">
        <v>0.96679392972247935</v>
      </c>
      <c r="AD366">
        <v>0</v>
      </c>
      <c r="AE366">
        <v>7.8390972980921084E-2</v>
      </c>
      <c r="AF366">
        <v>0.50062393223566903</v>
      </c>
      <c r="AG366">
        <f t="shared" si="208"/>
        <v>4.4668965817639197E-2</v>
      </c>
      <c r="AH366">
        <f t="shared" si="209"/>
        <v>0.31214671502060692</v>
      </c>
      <c r="AI366">
        <f t="shared" si="210"/>
        <v>0.35396992740542887</v>
      </c>
      <c r="AJ366">
        <f t="shared" si="217"/>
        <v>0.38906979194368396</v>
      </c>
      <c r="AK366" s="35" t="s">
        <v>39</v>
      </c>
      <c r="AL366">
        <v>0.28472222222222221</v>
      </c>
      <c r="AM366">
        <v>0.98253606417583095</v>
      </c>
      <c r="AN366">
        <v>4.5171339563862926E-2</v>
      </c>
      <c r="AO366">
        <v>9.4086021505376344E-2</v>
      </c>
      <c r="AP366">
        <f t="shared" si="211"/>
        <v>0.3516289118668231</v>
      </c>
      <c r="AQ366">
        <f t="shared" si="218"/>
        <v>0.10599489582286536</v>
      </c>
      <c r="AR366">
        <f t="shared" si="212"/>
        <v>0.3516289118668231</v>
      </c>
      <c r="AS366">
        <f t="shared" si="213"/>
        <v>0.3516289118668231</v>
      </c>
      <c r="AT366" s="37" t="s">
        <v>40</v>
      </c>
      <c r="AU366">
        <v>0.8591453766878685</v>
      </c>
      <c r="AV366">
        <v>1</v>
      </c>
      <c r="AW366">
        <v>1</v>
      </c>
      <c r="AX366">
        <v>0.65110347363871424</v>
      </c>
      <c r="AY366">
        <v>0.35712702721955314</v>
      </c>
      <c r="AZ366">
        <f t="shared" si="219"/>
        <v>0.77347517550922706</v>
      </c>
      <c r="BA366">
        <f t="shared" si="220"/>
        <v>0.77347517550922706</v>
      </c>
      <c r="BB366">
        <f t="shared" si="221"/>
        <v>0.77347517550922706</v>
      </c>
      <c r="BC366">
        <f t="shared" si="222"/>
        <v>0.77347517550922706</v>
      </c>
      <c r="BD366" s="6" t="s">
        <v>58</v>
      </c>
      <c r="BE366">
        <f t="shared" si="223"/>
        <v>0.3163673873972277</v>
      </c>
      <c r="BF366">
        <f t="shared" si="224"/>
        <v>0.18725541534647189</v>
      </c>
      <c r="BG366">
        <f t="shared" si="225"/>
        <v>0.3163673873972277</v>
      </c>
      <c r="BH366">
        <f t="shared" si="226"/>
        <v>0.3163673873972277</v>
      </c>
      <c r="BI366">
        <f t="shared" si="227"/>
        <v>0.40907207066343315</v>
      </c>
      <c r="BJ366">
        <f t="shared" si="228"/>
        <v>0.54281094526491702</v>
      </c>
      <c r="BK366">
        <f t="shared" si="229"/>
        <v>0.56372255145732797</v>
      </c>
      <c r="BL366">
        <f t="shared" si="230"/>
        <v>0.58127248372645557</v>
      </c>
      <c r="BM366">
        <f t="shared" si="231"/>
        <v>0.16288741437263576</v>
      </c>
      <c r="BN366">
        <f t="shared" si="232"/>
        <v>0.29033132494534264</v>
      </c>
      <c r="BO366">
        <f t="shared" si="233"/>
        <v>0.31753789516653064</v>
      </c>
      <c r="BP366">
        <f t="shared" si="234"/>
        <v>0.33508782743565813</v>
      </c>
      <c r="BQ366">
        <f t="shared" si="235"/>
        <v>0.56255204368802514</v>
      </c>
      <c r="BR366">
        <f t="shared" si="236"/>
        <v>0.43973503566604621</v>
      </c>
      <c r="BS366">
        <f t="shared" si="237"/>
        <v>0.56255204368802514</v>
      </c>
      <c r="BT366">
        <f t="shared" si="238"/>
        <v>0.56255204368802514</v>
      </c>
      <c r="BU366">
        <f t="shared" si="239"/>
        <v>0.36271972903033045</v>
      </c>
      <c r="BV366">
        <f t="shared" si="240"/>
        <v>0.36503318030569443</v>
      </c>
      <c r="BW366">
        <f t="shared" si="241"/>
        <v>0.44004496942727783</v>
      </c>
      <c r="BX366">
        <f t="shared" si="242"/>
        <v>0.44881993556184163</v>
      </c>
      <c r="BY366">
        <v>2.1414521689473574E-2</v>
      </c>
      <c r="BZ366">
        <v>3.2193626312366441E-2</v>
      </c>
      <c r="CA366">
        <v>8.8882358844158092E-3</v>
      </c>
      <c r="CB366">
        <v>0.17586912065429447</v>
      </c>
      <c r="CC366">
        <v>0.18065955074065584</v>
      </c>
      <c r="CD366">
        <f t="shared" si="243"/>
        <v>0.17826433569747516</v>
      </c>
      <c r="CE366" s="22" t="s">
        <v>588</v>
      </c>
      <c r="CF366">
        <f t="shared" si="214"/>
        <v>1.1914880163926853E-3</v>
      </c>
      <c r="CG366">
        <f t="shared" si="215"/>
        <v>3.2786588767926873E-3</v>
      </c>
      <c r="CH366">
        <f t="shared" si="216"/>
        <v>6.9723165685628061E-4</v>
      </c>
    </row>
    <row r="367" spans="1:86" x14ac:dyDescent="0.25">
      <c r="A367" t="s">
        <v>395</v>
      </c>
      <c r="B367">
        <v>27.966000000000001</v>
      </c>
      <c r="C367">
        <v>72942225</v>
      </c>
      <c r="D367">
        <v>6870949</v>
      </c>
      <c r="E367">
        <v>4281</v>
      </c>
      <c r="F367" s="32" t="s">
        <v>538</v>
      </c>
      <c r="G367">
        <v>0.34408602150537637</v>
      </c>
      <c r="H367">
        <v>0.39427662957074716</v>
      </c>
      <c r="I367">
        <v>0.25040650406504061</v>
      </c>
      <c r="J367">
        <v>0.39139784946236567</v>
      </c>
      <c r="K367">
        <v>0.60771165129924554</v>
      </c>
      <c r="L367">
        <v>8.9039009577201594E-2</v>
      </c>
      <c r="M367">
        <v>0.22122302158273383</v>
      </c>
      <c r="N367">
        <v>0.27699999999999997</v>
      </c>
      <c r="O367">
        <f t="shared" si="204"/>
        <v>0.32189258588283887</v>
      </c>
      <c r="P367">
        <f t="shared" si="205"/>
        <v>0.29423970818499712</v>
      </c>
      <c r="Q367">
        <f t="shared" si="206"/>
        <v>0.32189258588283887</v>
      </c>
      <c r="R367">
        <f t="shared" si="207"/>
        <v>0.32189258588283887</v>
      </c>
      <c r="S367" s="19" t="s">
        <v>38</v>
      </c>
      <c r="T367">
        <v>0</v>
      </c>
      <c r="U367">
        <v>0.65817063741996218</v>
      </c>
      <c r="V367">
        <v>9.1867893925998256E-2</v>
      </c>
      <c r="W367">
        <v>0</v>
      </c>
      <c r="X367">
        <v>0.83822117740607716</v>
      </c>
      <c r="Y367">
        <v>0.38489454583705884</v>
      </c>
      <c r="Z367">
        <v>0</v>
      </c>
      <c r="AA367">
        <v>1</v>
      </c>
      <c r="AB367">
        <v>1</v>
      </c>
      <c r="AC367">
        <v>0.90900198704790036</v>
      </c>
      <c r="AD367">
        <v>7.0000000000000007E-2</v>
      </c>
      <c r="AE367">
        <v>8.2687135087043243E-2</v>
      </c>
      <c r="AF367">
        <v>0.50680412884434056</v>
      </c>
      <c r="AG367">
        <f t="shared" si="208"/>
        <v>5.2412242912106319E-2</v>
      </c>
      <c r="AH367">
        <f t="shared" si="209"/>
        <v>0.34935750042833696</v>
      </c>
      <c r="AI367">
        <f t="shared" si="210"/>
        <v>0.37026745139603212</v>
      </c>
      <c r="AJ367">
        <f t="shared" si="217"/>
        <v>0.42628057735141389</v>
      </c>
      <c r="AK367" s="35" t="s">
        <v>39</v>
      </c>
      <c r="AL367">
        <v>0.15972222222222221</v>
      </c>
      <c r="AM367">
        <v>0.98624505646114036</v>
      </c>
      <c r="AN367">
        <v>0.13395638629283488</v>
      </c>
      <c r="AO367">
        <v>0.10483870967741936</v>
      </c>
      <c r="AP367">
        <f t="shared" si="211"/>
        <v>0.34619059366340416</v>
      </c>
      <c r="AQ367">
        <f t="shared" si="218"/>
        <v>9.9629329548119122E-2</v>
      </c>
      <c r="AR367">
        <f t="shared" si="212"/>
        <v>0.34619059366340416</v>
      </c>
      <c r="AS367">
        <f t="shared" si="213"/>
        <v>0.34619059366340416</v>
      </c>
      <c r="AT367" s="37" t="s">
        <v>40</v>
      </c>
      <c r="AU367">
        <v>0.90551872889312468</v>
      </c>
      <c r="AV367">
        <v>1</v>
      </c>
      <c r="AW367">
        <v>0.94142743811178908</v>
      </c>
      <c r="AX367">
        <v>0.37953825097248228</v>
      </c>
      <c r="AY367">
        <v>0.3806305058451992</v>
      </c>
      <c r="AZ367">
        <f t="shared" si="219"/>
        <v>0.72142298476451905</v>
      </c>
      <c r="BA367">
        <f t="shared" si="220"/>
        <v>0.72142298476451905</v>
      </c>
      <c r="BB367">
        <f t="shared" si="221"/>
        <v>0.72142298476451905</v>
      </c>
      <c r="BC367">
        <f t="shared" si="222"/>
        <v>0.72142298476451905</v>
      </c>
      <c r="BD367" s="6" t="s">
        <v>58</v>
      </c>
      <c r="BE367">
        <f t="shared" si="223"/>
        <v>0.33404158977312148</v>
      </c>
      <c r="BF367">
        <f t="shared" si="224"/>
        <v>0.19693451886655811</v>
      </c>
      <c r="BG367">
        <f t="shared" si="225"/>
        <v>0.33404158977312148</v>
      </c>
      <c r="BH367">
        <f t="shared" si="226"/>
        <v>0.33404158977312148</v>
      </c>
      <c r="BI367">
        <f t="shared" si="227"/>
        <v>0.38691761383831269</v>
      </c>
      <c r="BJ367">
        <f t="shared" si="228"/>
        <v>0.53539024259642798</v>
      </c>
      <c r="BK367">
        <f t="shared" si="229"/>
        <v>0.54584521808027553</v>
      </c>
      <c r="BL367">
        <f t="shared" si="230"/>
        <v>0.57385178105796641</v>
      </c>
      <c r="BM367">
        <f t="shared" si="231"/>
        <v>0.1871524143974726</v>
      </c>
      <c r="BN367">
        <f t="shared" si="232"/>
        <v>0.32179860430666707</v>
      </c>
      <c r="BO367">
        <f t="shared" si="233"/>
        <v>0.34608001863943549</v>
      </c>
      <c r="BP367">
        <f t="shared" si="234"/>
        <v>0.37408658161712638</v>
      </c>
      <c r="BQ367">
        <f t="shared" si="235"/>
        <v>0.53380678921396163</v>
      </c>
      <c r="BR367">
        <f t="shared" si="236"/>
        <v>0.41052615715631907</v>
      </c>
      <c r="BS367">
        <f t="shared" si="237"/>
        <v>0.53380678921396163</v>
      </c>
      <c r="BT367">
        <f t="shared" si="238"/>
        <v>0.53380678921396163</v>
      </c>
      <c r="BU367">
        <f t="shared" si="239"/>
        <v>0.36047960180571709</v>
      </c>
      <c r="BV367">
        <f t="shared" si="240"/>
        <v>0.36616238073149304</v>
      </c>
      <c r="BW367">
        <f t="shared" si="241"/>
        <v>0.43994340392669851</v>
      </c>
      <c r="BX367">
        <f t="shared" si="242"/>
        <v>0.45394668541554395</v>
      </c>
      <c r="BY367">
        <v>0.19309803066742204</v>
      </c>
      <c r="BZ367">
        <v>0.29059501225304146</v>
      </c>
      <c r="CA367">
        <v>8.0196178131400425E-2</v>
      </c>
      <c r="CB367">
        <v>3.9618573472699384E-2</v>
      </c>
      <c r="CC367">
        <v>4.3460940338678145E-2</v>
      </c>
      <c r="CD367">
        <f t="shared" si="243"/>
        <v>4.1539756905688764E-2</v>
      </c>
      <c r="CE367" s="22" t="s">
        <v>588</v>
      </c>
      <c r="CF367">
        <f t="shared" si="214"/>
        <v>2.5555078570857685E-3</v>
      </c>
      <c r="CG367">
        <f t="shared" si="215"/>
        <v>6.8937699163907334E-3</v>
      </c>
      <c r="CH367">
        <f t="shared" si="216"/>
        <v>1.4655965473288201E-3</v>
      </c>
    </row>
    <row r="368" spans="1:86" x14ac:dyDescent="0.25">
      <c r="A368" t="s">
        <v>394</v>
      </c>
      <c r="B368">
        <v>6.1989999999999998</v>
      </c>
      <c r="C368">
        <v>16096255</v>
      </c>
      <c r="D368">
        <v>525707</v>
      </c>
      <c r="E368">
        <v>5266</v>
      </c>
      <c r="F368" s="32" t="s">
        <v>538</v>
      </c>
      <c r="G368">
        <v>0.24014336917562729</v>
      </c>
      <c r="H368">
        <v>0.43243243243243246</v>
      </c>
      <c r="I368">
        <v>0.38699186991869922</v>
      </c>
      <c r="J368">
        <v>0.72043010752688175</v>
      </c>
      <c r="K368">
        <v>0.474713607152836</v>
      </c>
      <c r="L368">
        <v>0.14943866312191417</v>
      </c>
      <c r="M368">
        <v>0.24460431654676257</v>
      </c>
      <c r="N368">
        <v>0.19899999999999998</v>
      </c>
      <c r="O368">
        <f t="shared" si="204"/>
        <v>0.35596929573439418</v>
      </c>
      <c r="P368">
        <f t="shared" si="205"/>
        <v>0.32539375616604888</v>
      </c>
      <c r="Q368">
        <f t="shared" si="206"/>
        <v>0.35596929573439418</v>
      </c>
      <c r="R368">
        <f t="shared" si="207"/>
        <v>0.35596929573439418</v>
      </c>
      <c r="S368" s="19" t="s">
        <v>38</v>
      </c>
      <c r="T368">
        <v>0</v>
      </c>
      <c r="U368">
        <v>1</v>
      </c>
      <c r="V368">
        <v>6.5040972888675039E-2</v>
      </c>
      <c r="W368">
        <v>0</v>
      </c>
      <c r="X368">
        <v>0.83822117740607716</v>
      </c>
      <c r="Y368">
        <v>0.61096542966842238</v>
      </c>
      <c r="Z368">
        <v>0</v>
      </c>
      <c r="AA368">
        <v>1</v>
      </c>
      <c r="AB368">
        <v>1</v>
      </c>
      <c r="AC368">
        <v>0.83522689769346536</v>
      </c>
      <c r="AD368">
        <v>0.14000000000000001</v>
      </c>
      <c r="AE368">
        <v>7.9698281686280348E-2</v>
      </c>
      <c r="AF368">
        <v>0.51503816722628648</v>
      </c>
      <c r="AG368">
        <f t="shared" si="208"/>
        <v>5.0752109369326295E-2</v>
      </c>
      <c r="AH368">
        <f t="shared" si="209"/>
        <v>0.39109160973609275</v>
      </c>
      <c r="AI368">
        <f t="shared" si="210"/>
        <v>0.380322378966862</v>
      </c>
      <c r="AJ368">
        <f t="shared" si="217"/>
        <v>0.46801468665916968</v>
      </c>
      <c r="AK368" s="35" t="s">
        <v>39</v>
      </c>
      <c r="AL368">
        <v>0.19444444444444442</v>
      </c>
      <c r="AM368">
        <v>0.98303258995360498</v>
      </c>
      <c r="AN368">
        <v>0.11682242990654206</v>
      </c>
      <c r="AO368">
        <v>0.271505376344086</v>
      </c>
      <c r="AP368">
        <f t="shared" si="211"/>
        <v>0.39145121016216938</v>
      </c>
      <c r="AQ368">
        <f t="shared" si="218"/>
        <v>0.14569306267376814</v>
      </c>
      <c r="AR368">
        <f t="shared" si="212"/>
        <v>0.39145121016216938</v>
      </c>
      <c r="AS368">
        <f t="shared" si="213"/>
        <v>0.39145121016216938</v>
      </c>
      <c r="AT368" s="37" t="s">
        <v>40</v>
      </c>
      <c r="AU368">
        <v>0.9587306814501575</v>
      </c>
      <c r="AV368">
        <v>1</v>
      </c>
      <c r="AW368">
        <v>0.98749617056269801</v>
      </c>
      <c r="AX368">
        <v>0.35757683179277966</v>
      </c>
      <c r="AY368">
        <v>0.54351250168192933</v>
      </c>
      <c r="AZ368">
        <f t="shared" si="219"/>
        <v>0.76946323709751296</v>
      </c>
      <c r="BA368">
        <f t="shared" si="220"/>
        <v>0.76946323709751296</v>
      </c>
      <c r="BB368">
        <f t="shared" si="221"/>
        <v>0.76946323709751296</v>
      </c>
      <c r="BC368">
        <f t="shared" si="222"/>
        <v>0.76946323709751296</v>
      </c>
      <c r="BD368" s="6" t="s">
        <v>58</v>
      </c>
      <c r="BE368">
        <f t="shared" si="223"/>
        <v>0.37371025294828175</v>
      </c>
      <c r="BF368">
        <f t="shared" si="224"/>
        <v>0.23554340941990851</v>
      </c>
      <c r="BG368">
        <f t="shared" si="225"/>
        <v>0.37371025294828175</v>
      </c>
      <c r="BH368">
        <f t="shared" si="226"/>
        <v>0.37371025294828175</v>
      </c>
      <c r="BI368">
        <f t="shared" si="227"/>
        <v>0.41010767323341962</v>
      </c>
      <c r="BJ368">
        <f t="shared" si="228"/>
        <v>0.58027742341680288</v>
      </c>
      <c r="BK368">
        <f t="shared" si="229"/>
        <v>0.57489280803218745</v>
      </c>
      <c r="BL368">
        <f t="shared" si="230"/>
        <v>0.61873896187834132</v>
      </c>
      <c r="BM368">
        <f t="shared" si="231"/>
        <v>0.20336070255186023</v>
      </c>
      <c r="BN368">
        <f t="shared" si="232"/>
        <v>0.35824268295107081</v>
      </c>
      <c r="BO368">
        <f t="shared" si="233"/>
        <v>0.36814583735062811</v>
      </c>
      <c r="BP368">
        <f t="shared" si="234"/>
        <v>0.41199199119678193</v>
      </c>
      <c r="BQ368">
        <f t="shared" si="235"/>
        <v>0.5804572236298412</v>
      </c>
      <c r="BR368">
        <f t="shared" si="236"/>
        <v>0.45757814988564055</v>
      </c>
      <c r="BS368">
        <f t="shared" si="237"/>
        <v>0.5804572236298412</v>
      </c>
      <c r="BT368">
        <f t="shared" si="238"/>
        <v>0.5804572236298412</v>
      </c>
      <c r="BU368">
        <f t="shared" si="239"/>
        <v>0.39190896309085066</v>
      </c>
      <c r="BV368">
        <f t="shared" si="240"/>
        <v>0.40791041641835568</v>
      </c>
      <c r="BW368">
        <f t="shared" si="241"/>
        <v>0.4743015304902346</v>
      </c>
      <c r="BX368">
        <f t="shared" si="242"/>
        <v>0.49622460741331154</v>
      </c>
      <c r="BY368">
        <v>0.58502428049257416</v>
      </c>
      <c r="BZ368">
        <v>0.61580254899901887</v>
      </c>
      <c r="CA368">
        <v>0.19924920094845597</v>
      </c>
      <c r="CB368">
        <v>5.2793395834355834E-2</v>
      </c>
      <c r="CC368">
        <v>5.9601115651553606E-2</v>
      </c>
      <c r="CD368">
        <f t="shared" si="243"/>
        <v>5.619725574295472E-2</v>
      </c>
      <c r="CE368" s="22" t="s">
        <v>588</v>
      </c>
      <c r="CF368">
        <f t="shared" si="214"/>
        <v>1.1542197527443697E-2</v>
      </c>
      <c r="CG368">
        <f t="shared" si="215"/>
        <v>2.1100014176082909E-2</v>
      </c>
      <c r="CH368">
        <f t="shared" si="216"/>
        <v>5.3108767500657742E-3</v>
      </c>
    </row>
    <row r="369" spans="1:86" x14ac:dyDescent="0.25">
      <c r="A369" t="s">
        <v>393</v>
      </c>
      <c r="B369">
        <v>4.4320000000000004</v>
      </c>
      <c r="C369">
        <v>11479240</v>
      </c>
      <c r="D369">
        <v>1502573</v>
      </c>
      <c r="E369">
        <v>2601</v>
      </c>
      <c r="F369" s="32" t="s">
        <v>538</v>
      </c>
      <c r="G369">
        <v>0.21146953405017924</v>
      </c>
      <c r="H369">
        <v>0.329093799682035</v>
      </c>
      <c r="I369">
        <v>0.15284552845528454</v>
      </c>
      <c r="J369">
        <v>0.59462365591397859</v>
      </c>
      <c r="K369">
        <v>0.27521654093322151</v>
      </c>
      <c r="L369">
        <v>0</v>
      </c>
      <c r="M369">
        <v>4.6762589928057555E-2</v>
      </c>
      <c r="N369">
        <v>0.222</v>
      </c>
      <c r="O369">
        <f t="shared" si="204"/>
        <v>0.22900145612034453</v>
      </c>
      <c r="P369">
        <f t="shared" si="205"/>
        <v>0.22315613237933735</v>
      </c>
      <c r="Q369">
        <f t="shared" si="206"/>
        <v>0.22900145612034453</v>
      </c>
      <c r="R369">
        <f t="shared" si="207"/>
        <v>0.22900145612034453</v>
      </c>
      <c r="S369" s="19" t="s">
        <v>38</v>
      </c>
      <c r="T369">
        <v>0</v>
      </c>
      <c r="U369">
        <v>1</v>
      </c>
      <c r="V369">
        <v>3.8839445987910878E-2</v>
      </c>
      <c r="W369">
        <v>0</v>
      </c>
      <c r="X369">
        <v>0.83822117740607716</v>
      </c>
      <c r="Y369">
        <v>0.64706854708432582</v>
      </c>
      <c r="Z369">
        <v>0</v>
      </c>
      <c r="AA369">
        <v>1</v>
      </c>
      <c r="AB369">
        <v>1</v>
      </c>
      <c r="AC369">
        <v>0.91988998211865958</v>
      </c>
      <c r="AD369">
        <v>0.02</v>
      </c>
      <c r="AE369">
        <v>8.0120022311694711E-2</v>
      </c>
      <c r="AF369">
        <v>0.51457449688656265</v>
      </c>
      <c r="AG369">
        <f t="shared" si="208"/>
        <v>4.8733381937397555E-2</v>
      </c>
      <c r="AH369">
        <f t="shared" si="209"/>
        <v>0.3891318209073254</v>
      </c>
      <c r="AI369">
        <f t="shared" si="210"/>
        <v>0.38759335936886391</v>
      </c>
      <c r="AJ369">
        <f t="shared" si="217"/>
        <v>0.46605489783040238</v>
      </c>
      <c r="AK369" s="35" t="s">
        <v>39</v>
      </c>
      <c r="AL369">
        <v>0</v>
      </c>
      <c r="AM369">
        <v>0.95827597446960866</v>
      </c>
      <c r="AN369">
        <v>7.3208722741433016E-2</v>
      </c>
      <c r="AO369">
        <v>0.1370967741935484</v>
      </c>
      <c r="AP369">
        <f t="shared" si="211"/>
        <v>0.29214536785114753</v>
      </c>
      <c r="AQ369">
        <f t="shared" si="218"/>
        <v>5.2576374233745352E-2</v>
      </c>
      <c r="AR369">
        <f t="shared" si="212"/>
        <v>0.29214536785114753</v>
      </c>
      <c r="AS369">
        <f t="shared" si="213"/>
        <v>0.29214536785114753</v>
      </c>
      <c r="AT369" s="37" t="s">
        <v>40</v>
      </c>
      <c r="AU369">
        <v>0.86416359252785258</v>
      </c>
      <c r="AV369">
        <v>1</v>
      </c>
      <c r="AW369">
        <v>0.9957109601924109</v>
      </c>
      <c r="AX369">
        <v>0.49334522554766114</v>
      </c>
      <c r="AY369">
        <v>0.46573613100844524</v>
      </c>
      <c r="AZ369">
        <f t="shared" si="219"/>
        <v>0.76379118185527395</v>
      </c>
      <c r="BA369">
        <f t="shared" si="220"/>
        <v>0.76379118185527395</v>
      </c>
      <c r="BB369">
        <f t="shared" si="221"/>
        <v>0.76379118185527395</v>
      </c>
      <c r="BC369">
        <f t="shared" si="222"/>
        <v>0.76379118185527395</v>
      </c>
      <c r="BD369" s="6" t="s">
        <v>58</v>
      </c>
      <c r="BE369">
        <f t="shared" si="223"/>
        <v>0.26057341198574602</v>
      </c>
      <c r="BF369">
        <f t="shared" si="224"/>
        <v>0.13786625330654134</v>
      </c>
      <c r="BG369">
        <f t="shared" si="225"/>
        <v>0.26057341198574602</v>
      </c>
      <c r="BH369">
        <f t="shared" si="226"/>
        <v>0.26057341198574602</v>
      </c>
      <c r="BI369">
        <f t="shared" si="227"/>
        <v>0.40626228189633573</v>
      </c>
      <c r="BJ369">
        <f t="shared" si="228"/>
        <v>0.5764615013812997</v>
      </c>
      <c r="BK369">
        <f t="shared" si="229"/>
        <v>0.57569227061206896</v>
      </c>
      <c r="BL369">
        <f t="shared" si="230"/>
        <v>0.61492303984283814</v>
      </c>
      <c r="BM369">
        <f t="shared" si="231"/>
        <v>0.13886741902887104</v>
      </c>
      <c r="BN369">
        <f t="shared" si="232"/>
        <v>0.30614397664333137</v>
      </c>
      <c r="BO369">
        <f t="shared" si="233"/>
        <v>0.30829740774460423</v>
      </c>
      <c r="BP369">
        <f t="shared" si="234"/>
        <v>0.34752817697537347</v>
      </c>
      <c r="BQ369">
        <f t="shared" si="235"/>
        <v>0.52796827485321074</v>
      </c>
      <c r="BR369">
        <f t="shared" si="236"/>
        <v>0.40818377804450967</v>
      </c>
      <c r="BS369">
        <f t="shared" si="237"/>
        <v>0.52796827485321074</v>
      </c>
      <c r="BT369">
        <f t="shared" si="238"/>
        <v>0.52796827485321074</v>
      </c>
      <c r="BU369">
        <f t="shared" si="239"/>
        <v>0.33341784694104087</v>
      </c>
      <c r="BV369">
        <f t="shared" si="240"/>
        <v>0.35716387734392052</v>
      </c>
      <c r="BW369">
        <f t="shared" si="241"/>
        <v>0.41813284129890749</v>
      </c>
      <c r="BX369">
        <f t="shared" si="242"/>
        <v>0.43774822591429208</v>
      </c>
      <c r="BY369">
        <v>6.3113934371961902E-2</v>
      </c>
      <c r="BZ369">
        <v>7.1720107810921391E-2</v>
      </c>
      <c r="CA369">
        <v>2.2368848144750503E-2</v>
      </c>
      <c r="CB369">
        <v>4.7989940174539877E-2</v>
      </c>
      <c r="CC369">
        <v>8.6984228134389857E-2</v>
      </c>
      <c r="CD369">
        <f t="shared" si="243"/>
        <v>6.748708415446486E-2</v>
      </c>
      <c r="CE369" s="22" t="s">
        <v>588</v>
      </c>
      <c r="CF369">
        <f t="shared" si="214"/>
        <v>7.892335927004604E-4</v>
      </c>
      <c r="CG369">
        <f t="shared" si="215"/>
        <v>3.591466719124047E-3</v>
      </c>
      <c r="CH369">
        <f t="shared" si="216"/>
        <v>6.3121682327493996E-4</v>
      </c>
    </row>
    <row r="370" spans="1:86" x14ac:dyDescent="0.25">
      <c r="A370" t="s">
        <v>392</v>
      </c>
      <c r="B370">
        <v>3.5169999999999999</v>
      </c>
      <c r="C370">
        <v>9109387</v>
      </c>
      <c r="D370">
        <v>2365844</v>
      </c>
      <c r="E370">
        <v>1366</v>
      </c>
      <c r="F370" s="32" t="s">
        <v>538</v>
      </c>
      <c r="G370">
        <v>0.15053763440860218</v>
      </c>
      <c r="H370">
        <v>0.24483306836248009</v>
      </c>
      <c r="I370">
        <v>0.12845528455284552</v>
      </c>
      <c r="J370">
        <v>0.49892473118279573</v>
      </c>
      <c r="K370">
        <v>0.24392288348700752</v>
      </c>
      <c r="L370">
        <v>0.26104245973645684</v>
      </c>
      <c r="M370">
        <v>0.54676258992805749</v>
      </c>
      <c r="N370">
        <v>7.0999999999999994E-2</v>
      </c>
      <c r="O370">
        <f t="shared" si="204"/>
        <v>0.26818483145728073</v>
      </c>
      <c r="P370">
        <f t="shared" si="205"/>
        <v>0.19983950771627348</v>
      </c>
      <c r="Q370">
        <f t="shared" si="206"/>
        <v>0.26818483145728073</v>
      </c>
      <c r="R370">
        <f t="shared" si="207"/>
        <v>0.26818483145728073</v>
      </c>
      <c r="S370" s="19" t="s">
        <v>38</v>
      </c>
      <c r="T370">
        <v>2.6873727786290969E-3</v>
      </c>
      <c r="U370">
        <v>1</v>
      </c>
      <c r="V370">
        <v>1.1429325581761638E-2</v>
      </c>
      <c r="W370">
        <v>0</v>
      </c>
      <c r="X370">
        <v>0.83822117740607716</v>
      </c>
      <c r="Y370">
        <v>0.47501333673952406</v>
      </c>
      <c r="Z370">
        <v>0</v>
      </c>
      <c r="AA370">
        <v>1</v>
      </c>
      <c r="AB370">
        <v>1</v>
      </c>
      <c r="AC370">
        <v>0.96796598334081496</v>
      </c>
      <c r="AD370">
        <v>0.08</v>
      </c>
      <c r="AE370">
        <v>7.894139855152256E-2</v>
      </c>
      <c r="AF370">
        <v>0.50840674780378958</v>
      </c>
      <c r="AG370">
        <f t="shared" si="208"/>
        <v>4.6059805533621059E-2</v>
      </c>
      <c r="AH370">
        <f t="shared" si="209"/>
        <v>0.38174348786170148</v>
      </c>
      <c r="AI370">
        <f t="shared" si="210"/>
        <v>0.37558964170785536</v>
      </c>
      <c r="AJ370">
        <f t="shared" si="217"/>
        <v>0.45866656478477835</v>
      </c>
      <c r="AK370" s="35" t="s">
        <v>39</v>
      </c>
      <c r="AL370">
        <v>0.125</v>
      </c>
      <c r="AM370">
        <v>0.87616755063867935</v>
      </c>
      <c r="AN370">
        <v>0</v>
      </c>
      <c r="AO370">
        <v>1.8817204301075266E-2</v>
      </c>
      <c r="AP370">
        <f t="shared" si="211"/>
        <v>0.25499618873493862</v>
      </c>
      <c r="AQ370">
        <f t="shared" si="218"/>
        <v>3.5954301075268813E-2</v>
      </c>
      <c r="AR370">
        <f t="shared" si="212"/>
        <v>0.25499618873493862</v>
      </c>
      <c r="AS370">
        <f t="shared" si="213"/>
        <v>0.25499618873493862</v>
      </c>
      <c r="AT370" s="37" t="s">
        <v>40</v>
      </c>
      <c r="AU370">
        <v>0.78807797535382129</v>
      </c>
      <c r="AV370">
        <v>1</v>
      </c>
      <c r="AW370">
        <v>0.975738857499442</v>
      </c>
      <c r="AX370">
        <v>0.43567872822814857</v>
      </c>
      <c r="AY370">
        <v>0.35712702721955314</v>
      </c>
      <c r="AZ370">
        <f t="shared" si="219"/>
        <v>0.711324517660193</v>
      </c>
      <c r="BA370">
        <f t="shared" si="220"/>
        <v>0.711324517660193</v>
      </c>
      <c r="BB370">
        <f t="shared" si="221"/>
        <v>0.711324517660193</v>
      </c>
      <c r="BC370">
        <f t="shared" si="222"/>
        <v>0.711324517660193</v>
      </c>
      <c r="BD370" s="6" t="s">
        <v>58</v>
      </c>
      <c r="BE370">
        <f t="shared" si="223"/>
        <v>0.26159051009610967</v>
      </c>
      <c r="BF370">
        <f t="shared" si="224"/>
        <v>0.11789690439577115</v>
      </c>
      <c r="BG370">
        <f t="shared" si="225"/>
        <v>0.26159051009610967</v>
      </c>
      <c r="BH370">
        <f t="shared" si="226"/>
        <v>0.26159051009610967</v>
      </c>
      <c r="BI370">
        <f t="shared" si="227"/>
        <v>0.37869216159690705</v>
      </c>
      <c r="BJ370">
        <f t="shared" si="228"/>
        <v>0.54653400276094721</v>
      </c>
      <c r="BK370">
        <f t="shared" si="229"/>
        <v>0.54345707968402412</v>
      </c>
      <c r="BL370">
        <f t="shared" si="230"/>
        <v>0.58499554122248565</v>
      </c>
      <c r="BM370">
        <f t="shared" si="231"/>
        <v>0.15712231849545089</v>
      </c>
      <c r="BN370">
        <f t="shared" si="232"/>
        <v>0.2907914977889875</v>
      </c>
      <c r="BO370">
        <f t="shared" si="233"/>
        <v>0.32188723658256801</v>
      </c>
      <c r="BP370">
        <f t="shared" si="234"/>
        <v>0.36342569812102954</v>
      </c>
      <c r="BQ370">
        <f t="shared" si="235"/>
        <v>0.48316035319756578</v>
      </c>
      <c r="BR370">
        <f t="shared" si="236"/>
        <v>0.37363940936773088</v>
      </c>
      <c r="BS370">
        <f t="shared" si="237"/>
        <v>0.48316035319756578</v>
      </c>
      <c r="BT370">
        <f t="shared" si="238"/>
        <v>0.48316035319756578</v>
      </c>
      <c r="BU370">
        <f t="shared" si="239"/>
        <v>0.32014133584650839</v>
      </c>
      <c r="BV370">
        <f t="shared" si="240"/>
        <v>0.33221545357835919</v>
      </c>
      <c r="BW370">
        <f t="shared" si="241"/>
        <v>0.4025237948900669</v>
      </c>
      <c r="BX370">
        <f t="shared" si="242"/>
        <v>0.42329302565929766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f t="shared" si="243"/>
        <v>0</v>
      </c>
      <c r="CE370" s="22" t="s">
        <v>588</v>
      </c>
      <c r="CF370">
        <f t="shared" si="214"/>
        <v>0</v>
      </c>
      <c r="CG370">
        <f t="shared" si="215"/>
        <v>0</v>
      </c>
      <c r="CH370">
        <f t="shared" si="216"/>
        <v>0</v>
      </c>
    </row>
    <row r="371" spans="1:86" x14ac:dyDescent="0.25">
      <c r="A371" t="s">
        <v>391</v>
      </c>
      <c r="B371">
        <v>9.1679999999999993</v>
      </c>
      <c r="C371">
        <v>23744551</v>
      </c>
      <c r="D371">
        <v>124606</v>
      </c>
      <c r="E371">
        <v>8393</v>
      </c>
      <c r="F371" s="32" t="s">
        <v>538</v>
      </c>
      <c r="G371">
        <v>0.1756272401433692</v>
      </c>
      <c r="H371">
        <v>0.56120826709061988</v>
      </c>
      <c r="I371">
        <v>0.13333333333333333</v>
      </c>
      <c r="J371">
        <v>0.5580645161290323</v>
      </c>
      <c r="K371">
        <v>0.2531433361274098</v>
      </c>
      <c r="L371">
        <v>7.764661027046349E-2</v>
      </c>
      <c r="M371">
        <v>0</v>
      </c>
      <c r="N371">
        <v>0.151</v>
      </c>
      <c r="O371">
        <f t="shared" si="204"/>
        <v>0.2387529128867785</v>
      </c>
      <c r="P371">
        <f t="shared" si="205"/>
        <v>0.2387529128867785</v>
      </c>
      <c r="Q371">
        <f t="shared" si="206"/>
        <v>0.2387529128867785</v>
      </c>
      <c r="R371">
        <f t="shared" si="207"/>
        <v>0.2387529128867785</v>
      </c>
      <c r="S371" s="19" t="s">
        <v>38</v>
      </c>
      <c r="T371">
        <v>0.40845779109393227</v>
      </c>
      <c r="U371">
        <v>1</v>
      </c>
      <c r="V371">
        <v>0.10212872295005872</v>
      </c>
      <c r="W371">
        <v>0</v>
      </c>
      <c r="X371">
        <v>0.83822117740607716</v>
      </c>
      <c r="Y371">
        <v>0.56205904230939741</v>
      </c>
      <c r="Z371">
        <v>0</v>
      </c>
      <c r="AA371">
        <v>1</v>
      </c>
      <c r="AB371">
        <v>1</v>
      </c>
      <c r="AC371">
        <v>0.52006789951445298</v>
      </c>
      <c r="AD371">
        <v>0.27</v>
      </c>
      <c r="AE371">
        <v>7.6529455700881238E-2</v>
      </c>
      <c r="AF371">
        <v>0.52385101556251934</v>
      </c>
      <c r="AG371">
        <f t="shared" si="208"/>
        <v>5.4039168785650724E-2</v>
      </c>
      <c r="AH371">
        <f t="shared" si="209"/>
        <v>0.40779346957979384</v>
      </c>
      <c r="AI371">
        <f t="shared" si="210"/>
        <v>0.38702423881056297</v>
      </c>
      <c r="AJ371">
        <f t="shared" si="217"/>
        <v>0.48471654650287077</v>
      </c>
      <c r="AK371" s="35" t="s">
        <v>39</v>
      </c>
      <c r="AL371">
        <v>2.777777777777778E-2</v>
      </c>
      <c r="AM371">
        <v>0.99134407925387069</v>
      </c>
      <c r="AN371">
        <v>1.5576323987538941E-2</v>
      </c>
      <c r="AO371">
        <v>0.13172043010752688</v>
      </c>
      <c r="AP371">
        <f t="shared" si="211"/>
        <v>0.29160465278167857</v>
      </c>
      <c r="AQ371">
        <f t="shared" si="218"/>
        <v>4.3768632968210902E-2</v>
      </c>
      <c r="AR371">
        <f t="shared" si="212"/>
        <v>0.29160465278167857</v>
      </c>
      <c r="AS371">
        <f t="shared" si="213"/>
        <v>0.29160465278167857</v>
      </c>
      <c r="AT371" s="37" t="s">
        <v>40</v>
      </c>
      <c r="AU371">
        <v>0.70712571383084399</v>
      </c>
      <c r="AV371">
        <v>1</v>
      </c>
      <c r="AW371">
        <v>0.99766892848693656</v>
      </c>
      <c r="AX371">
        <v>0.1788239598419763</v>
      </c>
      <c r="AY371">
        <v>0.58443285342282514</v>
      </c>
      <c r="AZ371">
        <f t="shared" si="219"/>
        <v>0.69361029111651651</v>
      </c>
      <c r="BA371">
        <f t="shared" si="220"/>
        <v>0.69361029111651651</v>
      </c>
      <c r="BB371">
        <f t="shared" si="221"/>
        <v>0.69361029111651651</v>
      </c>
      <c r="BC371">
        <f t="shared" si="222"/>
        <v>0.69361029111651651</v>
      </c>
      <c r="BD371" s="6" t="s">
        <v>58</v>
      </c>
      <c r="BE371">
        <f t="shared" si="223"/>
        <v>0.26517878283422852</v>
      </c>
      <c r="BF371">
        <f t="shared" si="224"/>
        <v>0.1412607729274947</v>
      </c>
      <c r="BG371">
        <f t="shared" si="225"/>
        <v>0.26517878283422852</v>
      </c>
      <c r="BH371">
        <f t="shared" si="226"/>
        <v>0.26517878283422852</v>
      </c>
      <c r="BI371">
        <f t="shared" si="227"/>
        <v>0.37382472995108362</v>
      </c>
      <c r="BJ371">
        <f t="shared" si="228"/>
        <v>0.55070188034815515</v>
      </c>
      <c r="BK371">
        <f t="shared" si="229"/>
        <v>0.54031726496353971</v>
      </c>
      <c r="BL371">
        <f t="shared" si="230"/>
        <v>0.5891634188096937</v>
      </c>
      <c r="BM371">
        <f t="shared" si="231"/>
        <v>0.1463960408362146</v>
      </c>
      <c r="BN371">
        <f t="shared" si="232"/>
        <v>0.32327319123328618</v>
      </c>
      <c r="BO371">
        <f t="shared" si="233"/>
        <v>0.31288857584867075</v>
      </c>
      <c r="BP371">
        <f t="shared" si="234"/>
        <v>0.36173472969482462</v>
      </c>
      <c r="BQ371">
        <f t="shared" si="235"/>
        <v>0.49260747194909754</v>
      </c>
      <c r="BR371">
        <f t="shared" si="236"/>
        <v>0.36868946204236369</v>
      </c>
      <c r="BS371">
        <f t="shared" si="237"/>
        <v>0.49260747194909754</v>
      </c>
      <c r="BT371">
        <f t="shared" si="238"/>
        <v>0.49260747194909754</v>
      </c>
      <c r="BU371">
        <f t="shared" si="239"/>
        <v>0.3195017563926561</v>
      </c>
      <c r="BV371">
        <f t="shared" si="240"/>
        <v>0.34598132663782494</v>
      </c>
      <c r="BW371">
        <f t="shared" si="241"/>
        <v>0.40274802389888409</v>
      </c>
      <c r="BX371">
        <f t="shared" si="242"/>
        <v>0.42717110082196108</v>
      </c>
      <c r="BY371">
        <v>1</v>
      </c>
      <c r="BZ371">
        <v>0.97822548223413874</v>
      </c>
      <c r="CA371">
        <v>0.37583093444001697</v>
      </c>
      <c r="CB371">
        <v>0.13387614700490799</v>
      </c>
      <c r="CC371">
        <v>0.16177183391065655</v>
      </c>
      <c r="CD371">
        <f t="shared" si="243"/>
        <v>0.14782399045778227</v>
      </c>
      <c r="CE371" s="22" t="s">
        <v>588</v>
      </c>
      <c r="CF371">
        <f t="shared" si="214"/>
        <v>3.5501113713297748E-2</v>
      </c>
      <c r="CG371">
        <f t="shared" si="215"/>
        <v>8.5504845297131135E-2</v>
      </c>
      <c r="CH371">
        <f t="shared" si="216"/>
        <v>2.2375402878932058E-2</v>
      </c>
    </row>
    <row r="372" spans="1:86" x14ac:dyDescent="0.25">
      <c r="A372" t="s">
        <v>390</v>
      </c>
      <c r="B372">
        <v>162.45599999999999</v>
      </c>
      <c r="C372">
        <v>416250500</v>
      </c>
      <c r="D372">
        <v>175035473</v>
      </c>
      <c r="E372">
        <v>5044</v>
      </c>
      <c r="F372" s="32" t="s">
        <v>538</v>
      </c>
      <c r="G372">
        <v>0.16487455197132617</v>
      </c>
      <c r="H372">
        <v>0.3402225755166931</v>
      </c>
      <c r="I372">
        <v>0.10894308943089431</v>
      </c>
      <c r="J372">
        <v>0.59784946236559144</v>
      </c>
      <c r="K372">
        <v>0.32467169600447043</v>
      </c>
      <c r="L372">
        <v>0.27059000793021415</v>
      </c>
      <c r="M372">
        <v>0.43884892086330929</v>
      </c>
      <c r="N372">
        <v>8.199999999999999E-2</v>
      </c>
      <c r="O372">
        <f t="shared" si="204"/>
        <v>0.29100003801031238</v>
      </c>
      <c r="P372">
        <f t="shared" si="205"/>
        <v>0.23614392290239872</v>
      </c>
      <c r="Q372">
        <f t="shared" si="206"/>
        <v>0.29100003801031238</v>
      </c>
      <c r="R372">
        <f t="shared" si="207"/>
        <v>0.29100003801031238</v>
      </c>
      <c r="S372" s="19" t="s">
        <v>38</v>
      </c>
      <c r="T372">
        <v>0.22619673855865333</v>
      </c>
      <c r="U372">
        <v>0.91643278040657827</v>
      </c>
      <c r="V372">
        <v>1.5353205160869994E-2</v>
      </c>
      <c r="W372">
        <v>0</v>
      </c>
      <c r="X372">
        <v>0.83822117740607716</v>
      </c>
      <c r="Y372">
        <v>0.52836405166389921</v>
      </c>
      <c r="Z372">
        <v>0</v>
      </c>
      <c r="AA372">
        <v>0.60910766018530604</v>
      </c>
      <c r="AB372">
        <v>1</v>
      </c>
      <c r="AC372">
        <v>0.63822601691723535</v>
      </c>
      <c r="AD372">
        <v>0.12</v>
      </c>
      <c r="AE372">
        <v>7.3552084082279923E-2</v>
      </c>
      <c r="AF372">
        <v>0.53083718947312741</v>
      </c>
      <c r="AG372">
        <f t="shared" si="208"/>
        <v>4.7672498362790562E-2</v>
      </c>
      <c r="AH372">
        <f t="shared" si="209"/>
        <v>0.34586853106569432</v>
      </c>
      <c r="AI372">
        <f t="shared" si="210"/>
        <v>0.34306600949595756</v>
      </c>
      <c r="AJ372">
        <f t="shared" si="217"/>
        <v>0.42279160798877125</v>
      </c>
      <c r="AK372" s="35" t="s">
        <v>39</v>
      </c>
      <c r="AL372">
        <v>0</v>
      </c>
      <c r="AM372">
        <v>0.9942058864384764</v>
      </c>
      <c r="AN372">
        <v>7.1651090342679122E-2</v>
      </c>
      <c r="AO372">
        <v>0.17473118279569891</v>
      </c>
      <c r="AP372">
        <f t="shared" si="211"/>
        <v>0.31014703989421361</v>
      </c>
      <c r="AQ372">
        <f t="shared" si="218"/>
        <v>6.1595568284594504E-2</v>
      </c>
      <c r="AR372">
        <f t="shared" si="212"/>
        <v>0.31014703989421361</v>
      </c>
      <c r="AS372">
        <f t="shared" si="213"/>
        <v>0.31014703989421361</v>
      </c>
      <c r="AT372" s="37" t="s">
        <v>40</v>
      </c>
      <c r="AU372">
        <v>0.46683146885860127</v>
      </c>
      <c r="AV372">
        <v>0.98916528140584181</v>
      </c>
      <c r="AW372">
        <v>0.99328941159321904</v>
      </c>
      <c r="AX372">
        <v>0.29451713312961125</v>
      </c>
      <c r="AY372">
        <v>0.56952502315126285</v>
      </c>
      <c r="AZ372">
        <f t="shared" si="219"/>
        <v>0.66266566362770729</v>
      </c>
      <c r="BA372">
        <f t="shared" si="220"/>
        <v>0.66266566362770729</v>
      </c>
      <c r="BB372">
        <f t="shared" si="221"/>
        <v>0.66266566362770729</v>
      </c>
      <c r="BC372">
        <f t="shared" si="222"/>
        <v>0.66266566362770729</v>
      </c>
      <c r="BD372" s="6" t="s">
        <v>58</v>
      </c>
      <c r="BE372">
        <f t="shared" si="223"/>
        <v>0.30057353895226302</v>
      </c>
      <c r="BF372">
        <f t="shared" si="224"/>
        <v>0.14886974559349661</v>
      </c>
      <c r="BG372">
        <f t="shared" si="225"/>
        <v>0.30057353895226302</v>
      </c>
      <c r="BH372">
        <f t="shared" si="226"/>
        <v>0.30057353895226302</v>
      </c>
      <c r="BI372">
        <f t="shared" si="227"/>
        <v>0.35516908099524891</v>
      </c>
      <c r="BJ372">
        <f t="shared" si="228"/>
        <v>0.50426709734670083</v>
      </c>
      <c r="BK372">
        <f t="shared" si="229"/>
        <v>0.50286583656183237</v>
      </c>
      <c r="BL372">
        <f t="shared" si="230"/>
        <v>0.54272863580823927</v>
      </c>
      <c r="BM372">
        <f t="shared" si="231"/>
        <v>0.16933626818655148</v>
      </c>
      <c r="BN372">
        <f t="shared" si="232"/>
        <v>0.29100622698404655</v>
      </c>
      <c r="BO372">
        <f t="shared" si="233"/>
        <v>0.31703302375313497</v>
      </c>
      <c r="BP372">
        <f t="shared" si="234"/>
        <v>0.35689582299954181</v>
      </c>
      <c r="BQ372">
        <f t="shared" si="235"/>
        <v>0.48640635176096048</v>
      </c>
      <c r="BR372">
        <f t="shared" si="236"/>
        <v>0.36213061595615093</v>
      </c>
      <c r="BS372">
        <f t="shared" si="237"/>
        <v>0.48640635176096048</v>
      </c>
      <c r="BT372">
        <f t="shared" si="238"/>
        <v>0.48640635176096048</v>
      </c>
      <c r="BU372">
        <f t="shared" si="239"/>
        <v>0.32787130997375596</v>
      </c>
      <c r="BV372">
        <f t="shared" si="240"/>
        <v>0.32656842147009874</v>
      </c>
      <c r="BW372">
        <f t="shared" si="241"/>
        <v>0.40171968775704769</v>
      </c>
      <c r="BX372">
        <f t="shared" si="242"/>
        <v>0.42165108738025114</v>
      </c>
      <c r="BY372">
        <v>1</v>
      </c>
      <c r="BZ372">
        <v>0.6493236033615849</v>
      </c>
      <c r="CA372">
        <v>0.3083756363639259</v>
      </c>
      <c r="CB372">
        <v>0.13144341443404906</v>
      </c>
      <c r="CC372">
        <v>0.14571057945554747</v>
      </c>
      <c r="CD372">
        <f t="shared" si="243"/>
        <v>0.13857699694479825</v>
      </c>
      <c r="CE372" s="22" t="s">
        <v>588</v>
      </c>
      <c r="CF372">
        <f t="shared" si="214"/>
        <v>3.9508412248411097E-2</v>
      </c>
      <c r="CG372">
        <f t="shared" si="215"/>
        <v>4.7577805557383834E-2</v>
      </c>
      <c r="CH372">
        <f t="shared" si="216"/>
        <v>1.7166996587726597E-2</v>
      </c>
    </row>
    <row r="373" spans="1:86" x14ac:dyDescent="0.25">
      <c r="A373" t="s">
        <v>389</v>
      </c>
      <c r="B373">
        <v>26.448</v>
      </c>
      <c r="C373">
        <v>68499964</v>
      </c>
      <c r="D373">
        <v>2717697</v>
      </c>
      <c r="E373">
        <v>3787</v>
      </c>
      <c r="F373" s="32" t="s">
        <v>538</v>
      </c>
      <c r="G373">
        <v>0.27598566308243733</v>
      </c>
      <c r="H373">
        <v>0.38632750397456272</v>
      </c>
      <c r="I373">
        <v>0.35121951219512193</v>
      </c>
      <c r="J373">
        <v>0.52043010752688179</v>
      </c>
      <c r="K373">
        <v>0.37049455155071248</v>
      </c>
      <c r="L373">
        <v>0.42534354370213895</v>
      </c>
      <c r="M373">
        <v>0.37050359712230219</v>
      </c>
      <c r="N373">
        <v>0.23300000000000001</v>
      </c>
      <c r="O373">
        <f t="shared" si="204"/>
        <v>0.36666305989426967</v>
      </c>
      <c r="P373">
        <f t="shared" si="205"/>
        <v>0.32035011025398191</v>
      </c>
      <c r="Q373">
        <f t="shared" si="206"/>
        <v>0.36666305989426967</v>
      </c>
      <c r="R373">
        <f t="shared" si="207"/>
        <v>0.36666305989426967</v>
      </c>
      <c r="S373" s="19" t="s">
        <v>38</v>
      </c>
      <c r="T373">
        <v>3.685703176817693E-2</v>
      </c>
      <c r="U373">
        <v>0</v>
      </c>
      <c r="V373">
        <v>1.6063931186801911E-2</v>
      </c>
      <c r="W373">
        <v>0</v>
      </c>
      <c r="X373">
        <v>4.7711536609559291E-3</v>
      </c>
      <c r="Y373">
        <v>0.63061739711926434</v>
      </c>
      <c r="Z373">
        <v>3.5321040774343615E-2</v>
      </c>
      <c r="AA373">
        <v>0.97235474357301321</v>
      </c>
      <c r="AB373">
        <v>1</v>
      </c>
      <c r="AC373">
        <v>0.79137102123748915</v>
      </c>
      <c r="AD373">
        <v>0.79</v>
      </c>
      <c r="AE373">
        <v>8.0324501222322736E-2</v>
      </c>
      <c r="AF373">
        <v>0.44222014071928017</v>
      </c>
      <c r="AG373">
        <f t="shared" si="208"/>
        <v>4.1431428702184983E-2</v>
      </c>
      <c r="AH373">
        <f t="shared" si="209"/>
        <v>0.29230007394320368</v>
      </c>
      <c r="AI373">
        <f t="shared" si="210"/>
        <v>0.30845392009704986</v>
      </c>
      <c r="AJ373">
        <f t="shared" si="217"/>
        <v>0.3692231508662806</v>
      </c>
      <c r="AK373" s="35" t="s">
        <v>39</v>
      </c>
      <c r="AL373">
        <v>0.18055555555555555</v>
      </c>
      <c r="AM373">
        <v>0.98066414707954253</v>
      </c>
      <c r="AN373">
        <v>0.1822429906542056</v>
      </c>
      <c r="AO373">
        <v>0.38978494623655913</v>
      </c>
      <c r="AP373">
        <f t="shared" si="211"/>
        <v>0.43331190988146573</v>
      </c>
      <c r="AQ373">
        <f t="shared" si="218"/>
        <v>0.18814587311158007</v>
      </c>
      <c r="AR373">
        <f t="shared" si="212"/>
        <v>0.43331190988146573</v>
      </c>
      <c r="AS373">
        <f t="shared" si="213"/>
        <v>0.43331190988146573</v>
      </c>
      <c r="AT373" s="37" t="s">
        <v>40</v>
      </c>
      <c r="AU373">
        <v>0.15799201578088207</v>
      </c>
      <c r="AV373">
        <v>0.99437485157919736</v>
      </c>
      <c r="AW373">
        <v>0.99311059693450621</v>
      </c>
      <c r="AX373">
        <v>7.0950454583368128E-2</v>
      </c>
      <c r="AY373">
        <v>0.58708832305707481</v>
      </c>
      <c r="AZ373">
        <f t="shared" si="219"/>
        <v>0.56070324838700569</v>
      </c>
      <c r="BA373">
        <f t="shared" si="220"/>
        <v>0.56070324838700569</v>
      </c>
      <c r="BB373">
        <f t="shared" si="221"/>
        <v>0.56070324838700569</v>
      </c>
      <c r="BC373">
        <f t="shared" si="222"/>
        <v>0.56070324838700569</v>
      </c>
      <c r="BD373" s="6" t="s">
        <v>58</v>
      </c>
      <c r="BE373">
        <f t="shared" si="223"/>
        <v>0.39998748488786773</v>
      </c>
      <c r="BF373">
        <f t="shared" si="224"/>
        <v>0.254247991682781</v>
      </c>
      <c r="BG373">
        <f t="shared" si="225"/>
        <v>0.39998748488786773</v>
      </c>
      <c r="BH373">
        <f t="shared" si="226"/>
        <v>0.39998748488786773</v>
      </c>
      <c r="BI373">
        <f t="shared" si="227"/>
        <v>0.30106733854459533</v>
      </c>
      <c r="BJ373">
        <f t="shared" si="228"/>
        <v>0.42650166116510468</v>
      </c>
      <c r="BK373">
        <f t="shared" si="229"/>
        <v>0.43457858424202778</v>
      </c>
      <c r="BL373">
        <f t="shared" si="230"/>
        <v>0.46496319962664312</v>
      </c>
      <c r="BM373">
        <f t="shared" si="231"/>
        <v>0.20404724429822732</v>
      </c>
      <c r="BN373">
        <f t="shared" si="232"/>
        <v>0.30632509209859282</v>
      </c>
      <c r="BO373">
        <f t="shared" si="233"/>
        <v>0.33755848999565974</v>
      </c>
      <c r="BP373">
        <f t="shared" si="234"/>
        <v>0.36794310538027514</v>
      </c>
      <c r="BQ373">
        <f t="shared" si="235"/>
        <v>0.49700757913423571</v>
      </c>
      <c r="BR373">
        <f t="shared" si="236"/>
        <v>0.37442456074929287</v>
      </c>
      <c r="BS373">
        <f t="shared" si="237"/>
        <v>0.49700757913423571</v>
      </c>
      <c r="BT373">
        <f t="shared" si="238"/>
        <v>0.49700757913423571</v>
      </c>
      <c r="BU373">
        <f t="shared" si="239"/>
        <v>0.35052741171623153</v>
      </c>
      <c r="BV373">
        <f t="shared" si="240"/>
        <v>0.34037482642394284</v>
      </c>
      <c r="BW373">
        <f t="shared" si="241"/>
        <v>0.41728303456494775</v>
      </c>
      <c r="BX373">
        <f t="shared" si="242"/>
        <v>0.43247534225725542</v>
      </c>
      <c r="BY373">
        <v>0.8669041052342743</v>
      </c>
      <c r="BZ373">
        <v>0.76793877091391682</v>
      </c>
      <c r="CA373">
        <v>0.27136567593679967</v>
      </c>
      <c r="CB373">
        <v>9.2314500651533724E-2</v>
      </c>
      <c r="CC373">
        <v>0.10068266233230788</v>
      </c>
      <c r="CD373">
        <f t="shared" si="243"/>
        <v>9.649858149192081E-2</v>
      </c>
      <c r="CE373" s="22" t="s">
        <v>588</v>
      </c>
      <c r="CF373">
        <f t="shared" si="214"/>
        <v>3.2010126277850832E-2</v>
      </c>
      <c r="CG373">
        <f t="shared" si="215"/>
        <v>3.3600799110129302E-2</v>
      </c>
      <c r="CH373">
        <f t="shared" si="216"/>
        <v>1.0927141622010635E-2</v>
      </c>
    </row>
    <row r="374" spans="1:86" x14ac:dyDescent="0.25">
      <c r="A374" t="s">
        <v>388</v>
      </c>
      <c r="B374">
        <v>2.1819999999999999</v>
      </c>
      <c r="C374">
        <v>5651657</v>
      </c>
      <c r="D374">
        <v>529584</v>
      </c>
      <c r="E374">
        <v>3188</v>
      </c>
      <c r="F374" s="32" t="s">
        <v>538</v>
      </c>
      <c r="G374">
        <v>0.41218637992831547</v>
      </c>
      <c r="H374">
        <v>0.25437201907790141</v>
      </c>
      <c r="I374">
        <v>0.19837398373983739</v>
      </c>
      <c r="J374">
        <v>0.65053763440860213</v>
      </c>
      <c r="K374">
        <v>0.42609667504889626</v>
      </c>
      <c r="L374">
        <v>3.0855708908406523E-2</v>
      </c>
      <c r="M374">
        <v>0.12230215827338128</v>
      </c>
      <c r="N374">
        <v>0.30499999999999999</v>
      </c>
      <c r="O374">
        <f t="shared" si="204"/>
        <v>0.29996556992316759</v>
      </c>
      <c r="P374">
        <f t="shared" si="205"/>
        <v>0.28467780013899491</v>
      </c>
      <c r="Q374">
        <f t="shared" si="206"/>
        <v>0.29996556992316759</v>
      </c>
      <c r="R374">
        <f t="shared" si="207"/>
        <v>0.29996556992316759</v>
      </c>
      <c r="S374" s="19" t="s">
        <v>38</v>
      </c>
      <c r="T374">
        <v>0</v>
      </c>
      <c r="U374">
        <v>0</v>
      </c>
      <c r="V374">
        <v>5.7183220455680535E-2</v>
      </c>
      <c r="W374">
        <v>0</v>
      </c>
      <c r="X374">
        <v>4.7711536609559291E-3</v>
      </c>
      <c r="Y374">
        <v>0.31355613828132634</v>
      </c>
      <c r="Z374">
        <v>3.5321040774343615E-2</v>
      </c>
      <c r="AA374">
        <v>1</v>
      </c>
      <c r="AB374">
        <v>1</v>
      </c>
      <c r="AC374">
        <v>0.95734484943027309</v>
      </c>
      <c r="AD374">
        <v>0.11</v>
      </c>
      <c r="AE374">
        <v>8.7625636930468848E-2</v>
      </c>
      <c r="AF374">
        <v>0.50218298485447277</v>
      </c>
      <c r="AG374">
        <f t="shared" si="208"/>
        <v>4.9768603249278627E-2</v>
      </c>
      <c r="AH374">
        <f t="shared" si="209"/>
        <v>0.23599884802980928</v>
      </c>
      <c r="AI374">
        <f t="shared" si="210"/>
        <v>0.30446038649134777</v>
      </c>
      <c r="AJ374">
        <f t="shared" si="217"/>
        <v>0.31292192495288618</v>
      </c>
      <c r="AK374" s="35" t="s">
        <v>39</v>
      </c>
      <c r="AL374">
        <v>0.21527777777777779</v>
      </c>
      <c r="AM374">
        <v>0.95920454368378572</v>
      </c>
      <c r="AN374">
        <v>0.21806853582554517</v>
      </c>
      <c r="AO374">
        <v>0.13440860215053763</v>
      </c>
      <c r="AP374">
        <f t="shared" si="211"/>
        <v>0.38173986485941158</v>
      </c>
      <c r="AQ374">
        <f t="shared" si="218"/>
        <v>0.14193872893846515</v>
      </c>
      <c r="AR374">
        <f t="shared" si="212"/>
        <v>0.38173986485941158</v>
      </c>
      <c r="AS374">
        <f t="shared" si="213"/>
        <v>0.38173986485941158</v>
      </c>
      <c r="AT374" s="37" t="s">
        <v>40</v>
      </c>
      <c r="AU374">
        <v>0.91096537954482759</v>
      </c>
      <c r="AV374">
        <v>1</v>
      </c>
      <c r="AW374">
        <v>0.98736007696599604</v>
      </c>
      <c r="AX374">
        <v>0.387078306629562</v>
      </c>
      <c r="AY374">
        <v>0.58708832305707481</v>
      </c>
      <c r="AZ374">
        <f t="shared" si="219"/>
        <v>0.77449841723949209</v>
      </c>
      <c r="BA374">
        <f t="shared" si="220"/>
        <v>0.77449841723949209</v>
      </c>
      <c r="BB374">
        <f t="shared" si="221"/>
        <v>0.77449841723949209</v>
      </c>
      <c r="BC374">
        <f t="shared" si="222"/>
        <v>0.77449841723949209</v>
      </c>
      <c r="BD374" s="6" t="s">
        <v>58</v>
      </c>
      <c r="BE374">
        <f t="shared" si="223"/>
        <v>0.34085271739128958</v>
      </c>
      <c r="BF374">
        <f t="shared" si="224"/>
        <v>0.21330826453873003</v>
      </c>
      <c r="BG374">
        <f t="shared" si="225"/>
        <v>0.34085271739128958</v>
      </c>
      <c r="BH374">
        <f t="shared" si="226"/>
        <v>0.34085271739128958</v>
      </c>
      <c r="BI374">
        <f t="shared" si="227"/>
        <v>0.41213351024438538</v>
      </c>
      <c r="BJ374">
        <f t="shared" si="228"/>
        <v>0.5052486326346507</v>
      </c>
      <c r="BK374">
        <f t="shared" si="229"/>
        <v>0.53947940186541987</v>
      </c>
      <c r="BL374">
        <f t="shared" si="230"/>
        <v>0.54371017109618913</v>
      </c>
      <c r="BM374">
        <f t="shared" si="231"/>
        <v>0.1748670865862231</v>
      </c>
      <c r="BN374">
        <f t="shared" si="232"/>
        <v>0.26033832408440211</v>
      </c>
      <c r="BO374">
        <f t="shared" si="233"/>
        <v>0.30221297820725768</v>
      </c>
      <c r="BP374">
        <f t="shared" si="234"/>
        <v>0.30644374743802688</v>
      </c>
      <c r="BQ374">
        <f t="shared" si="235"/>
        <v>0.57811914104945183</v>
      </c>
      <c r="BR374">
        <f t="shared" si="236"/>
        <v>0.45821857308897862</v>
      </c>
      <c r="BS374">
        <f t="shared" si="237"/>
        <v>0.57811914104945183</v>
      </c>
      <c r="BT374">
        <f t="shared" si="238"/>
        <v>0.57811914104945183</v>
      </c>
      <c r="BU374">
        <f t="shared" si="239"/>
        <v>0.37649311381783745</v>
      </c>
      <c r="BV374">
        <f t="shared" si="240"/>
        <v>0.35927844858669034</v>
      </c>
      <c r="BW374">
        <f t="shared" si="241"/>
        <v>0.44016605962835476</v>
      </c>
      <c r="BX374">
        <f t="shared" si="242"/>
        <v>0.44228144424373939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f t="shared" si="243"/>
        <v>0</v>
      </c>
      <c r="CE374" s="22" t="s">
        <v>588</v>
      </c>
      <c r="CF374">
        <f t="shared" si="214"/>
        <v>0</v>
      </c>
      <c r="CG374">
        <f t="shared" si="215"/>
        <v>0</v>
      </c>
      <c r="CH374">
        <f t="shared" si="216"/>
        <v>0</v>
      </c>
    </row>
    <row r="375" spans="1:86" x14ac:dyDescent="0.25">
      <c r="A375" t="s">
        <v>387</v>
      </c>
      <c r="B375">
        <v>13.531000000000001</v>
      </c>
      <c r="C375">
        <v>35044634</v>
      </c>
      <c r="D375">
        <v>2167714</v>
      </c>
      <c r="E375">
        <v>3601</v>
      </c>
      <c r="F375" s="32" t="s">
        <v>538</v>
      </c>
      <c r="G375">
        <v>0.24731182795698928</v>
      </c>
      <c r="H375">
        <v>0.31796502384737674</v>
      </c>
      <c r="I375">
        <v>1.9512195121951219E-2</v>
      </c>
      <c r="J375">
        <v>0.54086021505376347</v>
      </c>
      <c r="K375">
        <v>0.35261246158144727</v>
      </c>
      <c r="L375">
        <v>0.17755956678700363</v>
      </c>
      <c r="M375">
        <v>0.21582733812949639</v>
      </c>
      <c r="N375">
        <v>0.156</v>
      </c>
      <c r="O375">
        <f t="shared" si="204"/>
        <v>0.25345607855975349</v>
      </c>
      <c r="P375">
        <f t="shared" si="205"/>
        <v>0.22647766129356645</v>
      </c>
      <c r="Q375">
        <f t="shared" si="206"/>
        <v>0.25345607855975349</v>
      </c>
      <c r="R375">
        <f t="shared" si="207"/>
        <v>0.25345607855975349</v>
      </c>
      <c r="S375" s="19" t="s">
        <v>38</v>
      </c>
      <c r="T375">
        <v>0</v>
      </c>
      <c r="U375">
        <v>0</v>
      </c>
      <c r="V375">
        <v>2.2484798353167402E-2</v>
      </c>
      <c r="W375">
        <v>0</v>
      </c>
      <c r="X375">
        <v>4.7711536609559291E-3</v>
      </c>
      <c r="Y375">
        <v>0.29934030099706221</v>
      </c>
      <c r="Z375">
        <v>3.5321040774343615E-2</v>
      </c>
      <c r="AA375">
        <v>0.99551472791334983</v>
      </c>
      <c r="AB375">
        <v>1</v>
      </c>
      <c r="AC375">
        <v>0.89633317533719037</v>
      </c>
      <c r="AD375">
        <v>0.4</v>
      </c>
      <c r="AE375">
        <v>8.5332436076434384E-2</v>
      </c>
      <c r="AF375">
        <v>0.50276490669023399</v>
      </c>
      <c r="AG375">
        <f t="shared" si="208"/>
        <v>4.6967857009218135E-2</v>
      </c>
      <c r="AH375">
        <f t="shared" si="209"/>
        <v>0.24937404152328749</v>
      </c>
      <c r="AI375">
        <f t="shared" si="210"/>
        <v>0.29552788767713367</v>
      </c>
      <c r="AJ375">
        <f t="shared" si="217"/>
        <v>0.32629711844636439</v>
      </c>
      <c r="AK375" s="35" t="s">
        <v>39</v>
      </c>
      <c r="AL375">
        <v>0.11111111111111112</v>
      </c>
      <c r="AM375">
        <v>0.96398648460993253</v>
      </c>
      <c r="AN375">
        <v>7.9439252336448593E-2</v>
      </c>
      <c r="AO375">
        <v>0.1075268817204301</v>
      </c>
      <c r="AP375">
        <f t="shared" si="211"/>
        <v>0.31551593244448056</v>
      </c>
      <c r="AQ375">
        <f t="shared" si="218"/>
        <v>7.4519311291997459E-2</v>
      </c>
      <c r="AR375">
        <f t="shared" si="212"/>
        <v>0.31551593244448056</v>
      </c>
      <c r="AS375">
        <f t="shared" si="213"/>
        <v>0.31551593244448056</v>
      </c>
      <c r="AT375" s="37" t="s">
        <v>40</v>
      </c>
      <c r="AU375">
        <v>0.63170308562480715</v>
      </c>
      <c r="AV375">
        <v>0.95300997387793873</v>
      </c>
      <c r="AW375">
        <v>0.99032121752809121</v>
      </c>
      <c r="AX375">
        <v>0.21691759112519804</v>
      </c>
      <c r="AY375">
        <v>0.58708832305707481</v>
      </c>
      <c r="AZ375">
        <f t="shared" si="219"/>
        <v>0.67580803824262203</v>
      </c>
      <c r="BA375">
        <f t="shared" si="220"/>
        <v>0.67580803824262203</v>
      </c>
      <c r="BB375">
        <f t="shared" si="221"/>
        <v>0.67580803824262203</v>
      </c>
      <c r="BC375">
        <f t="shared" si="222"/>
        <v>0.67580803824262203</v>
      </c>
      <c r="BD375" s="6" t="s">
        <v>58</v>
      </c>
      <c r="BE375">
        <f t="shared" si="223"/>
        <v>0.284486005502117</v>
      </c>
      <c r="BF375">
        <f t="shared" si="224"/>
        <v>0.15049848629278195</v>
      </c>
      <c r="BG375">
        <f t="shared" si="225"/>
        <v>0.284486005502117</v>
      </c>
      <c r="BH375">
        <f t="shared" si="226"/>
        <v>0.284486005502117</v>
      </c>
      <c r="BI375">
        <f t="shared" si="227"/>
        <v>0.36138794762592008</v>
      </c>
      <c r="BJ375">
        <f t="shared" si="228"/>
        <v>0.46259103988295475</v>
      </c>
      <c r="BK375">
        <f t="shared" si="229"/>
        <v>0.48566796295987785</v>
      </c>
      <c r="BL375">
        <f t="shared" si="230"/>
        <v>0.50105257834449324</v>
      </c>
      <c r="BM375">
        <f t="shared" si="231"/>
        <v>0.15021196778448581</v>
      </c>
      <c r="BN375">
        <f t="shared" si="232"/>
        <v>0.23792585140842698</v>
      </c>
      <c r="BO375">
        <f t="shared" si="233"/>
        <v>0.27449198311844358</v>
      </c>
      <c r="BP375">
        <f t="shared" si="234"/>
        <v>0.28987659850305891</v>
      </c>
      <c r="BQ375">
        <f t="shared" si="235"/>
        <v>0.49566198534355133</v>
      </c>
      <c r="BR375">
        <f t="shared" si="236"/>
        <v>0.37516367476730972</v>
      </c>
      <c r="BS375">
        <f t="shared" si="237"/>
        <v>0.49566198534355133</v>
      </c>
      <c r="BT375">
        <f t="shared" si="238"/>
        <v>0.49566198534355133</v>
      </c>
      <c r="BU375">
        <f t="shared" si="239"/>
        <v>0.32293697656401854</v>
      </c>
      <c r="BV375">
        <f t="shared" si="240"/>
        <v>0.30654476308786838</v>
      </c>
      <c r="BW375">
        <f t="shared" si="241"/>
        <v>0.38507698423099745</v>
      </c>
      <c r="BX375">
        <f t="shared" si="242"/>
        <v>0.39276929192330512</v>
      </c>
      <c r="BY375">
        <v>2.3113381637827923E-4</v>
      </c>
      <c r="BZ375">
        <v>3.6469039206585269E-4</v>
      </c>
      <c r="CA375">
        <v>9.8777785978688851E-5</v>
      </c>
      <c r="CB375">
        <v>3.0674846625766872E-3</v>
      </c>
      <c r="CC375">
        <v>3.3455472359380715E-3</v>
      </c>
      <c r="CD375">
        <f t="shared" si="243"/>
        <v>3.2065159492573794E-3</v>
      </c>
      <c r="CE375" s="22" t="s">
        <v>588</v>
      </c>
      <c r="CF375">
        <f t="shared" si="214"/>
        <v>2.0170041766232036E-7</v>
      </c>
      <c r="CG375">
        <f t="shared" si="215"/>
        <v>5.9255810679240675E-7</v>
      </c>
      <c r="CH375">
        <f t="shared" si="216"/>
        <v>1.2196641368810313E-7</v>
      </c>
    </row>
    <row r="376" spans="1:86" x14ac:dyDescent="0.25">
      <c r="A376" t="s">
        <v>386</v>
      </c>
      <c r="B376">
        <v>64.691999999999993</v>
      </c>
      <c r="C376">
        <v>167552367</v>
      </c>
      <c r="D376">
        <v>16904919</v>
      </c>
      <c r="E376">
        <v>2097</v>
      </c>
      <c r="F376" s="32" t="s">
        <v>538</v>
      </c>
      <c r="G376">
        <v>0.39068100358422941</v>
      </c>
      <c r="H376">
        <v>0.38950715421303655</v>
      </c>
      <c r="I376">
        <v>0.34146341463414637</v>
      </c>
      <c r="J376">
        <v>0.69569892473118278</v>
      </c>
      <c r="K376">
        <v>0.54624196702989669</v>
      </c>
      <c r="L376">
        <v>0.21109012875536481</v>
      </c>
      <c r="M376">
        <v>0.33093525179856109</v>
      </c>
      <c r="N376">
        <v>0.156</v>
      </c>
      <c r="O376">
        <f t="shared" si="204"/>
        <v>0.38270223059330227</v>
      </c>
      <c r="P376">
        <f t="shared" si="205"/>
        <v>0.34133532411848216</v>
      </c>
      <c r="Q376">
        <f t="shared" si="206"/>
        <v>0.38270223059330227</v>
      </c>
      <c r="R376">
        <f t="shared" si="207"/>
        <v>0.38270223059330227</v>
      </c>
      <c r="S376" s="19" t="s">
        <v>38</v>
      </c>
      <c r="T376">
        <v>3.8538069208425771E-3</v>
      </c>
      <c r="U376">
        <v>1.8100192093527434E-3</v>
      </c>
      <c r="V376">
        <v>2.6029011301304091E-2</v>
      </c>
      <c r="W376">
        <v>0</v>
      </c>
      <c r="X376">
        <v>4.7711536609559291E-3</v>
      </c>
      <c r="Y376">
        <v>0.58685410734009058</v>
      </c>
      <c r="Z376">
        <v>3.5321040774343615E-2</v>
      </c>
      <c r="AA376">
        <v>0.96753991909173953</v>
      </c>
      <c r="AB376">
        <v>1</v>
      </c>
      <c r="AC376">
        <v>0.8850031494694286</v>
      </c>
      <c r="AD376">
        <v>0.41</v>
      </c>
      <c r="AE376">
        <v>9.0529044920758625E-2</v>
      </c>
      <c r="AF376">
        <v>0.46969494225903918</v>
      </c>
      <c r="AG376">
        <f t="shared" si="208"/>
        <v>4.5096384498546298E-2</v>
      </c>
      <c r="AH376">
        <f t="shared" si="209"/>
        <v>0.26780047653445044</v>
      </c>
      <c r="AI376">
        <f t="shared" si="210"/>
        <v>0.31304585967219251</v>
      </c>
      <c r="AJ376">
        <f t="shared" si="217"/>
        <v>0.34472355345752737</v>
      </c>
      <c r="AK376" s="35" t="s">
        <v>39</v>
      </c>
      <c r="AL376">
        <v>0.13194444444444445</v>
      </c>
      <c r="AM376">
        <v>0.97946072090274072</v>
      </c>
      <c r="AN376">
        <v>0.14018691588785046</v>
      </c>
      <c r="AO376">
        <v>0.271505376344086</v>
      </c>
      <c r="AP376">
        <f t="shared" si="211"/>
        <v>0.38077436439478041</v>
      </c>
      <c r="AQ376">
        <f t="shared" si="218"/>
        <v>0.13590918416909523</v>
      </c>
      <c r="AR376">
        <f t="shared" si="212"/>
        <v>0.38077436439478041</v>
      </c>
      <c r="AS376">
        <f t="shared" si="213"/>
        <v>0.38077436439478041</v>
      </c>
      <c r="AT376" s="37" t="s">
        <v>40</v>
      </c>
      <c r="AU376">
        <v>0.58731989981015398</v>
      </c>
      <c r="AV376">
        <v>0.97567383044407507</v>
      </c>
      <c r="AW376">
        <v>0.99448150950851699</v>
      </c>
      <c r="AX376">
        <v>0.25166535233054532</v>
      </c>
      <c r="AY376">
        <v>0.58708832305707481</v>
      </c>
      <c r="AZ376">
        <f t="shared" si="219"/>
        <v>0.67924578303007332</v>
      </c>
      <c r="BA376">
        <f t="shared" si="220"/>
        <v>0.67924578303007332</v>
      </c>
      <c r="BB376">
        <f t="shared" si="221"/>
        <v>0.67924578303007332</v>
      </c>
      <c r="BC376">
        <f t="shared" si="222"/>
        <v>0.67924578303007332</v>
      </c>
      <c r="BD376" s="6" t="s">
        <v>58</v>
      </c>
      <c r="BE376">
        <f t="shared" si="223"/>
        <v>0.38173829749404131</v>
      </c>
      <c r="BF376">
        <f t="shared" si="224"/>
        <v>0.23862225414378868</v>
      </c>
      <c r="BG376">
        <f t="shared" si="225"/>
        <v>0.38173829749404131</v>
      </c>
      <c r="BH376">
        <f t="shared" si="226"/>
        <v>0.38173829749404131</v>
      </c>
      <c r="BI376">
        <f t="shared" si="227"/>
        <v>0.36217108376430979</v>
      </c>
      <c r="BJ376">
        <f t="shared" si="228"/>
        <v>0.47352312978226185</v>
      </c>
      <c r="BK376">
        <f t="shared" si="229"/>
        <v>0.49614582135113294</v>
      </c>
      <c r="BL376">
        <f t="shared" si="230"/>
        <v>0.51198466824380029</v>
      </c>
      <c r="BM376">
        <f t="shared" si="231"/>
        <v>0.21389930754592429</v>
      </c>
      <c r="BN376">
        <f t="shared" si="232"/>
        <v>0.3045679003264663</v>
      </c>
      <c r="BO376">
        <f t="shared" si="233"/>
        <v>0.34787404513274739</v>
      </c>
      <c r="BP376">
        <f t="shared" si="234"/>
        <v>0.36371289202541479</v>
      </c>
      <c r="BQ376">
        <f t="shared" si="235"/>
        <v>0.53001007371242692</v>
      </c>
      <c r="BR376">
        <f t="shared" si="236"/>
        <v>0.40757748359958429</v>
      </c>
      <c r="BS376">
        <f t="shared" si="237"/>
        <v>0.53001007371242692</v>
      </c>
      <c r="BT376">
        <f t="shared" si="238"/>
        <v>0.53001007371242692</v>
      </c>
      <c r="BU376">
        <f t="shared" si="239"/>
        <v>0.37195469062917552</v>
      </c>
      <c r="BV376">
        <f t="shared" si="240"/>
        <v>0.35607269196302527</v>
      </c>
      <c r="BW376">
        <f t="shared" si="241"/>
        <v>0.43894205942258713</v>
      </c>
      <c r="BX376">
        <f t="shared" si="242"/>
        <v>0.4468614828689208</v>
      </c>
      <c r="BY376">
        <v>0.13299722587625395</v>
      </c>
      <c r="BZ376">
        <v>0.20436182475118037</v>
      </c>
      <c r="CA376">
        <v>5.5931614029895362E-2</v>
      </c>
      <c r="CB376">
        <v>7.5603585834969317E-2</v>
      </c>
      <c r="CC376">
        <v>7.3518213398635082E-2</v>
      </c>
      <c r="CD376">
        <f t="shared" si="243"/>
        <v>7.4560899616802206E-2</v>
      </c>
      <c r="CE376" s="22" t="s">
        <v>588</v>
      </c>
      <c r="CF376">
        <f t="shared" si="214"/>
        <v>3.8384042273777964E-3</v>
      </c>
      <c r="CG376">
        <f t="shared" si="215"/>
        <v>7.4542517224198473E-3</v>
      </c>
      <c r="CH376">
        <f t="shared" si="216"/>
        <v>1.8305251002860318E-3</v>
      </c>
    </row>
    <row r="377" spans="1:86" x14ac:dyDescent="0.25">
      <c r="A377" t="s">
        <v>385</v>
      </c>
      <c r="B377">
        <v>90.26</v>
      </c>
      <c r="C377">
        <v>233776098</v>
      </c>
      <c r="D377">
        <v>14448919</v>
      </c>
      <c r="E377">
        <v>2325</v>
      </c>
      <c r="F377" s="32" t="s">
        <v>538</v>
      </c>
      <c r="G377">
        <v>0.47311827956989255</v>
      </c>
      <c r="H377">
        <v>0.49920508744038161</v>
      </c>
      <c r="I377">
        <v>0.52195121951219514</v>
      </c>
      <c r="J377">
        <v>0.73010752688172054</v>
      </c>
      <c r="K377">
        <v>0.79072366582844378</v>
      </c>
      <c r="L377">
        <v>0.16394666666666668</v>
      </c>
      <c r="M377">
        <v>0.53956834532374098</v>
      </c>
      <c r="N377">
        <v>0.28999999999999998</v>
      </c>
      <c r="O377">
        <f t="shared" si="204"/>
        <v>0.50107759890288017</v>
      </c>
      <c r="P377">
        <f t="shared" si="205"/>
        <v>0.43363155573741252</v>
      </c>
      <c r="Q377">
        <f t="shared" si="206"/>
        <v>0.50107759890288017</v>
      </c>
      <c r="R377">
        <f t="shared" si="207"/>
        <v>0.50107759890288017</v>
      </c>
      <c r="S377" s="19" t="s">
        <v>38</v>
      </c>
      <c r="T377">
        <v>2.3214326555817304E-3</v>
      </c>
      <c r="U377">
        <v>4.34604575846399E-2</v>
      </c>
      <c r="V377">
        <v>0.10940991744153544</v>
      </c>
      <c r="W377">
        <v>0</v>
      </c>
      <c r="X377">
        <v>4.7711536609559291E-3</v>
      </c>
      <c r="Y377">
        <v>0.60181379657527556</v>
      </c>
      <c r="Z377">
        <v>3.5321040774343615E-2</v>
      </c>
      <c r="AA377">
        <v>1</v>
      </c>
      <c r="AB377">
        <v>1</v>
      </c>
      <c r="AC377">
        <v>0.88431396969639953</v>
      </c>
      <c r="AD377">
        <v>0.4</v>
      </c>
      <c r="AE377">
        <v>7.9249793022469692E-2</v>
      </c>
      <c r="AF377">
        <v>0.51153107680434662</v>
      </c>
      <c r="AG377">
        <f t="shared" si="208"/>
        <v>5.3860829789873207E-2</v>
      </c>
      <c r="AH377">
        <f t="shared" si="209"/>
        <v>0.2824763567858114</v>
      </c>
      <c r="AI377">
        <f t="shared" si="210"/>
        <v>0.32528709081776219</v>
      </c>
      <c r="AJ377">
        <f t="shared" si="217"/>
        <v>0.35939943370888838</v>
      </c>
      <c r="AK377" s="35" t="s">
        <v>39</v>
      </c>
      <c r="AL377">
        <v>0.1875</v>
      </c>
      <c r="AM377">
        <v>0.9804950732910428</v>
      </c>
      <c r="AN377">
        <v>0.19937694704049844</v>
      </c>
      <c r="AO377">
        <v>0.36021505376344082</v>
      </c>
      <c r="AP377">
        <f t="shared" si="211"/>
        <v>0.43189676852374553</v>
      </c>
      <c r="AQ377">
        <f t="shared" si="218"/>
        <v>0.18677300020098481</v>
      </c>
      <c r="AR377">
        <f t="shared" si="212"/>
        <v>0.43189676852374553</v>
      </c>
      <c r="AS377">
        <f t="shared" si="213"/>
        <v>0.43189676852374553</v>
      </c>
      <c r="AT377" s="37" t="s">
        <v>40</v>
      </c>
      <c r="AU377">
        <v>0.95994063631674731</v>
      </c>
      <c r="AV377">
        <v>1</v>
      </c>
      <c r="AW377">
        <v>0.95907888918466466</v>
      </c>
      <c r="AX377">
        <v>0.24112538766596658</v>
      </c>
      <c r="AY377">
        <v>0.61516664951758315</v>
      </c>
      <c r="AZ377">
        <f t="shared" si="219"/>
        <v>0.7550623125369923</v>
      </c>
      <c r="BA377">
        <f t="shared" si="220"/>
        <v>0.7550623125369923</v>
      </c>
      <c r="BB377">
        <f t="shared" si="221"/>
        <v>0.7550623125369923</v>
      </c>
      <c r="BC377">
        <f t="shared" si="222"/>
        <v>0.7550623125369923</v>
      </c>
      <c r="BD377" s="6" t="s">
        <v>58</v>
      </c>
      <c r="BE377">
        <f t="shared" si="223"/>
        <v>0.46648718371331288</v>
      </c>
      <c r="BF377">
        <f t="shared" si="224"/>
        <v>0.31020227796919864</v>
      </c>
      <c r="BG377">
        <f t="shared" si="225"/>
        <v>0.46648718371331288</v>
      </c>
      <c r="BH377">
        <f t="shared" si="226"/>
        <v>0.46648718371331288</v>
      </c>
      <c r="BI377">
        <f t="shared" si="227"/>
        <v>0.40446157116343273</v>
      </c>
      <c r="BJ377">
        <f t="shared" si="228"/>
        <v>0.51876933466140185</v>
      </c>
      <c r="BK377">
        <f t="shared" si="229"/>
        <v>0.54017470167737724</v>
      </c>
      <c r="BL377">
        <f t="shared" si="230"/>
        <v>0.55723087312294028</v>
      </c>
      <c r="BM377">
        <f t="shared" si="231"/>
        <v>0.27746921434637667</v>
      </c>
      <c r="BN377">
        <f t="shared" si="232"/>
        <v>0.35805395626161196</v>
      </c>
      <c r="BO377">
        <f t="shared" si="233"/>
        <v>0.41318234486032118</v>
      </c>
      <c r="BP377">
        <f t="shared" si="234"/>
        <v>0.43023851630588428</v>
      </c>
      <c r="BQ377">
        <f t="shared" si="235"/>
        <v>0.59347954053036889</v>
      </c>
      <c r="BR377">
        <f t="shared" si="236"/>
        <v>0.47091765636898852</v>
      </c>
      <c r="BS377">
        <f t="shared" si="237"/>
        <v>0.59347954053036889</v>
      </c>
      <c r="BT377">
        <f t="shared" si="238"/>
        <v>0.59347954053036889</v>
      </c>
      <c r="BU377">
        <f t="shared" si="239"/>
        <v>0.43547437743837281</v>
      </c>
      <c r="BV377">
        <f t="shared" si="240"/>
        <v>0.41448580631530024</v>
      </c>
      <c r="BW377">
        <f t="shared" si="241"/>
        <v>0.50333094269534506</v>
      </c>
      <c r="BX377">
        <f t="shared" si="242"/>
        <v>0.51185902841812658</v>
      </c>
      <c r="BY377">
        <v>5.3358748420892881E-3</v>
      </c>
      <c r="BZ377">
        <v>5.5435319147242293E-4</v>
      </c>
      <c r="CA377">
        <v>9.8090473980505803E-4</v>
      </c>
      <c r="CB377">
        <v>0.46110093042638028</v>
      </c>
      <c r="CC377">
        <v>1</v>
      </c>
      <c r="CD377">
        <f t="shared" si="243"/>
        <v>0.73055046521319011</v>
      </c>
      <c r="CE377" s="22" t="s">
        <v>588</v>
      </c>
      <c r="CF377">
        <f t="shared" si="214"/>
        <v>1.1477342696479956E-3</v>
      </c>
      <c r="CG377">
        <f t="shared" si="215"/>
        <v>2.9944756982751806E-4</v>
      </c>
      <c r="CH377">
        <f t="shared" si="216"/>
        <v>3.6068716191168013E-4</v>
      </c>
    </row>
    <row r="378" spans="1:86" x14ac:dyDescent="0.25">
      <c r="A378" t="s">
        <v>384</v>
      </c>
      <c r="B378">
        <v>29.027000000000001</v>
      </c>
      <c r="C378">
        <v>75178761</v>
      </c>
      <c r="D378">
        <v>4965698</v>
      </c>
      <c r="E378">
        <v>2586</v>
      </c>
      <c r="F378" s="32" t="s">
        <v>538</v>
      </c>
      <c r="G378">
        <v>0.37275985663082439</v>
      </c>
      <c r="H378">
        <v>0.30365659777424481</v>
      </c>
      <c r="I378">
        <v>0.30243902439024389</v>
      </c>
      <c r="J378">
        <v>0.53010752688172047</v>
      </c>
      <c r="K378">
        <v>0.52444816987985465</v>
      </c>
      <c r="L378">
        <v>0.1997030162412993</v>
      </c>
      <c r="M378">
        <v>0.54316546762589923</v>
      </c>
      <c r="N378">
        <v>0.309</v>
      </c>
      <c r="O378">
        <f t="shared" si="204"/>
        <v>0.38565995742801085</v>
      </c>
      <c r="P378">
        <f t="shared" si="205"/>
        <v>0.31776427397477347</v>
      </c>
      <c r="Q378">
        <f t="shared" si="206"/>
        <v>0.38565995742801085</v>
      </c>
      <c r="R378">
        <f t="shared" si="207"/>
        <v>0.38565995742801085</v>
      </c>
      <c r="S378" s="19" t="s">
        <v>38</v>
      </c>
      <c r="T378">
        <v>0</v>
      </c>
      <c r="U378">
        <v>5.396301411152981E-2</v>
      </c>
      <c r="V378">
        <v>1.7841783876257532E-2</v>
      </c>
      <c r="W378">
        <v>0</v>
      </c>
      <c r="X378">
        <v>4.7711536609559291E-3</v>
      </c>
      <c r="Y378">
        <v>0.27045405023630453</v>
      </c>
      <c r="Z378">
        <v>3.5321040774343615E-2</v>
      </c>
      <c r="AA378">
        <v>1</v>
      </c>
      <c r="AB378">
        <v>1</v>
      </c>
      <c r="AC378">
        <v>0.93461438637015959</v>
      </c>
      <c r="AD378">
        <v>0.19</v>
      </c>
      <c r="AE378">
        <v>8.2038027770021463E-2</v>
      </c>
      <c r="AF378">
        <v>0.5169675337405748</v>
      </c>
      <c r="AG378">
        <f t="shared" si="208"/>
        <v>4.7449795798988753E-2</v>
      </c>
      <c r="AH378">
        <f t="shared" si="209"/>
        <v>0.23892084542616521</v>
      </c>
      <c r="AI378">
        <f t="shared" si="210"/>
        <v>0.29707753664835518</v>
      </c>
      <c r="AJ378">
        <f t="shared" si="217"/>
        <v>0.31584392234924213</v>
      </c>
      <c r="AK378" s="35" t="s">
        <v>39</v>
      </c>
      <c r="AL378">
        <v>0</v>
      </c>
      <c r="AM378">
        <v>0.96121328255186744</v>
      </c>
      <c r="AN378">
        <v>0.27570093457943923</v>
      </c>
      <c r="AO378">
        <v>0.5161290322580645</v>
      </c>
      <c r="AP378">
        <f t="shared" si="211"/>
        <v>0.43826081234734282</v>
      </c>
      <c r="AQ378">
        <f t="shared" si="218"/>
        <v>0.19795749170937593</v>
      </c>
      <c r="AR378">
        <f t="shared" si="212"/>
        <v>0.43826081234734282</v>
      </c>
      <c r="AS378">
        <f t="shared" si="213"/>
        <v>0.43826081234734282</v>
      </c>
      <c r="AT378" s="37" t="s">
        <v>40</v>
      </c>
      <c r="AU378">
        <v>0.94476571300210788</v>
      </c>
      <c r="AV378">
        <v>1</v>
      </c>
      <c r="AW378">
        <v>0.97444736521379793</v>
      </c>
      <c r="AX378">
        <v>0.51528294876363934</v>
      </c>
      <c r="AY378">
        <v>0.58852488859691476</v>
      </c>
      <c r="AZ378">
        <f t="shared" si="219"/>
        <v>0.80460418311529192</v>
      </c>
      <c r="BA378">
        <f t="shared" si="220"/>
        <v>0.80460418311529192</v>
      </c>
      <c r="BB378">
        <f t="shared" si="221"/>
        <v>0.80460418311529192</v>
      </c>
      <c r="BC378">
        <f t="shared" si="222"/>
        <v>0.80460418311529192</v>
      </c>
      <c r="BD378" s="6" t="s">
        <v>58</v>
      </c>
      <c r="BE378">
        <f t="shared" si="223"/>
        <v>0.41196038488767683</v>
      </c>
      <c r="BF378">
        <f t="shared" si="224"/>
        <v>0.2578608828420747</v>
      </c>
      <c r="BG378">
        <f t="shared" si="225"/>
        <v>0.41196038488767683</v>
      </c>
      <c r="BH378">
        <f t="shared" si="226"/>
        <v>0.41196038488767683</v>
      </c>
      <c r="BI378">
        <f t="shared" si="227"/>
        <v>0.42602698945714035</v>
      </c>
      <c r="BJ378">
        <f t="shared" si="228"/>
        <v>0.52176251427072851</v>
      </c>
      <c r="BK378">
        <f t="shared" si="229"/>
        <v>0.55084085988182352</v>
      </c>
      <c r="BL378">
        <f t="shared" si="230"/>
        <v>0.56022405273226705</v>
      </c>
      <c r="BM378">
        <f t="shared" si="231"/>
        <v>0.21655487661349981</v>
      </c>
      <c r="BN378">
        <f t="shared" si="232"/>
        <v>0.27834255970046934</v>
      </c>
      <c r="BO378">
        <f t="shared" si="233"/>
        <v>0.34136874703818298</v>
      </c>
      <c r="BP378">
        <f t="shared" si="234"/>
        <v>0.35075193988862652</v>
      </c>
      <c r="BQ378">
        <f t="shared" si="235"/>
        <v>0.62143249773131737</v>
      </c>
      <c r="BR378">
        <f t="shared" si="236"/>
        <v>0.50128083741233387</v>
      </c>
      <c r="BS378">
        <f t="shared" si="237"/>
        <v>0.62143249773131737</v>
      </c>
      <c r="BT378">
        <f t="shared" si="238"/>
        <v>0.62143249773131737</v>
      </c>
      <c r="BU378">
        <f t="shared" si="239"/>
        <v>0.41899368717240859</v>
      </c>
      <c r="BV378">
        <f t="shared" si="240"/>
        <v>0.38981169855640163</v>
      </c>
      <c r="BW378">
        <f t="shared" si="241"/>
        <v>0.48140062238475018</v>
      </c>
      <c r="BX378">
        <f t="shared" si="242"/>
        <v>0.48609221880997194</v>
      </c>
      <c r="BY378">
        <v>8.099894064495157E-2</v>
      </c>
      <c r="BZ378">
        <v>0.183524475061356</v>
      </c>
      <c r="CA378">
        <v>4.3822409868711644E-2</v>
      </c>
      <c r="CB378">
        <v>4.5527166688650304E-2</v>
      </c>
      <c r="CC378">
        <v>4.9654131456149705E-2</v>
      </c>
      <c r="CD378">
        <f t="shared" si="243"/>
        <v>4.7590649072400001E-2</v>
      </c>
      <c r="CE378" s="22" t="s">
        <v>588</v>
      </c>
      <c r="CF378">
        <f t="shared" si="214"/>
        <v>1.5191666494479049E-3</v>
      </c>
      <c r="CG378">
        <f t="shared" si="215"/>
        <v>5.0196741701158103E-3</v>
      </c>
      <c r="CH378">
        <f t="shared" si="216"/>
        <v>1.0039787759007696E-3</v>
      </c>
    </row>
    <row r="379" spans="1:86" x14ac:dyDescent="0.25">
      <c r="A379" t="s">
        <v>383</v>
      </c>
      <c r="B379">
        <v>15.397</v>
      </c>
      <c r="C379">
        <v>39877250</v>
      </c>
      <c r="D379">
        <v>434273</v>
      </c>
      <c r="E379">
        <v>3565</v>
      </c>
      <c r="F379" s="32" t="s">
        <v>538</v>
      </c>
      <c r="G379">
        <v>0.45878136200716846</v>
      </c>
      <c r="H379">
        <v>0.22416534181240064</v>
      </c>
      <c r="I379">
        <v>0.15447154471544716</v>
      </c>
      <c r="J379">
        <v>0.63763440860215048</v>
      </c>
      <c r="K379">
        <v>0.41044984632578924</v>
      </c>
      <c r="L379">
        <v>4.8287237026647972E-2</v>
      </c>
      <c r="M379">
        <v>0.29676258992805754</v>
      </c>
      <c r="N379">
        <v>0.13800000000000001</v>
      </c>
      <c r="O379">
        <f t="shared" si="204"/>
        <v>0.29606904130220768</v>
      </c>
      <c r="P379">
        <f t="shared" si="205"/>
        <v>0.25897371756120052</v>
      </c>
      <c r="Q379">
        <f t="shared" si="206"/>
        <v>0.29606904130220768</v>
      </c>
      <c r="R379">
        <f t="shared" si="207"/>
        <v>0.29606904130220768</v>
      </c>
      <c r="S379" s="19" t="s">
        <v>38</v>
      </c>
      <c r="T379">
        <v>9.9604327241955021E-3</v>
      </c>
      <c r="U379">
        <v>7.1979542709214472E-2</v>
      </c>
      <c r="V379">
        <v>8.179328498210783E-3</v>
      </c>
      <c r="W379">
        <v>0</v>
      </c>
      <c r="X379">
        <v>4.7711536609559291E-3</v>
      </c>
      <c r="Y379">
        <v>0.22404595352052359</v>
      </c>
      <c r="Z379">
        <v>3.5321040774343615E-2</v>
      </c>
      <c r="AA379">
        <v>1</v>
      </c>
      <c r="AB379">
        <v>1</v>
      </c>
      <c r="AC379">
        <v>0.85614346647121742</v>
      </c>
      <c r="AD379">
        <v>0.57999999999999996</v>
      </c>
      <c r="AE379">
        <v>7.9727977910812181E-2</v>
      </c>
      <c r="AF379">
        <v>0.51495103454499624</v>
      </c>
      <c r="AG379">
        <f t="shared" si="208"/>
        <v>4.6373718534924557E-2</v>
      </c>
      <c r="AH379">
        <f t="shared" si="209"/>
        <v>0.26039076390880533</v>
      </c>
      <c r="AI379">
        <f t="shared" si="210"/>
        <v>0.28716156831578882</v>
      </c>
      <c r="AJ379">
        <f t="shared" si="217"/>
        <v>0.33731384083188232</v>
      </c>
      <c r="AK379" s="35" t="s">
        <v>39</v>
      </c>
      <c r="AL379">
        <v>9.722222222222221E-2</v>
      </c>
      <c r="AM379">
        <v>0.98718978102473076</v>
      </c>
      <c r="AN379">
        <v>0</v>
      </c>
      <c r="AO379">
        <v>0.20430107526881719</v>
      </c>
      <c r="AP379">
        <f t="shared" si="211"/>
        <v>0.32217826962894253</v>
      </c>
      <c r="AQ379">
        <f t="shared" si="218"/>
        <v>7.538082437275985E-2</v>
      </c>
      <c r="AR379">
        <f t="shared" si="212"/>
        <v>0.32217826962894253</v>
      </c>
      <c r="AS379">
        <f t="shared" si="213"/>
        <v>0.32217826962894253</v>
      </c>
      <c r="AT379" s="37" t="s">
        <v>40</v>
      </c>
      <c r="AU379">
        <v>0.99005999613983398</v>
      </c>
      <c r="AV379">
        <v>0.99768463547850872</v>
      </c>
      <c r="AW379">
        <v>0.97400258241029569</v>
      </c>
      <c r="AX379">
        <v>0.22089377383813946</v>
      </c>
      <c r="AY379">
        <v>0.69926707455102388</v>
      </c>
      <c r="AZ379">
        <f t="shared" si="219"/>
        <v>0.7763816124835603</v>
      </c>
      <c r="BA379">
        <f t="shared" si="220"/>
        <v>0.7763816124835603</v>
      </c>
      <c r="BB379">
        <f t="shared" si="221"/>
        <v>0.7763816124835603</v>
      </c>
      <c r="BC379">
        <f t="shared" si="222"/>
        <v>0.7763816124835603</v>
      </c>
      <c r="BD379" s="6" t="s">
        <v>58</v>
      </c>
      <c r="BE379">
        <f t="shared" si="223"/>
        <v>0.30912365546557508</v>
      </c>
      <c r="BF379">
        <f t="shared" si="224"/>
        <v>0.16717727096698018</v>
      </c>
      <c r="BG379">
        <f t="shared" si="225"/>
        <v>0.30912365546557508</v>
      </c>
      <c r="BH379">
        <f t="shared" si="226"/>
        <v>0.30912365546557508</v>
      </c>
      <c r="BI379">
        <f t="shared" si="227"/>
        <v>0.41137766550924243</v>
      </c>
      <c r="BJ379">
        <f t="shared" si="228"/>
        <v>0.51838618819618287</v>
      </c>
      <c r="BK379">
        <f t="shared" si="229"/>
        <v>0.53177159039967459</v>
      </c>
      <c r="BL379">
        <f t="shared" si="230"/>
        <v>0.55684772665772131</v>
      </c>
      <c r="BM379">
        <f t="shared" si="231"/>
        <v>0.17122137991856612</v>
      </c>
      <c r="BN379">
        <f t="shared" si="232"/>
        <v>0.2596822407350029</v>
      </c>
      <c r="BO379">
        <f t="shared" si="233"/>
        <v>0.29161530480899822</v>
      </c>
      <c r="BP379">
        <f t="shared" si="234"/>
        <v>0.316691441067045</v>
      </c>
      <c r="BQ379">
        <f t="shared" si="235"/>
        <v>0.54927994105625144</v>
      </c>
      <c r="BR379">
        <f t="shared" si="236"/>
        <v>0.42588121842816007</v>
      </c>
      <c r="BS379">
        <f t="shared" si="237"/>
        <v>0.54927994105625144</v>
      </c>
      <c r="BT379">
        <f t="shared" si="238"/>
        <v>0.54927994105625144</v>
      </c>
      <c r="BU379">
        <f t="shared" si="239"/>
        <v>0.36025066048740872</v>
      </c>
      <c r="BV379">
        <f t="shared" si="240"/>
        <v>0.34278172958158154</v>
      </c>
      <c r="BW379">
        <f t="shared" si="241"/>
        <v>0.42044762293262483</v>
      </c>
      <c r="BX379">
        <f t="shared" si="242"/>
        <v>0.43298569106164819</v>
      </c>
      <c r="BY379">
        <v>0.60867035715853024</v>
      </c>
      <c r="BZ379">
        <v>0.61609561033079452</v>
      </c>
      <c r="CA379">
        <v>0.20323863439348661</v>
      </c>
      <c r="CB379">
        <v>4.8937009476993865E-2</v>
      </c>
      <c r="CC379">
        <v>5.3450652052769276E-2</v>
      </c>
      <c r="CD379">
        <f t="shared" si="243"/>
        <v>5.119383076488157E-2</v>
      </c>
      <c r="CE379" s="22" t="s">
        <v>588</v>
      </c>
      <c r="CF379">
        <f t="shared" si="214"/>
        <v>9.2077139387148309E-3</v>
      </c>
      <c r="CG379">
        <f t="shared" si="215"/>
        <v>1.7511617145894894E-2</v>
      </c>
      <c r="CH379">
        <f t="shared" si="216"/>
        <v>4.3745743082549034E-3</v>
      </c>
    </row>
    <row r="380" spans="1:86" x14ac:dyDescent="0.25">
      <c r="A380" t="s">
        <v>382</v>
      </c>
      <c r="B380">
        <v>99.488</v>
      </c>
      <c r="C380">
        <v>257087786</v>
      </c>
      <c r="D380">
        <v>425798206</v>
      </c>
      <c r="E380">
        <v>2570</v>
      </c>
      <c r="F380" s="32" t="s">
        <v>538</v>
      </c>
      <c r="G380">
        <v>0.27598566308243733</v>
      </c>
      <c r="H380">
        <v>0.5484896661367249</v>
      </c>
      <c r="I380">
        <v>0.10731707317073172</v>
      </c>
      <c r="J380">
        <v>0.47419354838709676</v>
      </c>
      <c r="K380">
        <v>0.35373009220452639</v>
      </c>
      <c r="L380">
        <v>9.0904280155642017E-2</v>
      </c>
      <c r="M380">
        <v>0.20323741007194246</v>
      </c>
      <c r="N380">
        <v>0.21899999999999997</v>
      </c>
      <c r="O380">
        <f t="shared" si="204"/>
        <v>0.2841072166511377</v>
      </c>
      <c r="P380">
        <f t="shared" si="205"/>
        <v>0.25870254039214491</v>
      </c>
      <c r="Q380">
        <f t="shared" si="206"/>
        <v>0.2841072166511377</v>
      </c>
      <c r="R380">
        <f t="shared" si="207"/>
        <v>0.2841072166511377</v>
      </c>
      <c r="S380" s="19" t="s">
        <v>38</v>
      </c>
      <c r="T380">
        <v>6.4737094892848165E-2</v>
      </c>
      <c r="U380">
        <v>0.18827573869599698</v>
      </c>
      <c r="V380">
        <v>2.2023089587065448E-3</v>
      </c>
      <c r="W380">
        <v>0</v>
      </c>
      <c r="X380">
        <v>0</v>
      </c>
      <c r="Y380">
        <v>0.92336070808694803</v>
      </c>
      <c r="Z380">
        <v>2.045169179114148E-2</v>
      </c>
      <c r="AA380">
        <v>0.98772825264256814</v>
      </c>
      <c r="AB380">
        <v>0.99737211547392957</v>
      </c>
      <c r="AC380">
        <v>0.83476470670808611</v>
      </c>
      <c r="AD380">
        <v>0.25</v>
      </c>
      <c r="AE380">
        <v>4.1374826627601544E-2</v>
      </c>
      <c r="AF380">
        <v>0.74495019433699805</v>
      </c>
      <c r="AG380">
        <f t="shared" si="208"/>
        <v>6.0655948455638931E-2</v>
      </c>
      <c r="AH380">
        <f t="shared" si="209"/>
        <v>0.31214196328776117</v>
      </c>
      <c r="AI380">
        <f t="shared" si="210"/>
        <v>0.35514937688606368</v>
      </c>
      <c r="AJ380">
        <f t="shared" si="217"/>
        <v>0.38886289524729423</v>
      </c>
      <c r="AK380" s="35" t="s">
        <v>39</v>
      </c>
      <c r="AL380">
        <v>0.15972222222222221</v>
      </c>
      <c r="AM380">
        <v>0.99612075722501237</v>
      </c>
      <c r="AN380">
        <v>9.657320872274143E-2</v>
      </c>
      <c r="AO380">
        <v>0.282258064516129</v>
      </c>
      <c r="AP380">
        <f t="shared" si="211"/>
        <v>0.38366856317152626</v>
      </c>
      <c r="AQ380">
        <f t="shared" si="218"/>
        <v>0.13463837386527316</v>
      </c>
      <c r="AR380">
        <f t="shared" si="212"/>
        <v>0.38366856317152626</v>
      </c>
      <c r="AS380">
        <f t="shared" si="213"/>
        <v>0.38366856317152626</v>
      </c>
      <c r="AT380" s="37" t="s">
        <v>40</v>
      </c>
      <c r="AU380">
        <v>0.15489079764769775</v>
      </c>
      <c r="AV380">
        <v>0.99915400142483968</v>
      </c>
      <c r="AW380">
        <v>0.99889651489240627</v>
      </c>
      <c r="AX380">
        <v>0.4424083819258563</v>
      </c>
      <c r="AY380">
        <v>0.40090468011682479</v>
      </c>
      <c r="AZ380">
        <f t="shared" si="219"/>
        <v>0.59925087520152487</v>
      </c>
      <c r="BA380">
        <f t="shared" si="220"/>
        <v>0.59925087520152487</v>
      </c>
      <c r="BB380">
        <f t="shared" si="221"/>
        <v>0.59925087520152487</v>
      </c>
      <c r="BC380">
        <f t="shared" si="222"/>
        <v>0.59925087520152487</v>
      </c>
      <c r="BD380" s="6" t="s">
        <v>58</v>
      </c>
      <c r="BE380">
        <f t="shared" si="223"/>
        <v>0.333887889911332</v>
      </c>
      <c r="BF380">
        <f t="shared" si="224"/>
        <v>0.19667045712870904</v>
      </c>
      <c r="BG380">
        <f t="shared" si="225"/>
        <v>0.333887889911332</v>
      </c>
      <c r="BH380">
        <f t="shared" si="226"/>
        <v>0.333887889911332</v>
      </c>
      <c r="BI380">
        <f t="shared" si="227"/>
        <v>0.3299534118285819</v>
      </c>
      <c r="BJ380">
        <f t="shared" si="228"/>
        <v>0.45569641924464299</v>
      </c>
      <c r="BK380">
        <f t="shared" si="229"/>
        <v>0.47720012604379425</v>
      </c>
      <c r="BL380">
        <f t="shared" si="230"/>
        <v>0.49405688522440955</v>
      </c>
      <c r="BM380">
        <f t="shared" si="231"/>
        <v>0.17238158255338831</v>
      </c>
      <c r="BN380">
        <f t="shared" si="232"/>
        <v>0.28542225183995307</v>
      </c>
      <c r="BO380">
        <f t="shared" si="233"/>
        <v>0.31962829676860072</v>
      </c>
      <c r="BP380">
        <f t="shared" si="234"/>
        <v>0.33648505594921596</v>
      </c>
      <c r="BQ380">
        <f t="shared" si="235"/>
        <v>0.49145971918652553</v>
      </c>
      <c r="BR380">
        <f t="shared" si="236"/>
        <v>0.36694462453339904</v>
      </c>
      <c r="BS380">
        <f t="shared" si="237"/>
        <v>0.49145971918652553</v>
      </c>
      <c r="BT380">
        <f t="shared" si="238"/>
        <v>0.49145971918652553</v>
      </c>
      <c r="BU380">
        <f t="shared" si="239"/>
        <v>0.33192065086995692</v>
      </c>
      <c r="BV380">
        <f t="shared" si="240"/>
        <v>0.326183438186676</v>
      </c>
      <c r="BW380">
        <f t="shared" si="241"/>
        <v>0.40554400797756313</v>
      </c>
      <c r="BX380">
        <f t="shared" si="242"/>
        <v>0.4139723875678708</v>
      </c>
      <c r="BY380">
        <v>1</v>
      </c>
      <c r="BZ380">
        <v>0.48033490114569433</v>
      </c>
      <c r="CA380">
        <v>0.30176357351029004</v>
      </c>
      <c r="CB380">
        <v>0.25371119234815948</v>
      </c>
      <c r="CC380">
        <v>0.28279665893334172</v>
      </c>
      <c r="CD380">
        <f t="shared" si="243"/>
        <v>0.26825392564075057</v>
      </c>
      <c r="CE380" s="22" t="s">
        <v>588</v>
      </c>
      <c r="CF380">
        <f t="shared" si="214"/>
        <v>8.4711094660015043E-2</v>
      </c>
      <c r="CG380">
        <f t="shared" si="215"/>
        <v>6.4821483729105595E-2</v>
      </c>
      <c r="CH380">
        <f t="shared" si="216"/>
        <v>3.2828488644818021E-2</v>
      </c>
    </row>
    <row r="381" spans="1:86" x14ac:dyDescent="0.25">
      <c r="A381" t="s">
        <v>381</v>
      </c>
      <c r="B381">
        <v>1.976</v>
      </c>
      <c r="C381">
        <v>5118764</v>
      </c>
      <c r="D381">
        <v>39708</v>
      </c>
      <c r="E381">
        <v>7809</v>
      </c>
      <c r="F381" s="32" t="s">
        <v>538</v>
      </c>
      <c r="G381">
        <v>0.26881720430107531</v>
      </c>
      <c r="H381">
        <v>0.51669316375198726</v>
      </c>
      <c r="I381">
        <v>0.19024390243902436</v>
      </c>
      <c r="J381">
        <v>0.52043010752688179</v>
      </c>
      <c r="K381">
        <v>0.14557138865604913</v>
      </c>
      <c r="L381">
        <v>0.21886848508131643</v>
      </c>
      <c r="M381">
        <v>0</v>
      </c>
      <c r="N381">
        <v>0.16600000000000001</v>
      </c>
      <c r="O381">
        <f t="shared" si="204"/>
        <v>0.2533280314695418</v>
      </c>
      <c r="P381">
        <f t="shared" si="205"/>
        <v>0.2533280314695418</v>
      </c>
      <c r="Q381">
        <f t="shared" si="206"/>
        <v>0.2533280314695418</v>
      </c>
      <c r="R381">
        <f t="shared" si="207"/>
        <v>0.2533280314695418</v>
      </c>
      <c r="S381" s="19" t="s">
        <v>38</v>
      </c>
      <c r="T381">
        <v>0</v>
      </c>
      <c r="U381">
        <v>0.24807203265648883</v>
      </c>
      <c r="V381">
        <v>4.343926611392971E-2</v>
      </c>
      <c r="W381">
        <v>0</v>
      </c>
      <c r="X381">
        <v>0</v>
      </c>
      <c r="Y381">
        <v>0.58798491257861163</v>
      </c>
      <c r="Z381">
        <v>2.045169179114148E-2</v>
      </c>
      <c r="AA381">
        <v>1</v>
      </c>
      <c r="AB381">
        <v>1</v>
      </c>
      <c r="AC381">
        <v>0.97503138269323986</v>
      </c>
      <c r="AD381">
        <v>0</v>
      </c>
      <c r="AE381">
        <v>9.0756544409459586E-2</v>
      </c>
      <c r="AF381">
        <v>0.49055388378367437</v>
      </c>
      <c r="AG381">
        <f t="shared" si="208"/>
        <v>4.8057668792851047E-2</v>
      </c>
      <c r="AH381">
        <f t="shared" si="209"/>
        <v>0.26586843954050349</v>
      </c>
      <c r="AI381">
        <f t="shared" si="210"/>
        <v>0.32370905241308129</v>
      </c>
      <c r="AJ381">
        <f t="shared" si="217"/>
        <v>0.34279151646358041</v>
      </c>
      <c r="AK381" s="35" t="s">
        <v>39</v>
      </c>
      <c r="AL381">
        <v>0</v>
      </c>
      <c r="AM381">
        <v>0.99178912194616675</v>
      </c>
      <c r="AN381">
        <v>7.1651090342679122E-2</v>
      </c>
      <c r="AO381">
        <v>0.23118279569892469</v>
      </c>
      <c r="AP381">
        <f t="shared" si="211"/>
        <v>0.32365575199694263</v>
      </c>
      <c r="AQ381">
        <f t="shared" si="218"/>
        <v>7.5708471510400957E-2</v>
      </c>
      <c r="AR381">
        <f t="shared" si="212"/>
        <v>0.32365575199694263</v>
      </c>
      <c r="AS381">
        <f t="shared" si="213"/>
        <v>0.32365575199694263</v>
      </c>
      <c r="AT381" s="37" t="s">
        <v>40</v>
      </c>
      <c r="AU381">
        <v>0.99407476509144999</v>
      </c>
      <c r="AV381">
        <v>1</v>
      </c>
      <c r="AW381">
        <v>0.98850381797467601</v>
      </c>
      <c r="AX381">
        <v>0.53777515753076688</v>
      </c>
      <c r="AY381">
        <v>0.35712702721955314</v>
      </c>
      <c r="AZ381">
        <f t="shared" si="219"/>
        <v>0.77549615356328927</v>
      </c>
      <c r="BA381">
        <f t="shared" si="220"/>
        <v>0.77549615356328927</v>
      </c>
      <c r="BB381">
        <f t="shared" si="221"/>
        <v>0.77549615356328927</v>
      </c>
      <c r="BC381">
        <f t="shared" si="222"/>
        <v>0.77549615356328927</v>
      </c>
      <c r="BD381" s="6" t="s">
        <v>58</v>
      </c>
      <c r="BE381">
        <f t="shared" si="223"/>
        <v>0.28849189173324219</v>
      </c>
      <c r="BF381">
        <f t="shared" si="224"/>
        <v>0.16451825148997137</v>
      </c>
      <c r="BG381">
        <f t="shared" si="225"/>
        <v>0.28849189173324219</v>
      </c>
      <c r="BH381">
        <f t="shared" si="226"/>
        <v>0.28849189173324219</v>
      </c>
      <c r="BI381">
        <f t="shared" si="227"/>
        <v>0.41177691117807014</v>
      </c>
      <c r="BJ381">
        <f t="shared" si="228"/>
        <v>0.52068229655189635</v>
      </c>
      <c r="BK381">
        <f t="shared" si="229"/>
        <v>0.54960260298818531</v>
      </c>
      <c r="BL381">
        <f t="shared" si="230"/>
        <v>0.55914383501343479</v>
      </c>
      <c r="BM381">
        <f t="shared" si="231"/>
        <v>0.15069285013119643</v>
      </c>
      <c r="BN381">
        <f t="shared" si="232"/>
        <v>0.25959823550502265</v>
      </c>
      <c r="BO381">
        <f t="shared" si="233"/>
        <v>0.28851854194131155</v>
      </c>
      <c r="BP381">
        <f t="shared" si="234"/>
        <v>0.29805977396656114</v>
      </c>
      <c r="BQ381">
        <f t="shared" si="235"/>
        <v>0.54957595278011595</v>
      </c>
      <c r="BR381">
        <f t="shared" si="236"/>
        <v>0.42560231253684511</v>
      </c>
      <c r="BS381">
        <f t="shared" si="237"/>
        <v>0.54957595278011595</v>
      </c>
      <c r="BT381">
        <f t="shared" si="238"/>
        <v>0.54957595278011595</v>
      </c>
      <c r="BU381">
        <f t="shared" si="239"/>
        <v>0.35013440145565616</v>
      </c>
      <c r="BV381">
        <f t="shared" si="240"/>
        <v>0.34260027402093385</v>
      </c>
      <c r="BW381">
        <f t="shared" si="241"/>
        <v>0.41904724736071375</v>
      </c>
      <c r="BX381">
        <f t="shared" si="242"/>
        <v>0.42381786337333849</v>
      </c>
      <c r="BY381">
        <v>1</v>
      </c>
      <c r="BZ381">
        <v>1</v>
      </c>
      <c r="CA381">
        <v>0.37597766755704098</v>
      </c>
      <c r="CB381">
        <v>0.11232316752760735</v>
      </c>
      <c r="CC381">
        <v>0.17703642534981917</v>
      </c>
      <c r="CD381">
        <f t="shared" si="243"/>
        <v>0.14467979643871326</v>
      </c>
      <c r="CE381" s="22" t="s">
        <v>588</v>
      </c>
      <c r="CF381">
        <f t="shared" si="214"/>
        <v>3.2404323085509321E-2</v>
      </c>
      <c r="CG381">
        <f t="shared" si="215"/>
        <v>9.7299680195984173E-2</v>
      </c>
      <c r="CH381">
        <f t="shared" si="216"/>
        <v>2.2794650123836063E-2</v>
      </c>
    </row>
    <row r="382" spans="1:86" x14ac:dyDescent="0.25">
      <c r="A382" t="s">
        <v>380</v>
      </c>
      <c r="B382">
        <v>1.5509999999999999</v>
      </c>
      <c r="C382">
        <v>4018004</v>
      </c>
      <c r="D382">
        <v>47892</v>
      </c>
      <c r="E382">
        <v>5959</v>
      </c>
      <c r="F382" s="32" t="s">
        <v>538</v>
      </c>
      <c r="G382">
        <v>0.25448028673835127</v>
      </c>
      <c r="H382">
        <v>0.41176470588235287</v>
      </c>
      <c r="I382">
        <v>0.18699186991869918</v>
      </c>
      <c r="J382">
        <v>0.61290322580645162</v>
      </c>
      <c r="K382">
        <v>0.71723945236099451</v>
      </c>
      <c r="L382">
        <v>3.3014935391844275E-2</v>
      </c>
      <c r="M382">
        <v>0</v>
      </c>
      <c r="N382">
        <v>0.26500000000000001</v>
      </c>
      <c r="O382">
        <f t="shared" si="204"/>
        <v>0.31017430951233671</v>
      </c>
      <c r="P382">
        <f t="shared" si="205"/>
        <v>0.31017430951233671</v>
      </c>
      <c r="Q382">
        <f t="shared" si="206"/>
        <v>0.31017430951233671</v>
      </c>
      <c r="R382">
        <f t="shared" si="207"/>
        <v>0.31017430951233671</v>
      </c>
      <c r="S382" s="19" t="s">
        <v>38</v>
      </c>
      <c r="T382">
        <v>0</v>
      </c>
      <c r="U382">
        <v>0.19519352043316962</v>
      </c>
      <c r="V382">
        <v>0.29006634632278666</v>
      </c>
      <c r="W382">
        <v>0</v>
      </c>
      <c r="X382">
        <v>0</v>
      </c>
      <c r="Y382">
        <v>0.58789474870577274</v>
      </c>
      <c r="Z382">
        <v>2.045169179114148E-2</v>
      </c>
      <c r="AA382">
        <v>1</v>
      </c>
      <c r="AB382">
        <v>1</v>
      </c>
      <c r="AC382">
        <v>0.97916743200715139</v>
      </c>
      <c r="AD382">
        <v>0</v>
      </c>
      <c r="AE382">
        <v>8.8729637239461853E-2</v>
      </c>
      <c r="AF382">
        <v>0.49595922190515607</v>
      </c>
      <c r="AG382">
        <f t="shared" si="208"/>
        <v>6.7288861959031124E-2</v>
      </c>
      <c r="AH382">
        <f t="shared" si="209"/>
        <v>0.28134327680035692</v>
      </c>
      <c r="AI382">
        <f t="shared" si="210"/>
        <v>0.34325146753626695</v>
      </c>
      <c r="AJ382">
        <f t="shared" si="217"/>
        <v>0.35826635372343385</v>
      </c>
      <c r="AK382" s="35" t="s">
        <v>39</v>
      </c>
      <c r="AL382">
        <v>0.22222222222222224</v>
      </c>
      <c r="AM382">
        <v>0.98837578386281022</v>
      </c>
      <c r="AN382">
        <v>0.11370716510903427</v>
      </c>
      <c r="AO382">
        <v>0.16129032258064516</v>
      </c>
      <c r="AP382">
        <f t="shared" si="211"/>
        <v>0.371398873443678</v>
      </c>
      <c r="AQ382">
        <f t="shared" si="218"/>
        <v>0.12430492747797542</v>
      </c>
      <c r="AR382">
        <f t="shared" si="212"/>
        <v>0.371398873443678</v>
      </c>
      <c r="AS382">
        <f t="shared" si="213"/>
        <v>0.371398873443678</v>
      </c>
      <c r="AT382" s="37" t="s">
        <v>40</v>
      </c>
      <c r="AU382">
        <v>0.99070147067963998</v>
      </c>
      <c r="AV382">
        <v>1</v>
      </c>
      <c r="AW382">
        <v>0.9963512491649591</v>
      </c>
      <c r="AX382">
        <v>0.60536078526528103</v>
      </c>
      <c r="AY382">
        <v>0.35712702721955314</v>
      </c>
      <c r="AZ382">
        <f t="shared" si="219"/>
        <v>0.78990810646588661</v>
      </c>
      <c r="BA382">
        <f t="shared" si="220"/>
        <v>0.78990810646588661</v>
      </c>
      <c r="BB382">
        <f t="shared" si="221"/>
        <v>0.78990810646588661</v>
      </c>
      <c r="BC382">
        <f t="shared" si="222"/>
        <v>0.78990810646588661</v>
      </c>
      <c r="BD382" s="6" t="s">
        <v>58</v>
      </c>
      <c r="BE382">
        <f t="shared" si="223"/>
        <v>0.34078659147800738</v>
      </c>
      <c r="BF382">
        <f t="shared" si="224"/>
        <v>0.21723961849515605</v>
      </c>
      <c r="BG382">
        <f t="shared" si="225"/>
        <v>0.34078659147800738</v>
      </c>
      <c r="BH382">
        <f t="shared" si="226"/>
        <v>0.34078659147800738</v>
      </c>
      <c r="BI382">
        <f t="shared" si="227"/>
        <v>0.42859848421245889</v>
      </c>
      <c r="BJ382">
        <f t="shared" si="228"/>
        <v>0.53562569163312179</v>
      </c>
      <c r="BK382">
        <f t="shared" si="229"/>
        <v>0.56657978700107681</v>
      </c>
      <c r="BL382">
        <f t="shared" si="230"/>
        <v>0.57408723009466023</v>
      </c>
      <c r="BM382">
        <f t="shared" si="231"/>
        <v>0.18873158573568391</v>
      </c>
      <c r="BN382">
        <f t="shared" si="232"/>
        <v>0.29575879315634679</v>
      </c>
      <c r="BO382">
        <f t="shared" si="233"/>
        <v>0.3267128885243018</v>
      </c>
      <c r="BP382">
        <f t="shared" si="234"/>
        <v>0.33422033161788528</v>
      </c>
      <c r="BQ382">
        <f t="shared" si="235"/>
        <v>0.58065348995478228</v>
      </c>
      <c r="BR382">
        <f t="shared" si="236"/>
        <v>0.457106516971931</v>
      </c>
      <c r="BS382">
        <f t="shared" si="237"/>
        <v>0.58065348995478228</v>
      </c>
      <c r="BT382">
        <f t="shared" si="238"/>
        <v>0.58065348995478228</v>
      </c>
      <c r="BU382">
        <f t="shared" si="239"/>
        <v>0.38469253784523316</v>
      </c>
      <c r="BV382">
        <f t="shared" si="240"/>
        <v>0.37643265506413892</v>
      </c>
      <c r="BW382">
        <f t="shared" si="241"/>
        <v>0.4536831892395421</v>
      </c>
      <c r="BX382">
        <f t="shared" si="242"/>
        <v>0.45743691078633381</v>
      </c>
      <c r="BY382">
        <v>1</v>
      </c>
      <c r="BZ382">
        <v>0.96650756575606778</v>
      </c>
      <c r="CA382">
        <v>0.33977934001231008</v>
      </c>
      <c r="CB382">
        <v>8.7579103460122695E-2</v>
      </c>
      <c r="CC382">
        <v>0.11910797780771142</v>
      </c>
      <c r="CD382">
        <f t="shared" si="243"/>
        <v>0.10334354063391706</v>
      </c>
      <c r="CE382" s="22" t="s">
        <v>588</v>
      </c>
      <c r="CF382">
        <f t="shared" si="214"/>
        <v>2.9845784152874977E-2</v>
      </c>
      <c r="CG382">
        <f t="shared" si="215"/>
        <v>6.5223963479881034E-2</v>
      </c>
      <c r="CH382">
        <f t="shared" si="216"/>
        <v>1.5930631521079389E-2</v>
      </c>
    </row>
    <row r="383" spans="1:86" x14ac:dyDescent="0.25">
      <c r="A383" t="s">
        <v>379</v>
      </c>
      <c r="B383">
        <v>1.5169999999999999</v>
      </c>
      <c r="C383">
        <v>3932111</v>
      </c>
      <c r="D383">
        <v>188998</v>
      </c>
      <c r="E383">
        <v>3999</v>
      </c>
      <c r="F383" s="32" t="s">
        <v>538</v>
      </c>
      <c r="G383">
        <v>0.25806451612903231</v>
      </c>
      <c r="H383">
        <v>0.55325914149443556</v>
      </c>
      <c r="I383">
        <v>0.12195121951219513</v>
      </c>
      <c r="J383">
        <v>0.54946236559139783</v>
      </c>
      <c r="K383">
        <v>0.37384744341994963</v>
      </c>
      <c r="L383">
        <v>0.14451412853213302</v>
      </c>
      <c r="M383">
        <v>1.618705035971223E-2</v>
      </c>
      <c r="N383">
        <v>0.11900000000000001</v>
      </c>
      <c r="O383">
        <f t="shared" si="204"/>
        <v>0.26703573312985701</v>
      </c>
      <c r="P383">
        <f t="shared" si="205"/>
        <v>0.26501235183489297</v>
      </c>
      <c r="Q383">
        <f t="shared" si="206"/>
        <v>0.26703573312985701</v>
      </c>
      <c r="R383">
        <f t="shared" si="207"/>
        <v>0.26703573312985701</v>
      </c>
      <c r="S383" s="19" t="s">
        <v>38</v>
      </c>
      <c r="T383">
        <v>0</v>
      </c>
      <c r="U383">
        <v>3.1009004082061104E-2</v>
      </c>
      <c r="V383">
        <v>0.30831534558304025</v>
      </c>
      <c r="W383">
        <v>0</v>
      </c>
      <c r="X383">
        <v>0</v>
      </c>
      <c r="Y383">
        <v>0.58789474870577274</v>
      </c>
      <c r="Z383">
        <v>2.045169179114148E-2</v>
      </c>
      <c r="AA383">
        <v>1</v>
      </c>
      <c r="AB383">
        <v>1</v>
      </c>
      <c r="AC383">
        <v>0.97147781348868922</v>
      </c>
      <c r="AD383">
        <v>0</v>
      </c>
      <c r="AE383">
        <v>8.8413430896693471E-2</v>
      </c>
      <c r="AF383">
        <v>0.49595922190515607</v>
      </c>
      <c r="AG383">
        <f t="shared" si="208"/>
        <v>6.8668307568068437E-2</v>
      </c>
      <c r="AH383">
        <f t="shared" si="209"/>
        <v>0.26950163511173497</v>
      </c>
      <c r="AI383">
        <f t="shared" si="210"/>
        <v>0.34403940402849942</v>
      </c>
      <c r="AJ383">
        <f t="shared" si="217"/>
        <v>0.3464247120348119</v>
      </c>
      <c r="AK383" s="35" t="s">
        <v>39</v>
      </c>
      <c r="AL383">
        <v>0.1736111111111111</v>
      </c>
      <c r="AM383">
        <v>0.98371449376089315</v>
      </c>
      <c r="AN383">
        <v>6.8535825545171347E-2</v>
      </c>
      <c r="AO383">
        <v>0.24462365591397847</v>
      </c>
      <c r="AP383">
        <f t="shared" si="211"/>
        <v>0.36762127158278851</v>
      </c>
      <c r="AQ383">
        <f t="shared" si="218"/>
        <v>0.12169264814256522</v>
      </c>
      <c r="AR383">
        <f t="shared" si="212"/>
        <v>0.36762127158278851</v>
      </c>
      <c r="AS383">
        <f t="shared" si="213"/>
        <v>0.36762127158278851</v>
      </c>
      <c r="AT383" s="37" t="s">
        <v>40</v>
      </c>
      <c r="AU383">
        <v>0.96694858237038184</v>
      </c>
      <c r="AV383">
        <v>1</v>
      </c>
      <c r="AW383">
        <v>0.95937809439617328</v>
      </c>
      <c r="AX383">
        <v>0.50792298243086476</v>
      </c>
      <c r="AY383">
        <v>0.35712702721955314</v>
      </c>
      <c r="AZ383">
        <f t="shared" si="219"/>
        <v>0.75827533728339458</v>
      </c>
      <c r="BA383">
        <f t="shared" si="220"/>
        <v>0.75827533728339458</v>
      </c>
      <c r="BB383">
        <f t="shared" si="221"/>
        <v>0.75827533728339458</v>
      </c>
      <c r="BC383">
        <f t="shared" si="222"/>
        <v>0.75827533728339458</v>
      </c>
      <c r="BD383" s="6" t="s">
        <v>58</v>
      </c>
      <c r="BE383">
        <f t="shared" si="223"/>
        <v>0.31732850235632276</v>
      </c>
      <c r="BF383">
        <f t="shared" si="224"/>
        <v>0.19335249998872911</v>
      </c>
      <c r="BG383">
        <f t="shared" si="225"/>
        <v>0.31732850235632276</v>
      </c>
      <c r="BH383">
        <f t="shared" si="226"/>
        <v>0.31732850235632276</v>
      </c>
      <c r="BI383">
        <f t="shared" si="227"/>
        <v>0.41347182242573149</v>
      </c>
      <c r="BJ383">
        <f t="shared" si="228"/>
        <v>0.51388848619756478</v>
      </c>
      <c r="BK383">
        <f t="shared" si="229"/>
        <v>0.55115737065594694</v>
      </c>
      <c r="BL383">
        <f t="shared" si="230"/>
        <v>0.55235002465910321</v>
      </c>
      <c r="BM383">
        <f t="shared" si="231"/>
        <v>0.16785202034896274</v>
      </c>
      <c r="BN383">
        <f t="shared" si="232"/>
        <v>0.267256993473314</v>
      </c>
      <c r="BO383">
        <f t="shared" si="233"/>
        <v>0.30553756857917824</v>
      </c>
      <c r="BP383">
        <f t="shared" si="234"/>
        <v>0.30673022258233446</v>
      </c>
      <c r="BQ383">
        <f t="shared" si="235"/>
        <v>0.56294830443309152</v>
      </c>
      <c r="BR383">
        <f t="shared" si="236"/>
        <v>0.43998399271297989</v>
      </c>
      <c r="BS383">
        <f t="shared" si="237"/>
        <v>0.56294830443309152</v>
      </c>
      <c r="BT383">
        <f t="shared" si="238"/>
        <v>0.56294830443309152</v>
      </c>
      <c r="BU383">
        <f t="shared" si="239"/>
        <v>0.36540016239102713</v>
      </c>
      <c r="BV383">
        <f t="shared" si="240"/>
        <v>0.35362049309314691</v>
      </c>
      <c r="BW383">
        <f t="shared" si="241"/>
        <v>0.43424293650613488</v>
      </c>
      <c r="BX383">
        <f t="shared" si="242"/>
        <v>0.43483926350771296</v>
      </c>
      <c r="BY383">
        <v>0.96406230648117519</v>
      </c>
      <c r="BZ383">
        <v>0.90031832836795489</v>
      </c>
      <c r="CA383">
        <v>0.30943094516119274</v>
      </c>
      <c r="CB383">
        <v>8.4527700580981593E-2</v>
      </c>
      <c r="CC383">
        <v>8.4059063797336256E-2</v>
      </c>
      <c r="CD383">
        <f t="shared" si="243"/>
        <v>8.4293382189158925E-2</v>
      </c>
      <c r="CE383" s="22" t="s">
        <v>588</v>
      </c>
      <c r="CF383">
        <f t="shared" si="214"/>
        <v>2.5859090131973756E-2</v>
      </c>
      <c r="CG383">
        <f t="shared" si="215"/>
        <v>4.1711543405000169E-2</v>
      </c>
      <c r="CH383">
        <f t="shared" si="216"/>
        <v>1.1326350228239974E-2</v>
      </c>
    </row>
    <row r="384" spans="1:86" x14ac:dyDescent="0.25">
      <c r="A384" t="s">
        <v>378</v>
      </c>
      <c r="B384">
        <v>9.19</v>
      </c>
      <c r="C384">
        <v>23802038</v>
      </c>
      <c r="D384">
        <v>668955</v>
      </c>
      <c r="E384">
        <v>6099</v>
      </c>
      <c r="F384" s="32" t="s">
        <v>538</v>
      </c>
      <c r="G384">
        <v>0.15412186379928319</v>
      </c>
      <c r="H384">
        <v>0.29411764705882348</v>
      </c>
      <c r="I384">
        <v>0.35447154471544717</v>
      </c>
      <c r="J384">
        <v>0.50322580645161297</v>
      </c>
      <c r="K384">
        <v>0.28834870075440056</v>
      </c>
      <c r="L384">
        <v>1.8144613871126414E-2</v>
      </c>
      <c r="M384">
        <v>0.19424460431654678</v>
      </c>
      <c r="N384">
        <v>0.31</v>
      </c>
      <c r="O384">
        <f t="shared" si="204"/>
        <v>0.26458434762090505</v>
      </c>
      <c r="P384">
        <f t="shared" si="205"/>
        <v>0.24030377208133671</v>
      </c>
      <c r="Q384">
        <f t="shared" si="206"/>
        <v>0.26458434762090505</v>
      </c>
      <c r="R384">
        <f t="shared" si="207"/>
        <v>0.26458434762090505</v>
      </c>
      <c r="S384" s="19" t="s">
        <v>38</v>
      </c>
      <c r="T384">
        <v>2.5249868490268279E-2</v>
      </c>
      <c r="U384">
        <v>0</v>
      </c>
      <c r="V384">
        <v>2.5535480831172772E-2</v>
      </c>
      <c r="W384">
        <v>0</v>
      </c>
      <c r="X384">
        <v>0</v>
      </c>
      <c r="Y384">
        <v>0.63243570188818177</v>
      </c>
      <c r="Z384">
        <v>2.045169179114148E-2</v>
      </c>
      <c r="AA384">
        <v>1</v>
      </c>
      <c r="AB384">
        <v>1</v>
      </c>
      <c r="AC384">
        <v>0.85154171680580182</v>
      </c>
      <c r="AD384">
        <v>0.36</v>
      </c>
      <c r="AE384">
        <v>8.3745306561090832E-2</v>
      </c>
      <c r="AF384">
        <v>0.47879408369094023</v>
      </c>
      <c r="AG384">
        <f t="shared" si="208"/>
        <v>4.5236528544861827E-2</v>
      </c>
      <c r="AH384">
        <f t="shared" si="209"/>
        <v>0.26751952692758435</v>
      </c>
      <c r="AI384">
        <f t="shared" si="210"/>
        <v>0.31675029615835365</v>
      </c>
      <c r="AJ384">
        <f t="shared" si="217"/>
        <v>0.34444260385066128</v>
      </c>
      <c r="AK384" s="35" t="s">
        <v>39</v>
      </c>
      <c r="AL384">
        <v>0.30555555555555558</v>
      </c>
      <c r="AM384">
        <v>0.98787545478902894</v>
      </c>
      <c r="AN384">
        <v>0.10903426791277258</v>
      </c>
      <c r="AO384">
        <v>0.282258064516129</v>
      </c>
      <c r="AP384">
        <f t="shared" si="211"/>
        <v>0.4211808356933715</v>
      </c>
      <c r="AQ384">
        <f t="shared" si="218"/>
        <v>0.1742119719961143</v>
      </c>
      <c r="AR384">
        <f t="shared" si="212"/>
        <v>0.4211808356933715</v>
      </c>
      <c r="AS384">
        <f t="shared" si="213"/>
        <v>0.4211808356933715</v>
      </c>
      <c r="AT384" s="37" t="s">
        <v>40</v>
      </c>
      <c r="AU384">
        <v>0.98516660323926819</v>
      </c>
      <c r="AV384">
        <v>1</v>
      </c>
      <c r="AW384">
        <v>0.99711247493855759</v>
      </c>
      <c r="AX384">
        <v>0.14713297795706659</v>
      </c>
      <c r="AY384">
        <v>0.54809922195926963</v>
      </c>
      <c r="AZ384">
        <f t="shared" si="219"/>
        <v>0.73550225561883242</v>
      </c>
      <c r="BA384">
        <f t="shared" si="220"/>
        <v>0.73550225561883242</v>
      </c>
      <c r="BB384">
        <f t="shared" si="221"/>
        <v>0.73550225561883242</v>
      </c>
      <c r="BC384">
        <f t="shared" si="222"/>
        <v>0.73550225561883242</v>
      </c>
      <c r="BD384" s="6" t="s">
        <v>58</v>
      </c>
      <c r="BE384">
        <f t="shared" si="223"/>
        <v>0.3428825916571383</v>
      </c>
      <c r="BF384">
        <f t="shared" si="224"/>
        <v>0.2072578720387255</v>
      </c>
      <c r="BG384">
        <f t="shared" si="225"/>
        <v>0.3428825916571383</v>
      </c>
      <c r="BH384">
        <f t="shared" si="226"/>
        <v>0.3428825916571383</v>
      </c>
      <c r="BI384">
        <f t="shared" si="227"/>
        <v>0.39036939208184712</v>
      </c>
      <c r="BJ384">
        <f t="shared" si="228"/>
        <v>0.50151089127320836</v>
      </c>
      <c r="BK384">
        <f t="shared" si="229"/>
        <v>0.52612627588859306</v>
      </c>
      <c r="BL384">
        <f t="shared" si="230"/>
        <v>0.53997242973474679</v>
      </c>
      <c r="BM384">
        <f t="shared" si="231"/>
        <v>0.15491043808288343</v>
      </c>
      <c r="BN384">
        <f t="shared" si="232"/>
        <v>0.25391164950446055</v>
      </c>
      <c r="BO384">
        <f t="shared" si="233"/>
        <v>0.29066732188962935</v>
      </c>
      <c r="BP384">
        <f t="shared" si="234"/>
        <v>0.30451347573578313</v>
      </c>
      <c r="BQ384">
        <f t="shared" si="235"/>
        <v>0.57834154565610196</v>
      </c>
      <c r="BR384">
        <f t="shared" si="236"/>
        <v>0.45485711380747335</v>
      </c>
      <c r="BS384">
        <f t="shared" si="237"/>
        <v>0.57834154565610196</v>
      </c>
      <c r="BT384">
        <f t="shared" si="238"/>
        <v>0.57834154565610196</v>
      </c>
      <c r="BU384">
        <f t="shared" si="239"/>
        <v>0.36662599186949274</v>
      </c>
      <c r="BV384">
        <f t="shared" si="240"/>
        <v>0.35438438165596692</v>
      </c>
      <c r="BW384">
        <f t="shared" si="241"/>
        <v>0.43450443377286568</v>
      </c>
      <c r="BX384">
        <f t="shared" si="242"/>
        <v>0.44142751069594255</v>
      </c>
      <c r="BY384">
        <v>0.96235036680472485</v>
      </c>
      <c r="BZ384">
        <v>0.8619190007886457</v>
      </c>
      <c r="CA384">
        <v>0.30280114423700671</v>
      </c>
      <c r="CB384">
        <v>0.14071114155828221</v>
      </c>
      <c r="CC384">
        <v>0.16754838377221001</v>
      </c>
      <c r="CD384">
        <f t="shared" si="243"/>
        <v>0.15412976266524611</v>
      </c>
      <c r="CE384" s="22" t="s">
        <v>588</v>
      </c>
      <c r="CF384">
        <f t="shared" si="214"/>
        <v>4.6430903946308812E-2</v>
      </c>
      <c r="CG384">
        <f t="shared" si="215"/>
        <v>7.5979545183002872E-2</v>
      </c>
      <c r="CH384">
        <f t="shared" si="216"/>
        <v>2.0278612388662031E-2</v>
      </c>
    </row>
    <row r="385" spans="1:86" x14ac:dyDescent="0.25">
      <c r="A385" t="s">
        <v>377</v>
      </c>
      <c r="B385">
        <v>17.989000000000001</v>
      </c>
      <c r="C385">
        <v>46590774</v>
      </c>
      <c r="D385">
        <v>4359894</v>
      </c>
      <c r="E385">
        <v>1997</v>
      </c>
      <c r="F385" s="32" t="s">
        <v>538</v>
      </c>
      <c r="G385">
        <v>0.45878136200716846</v>
      </c>
      <c r="H385">
        <v>0.29729729729729731</v>
      </c>
      <c r="I385">
        <v>0.42926829268292682</v>
      </c>
      <c r="J385">
        <v>0.89139784946236567</v>
      </c>
      <c r="K385">
        <v>0.45236099469125451</v>
      </c>
      <c r="L385">
        <v>0</v>
      </c>
      <c r="M385">
        <v>0.35071942446043164</v>
      </c>
      <c r="N385">
        <v>0.14300000000000002</v>
      </c>
      <c r="O385">
        <f t="shared" si="204"/>
        <v>0.37785315257518048</v>
      </c>
      <c r="P385">
        <f t="shared" si="205"/>
        <v>0.33401322451762661</v>
      </c>
      <c r="Q385">
        <f t="shared" si="206"/>
        <v>0.37785315257518048</v>
      </c>
      <c r="R385">
        <f t="shared" si="207"/>
        <v>0.37785315257518048</v>
      </c>
      <c r="S385" s="19" t="s">
        <v>38</v>
      </c>
      <c r="T385">
        <v>0</v>
      </c>
      <c r="U385">
        <v>0</v>
      </c>
      <c r="V385">
        <v>2.0945054756946618E-2</v>
      </c>
      <c r="W385">
        <v>0</v>
      </c>
      <c r="X385">
        <v>0</v>
      </c>
      <c r="Y385">
        <v>0.65565665597222955</v>
      </c>
      <c r="Z385">
        <v>2.045169179114148E-2</v>
      </c>
      <c r="AA385">
        <v>1</v>
      </c>
      <c r="AB385">
        <v>1</v>
      </c>
      <c r="AC385">
        <v>0.87008386339695298</v>
      </c>
      <c r="AD385">
        <v>0.5</v>
      </c>
      <c r="AE385">
        <v>8.5837177120324543E-2</v>
      </c>
      <c r="AF385">
        <v>0.49068458280561011</v>
      </c>
      <c r="AG385">
        <f t="shared" si="208"/>
        <v>4.5958985744837026E-2</v>
      </c>
      <c r="AH385">
        <f t="shared" si="209"/>
        <v>0.28028146352640043</v>
      </c>
      <c r="AI385">
        <f t="shared" si="210"/>
        <v>0.31874300198793887</v>
      </c>
      <c r="AJ385">
        <f t="shared" si="217"/>
        <v>0.35720454044947736</v>
      </c>
      <c r="AK385" s="35" t="s">
        <v>39</v>
      </c>
      <c r="AL385">
        <v>0.20138888888888887</v>
      </c>
      <c r="AM385">
        <v>0.96455974910137365</v>
      </c>
      <c r="AN385">
        <v>6.0747663551401862E-2</v>
      </c>
      <c r="AO385">
        <v>0.2768817204301075</v>
      </c>
      <c r="AP385">
        <f t="shared" si="211"/>
        <v>0.37589450549294301</v>
      </c>
      <c r="AQ385">
        <f t="shared" si="218"/>
        <v>0.13475456821759957</v>
      </c>
      <c r="AR385">
        <f t="shared" si="212"/>
        <v>0.37589450549294301</v>
      </c>
      <c r="AS385">
        <f t="shared" si="213"/>
        <v>0.37589450549294301</v>
      </c>
      <c r="AT385" s="37" t="s">
        <v>40</v>
      </c>
      <c r="AU385">
        <v>0.84366763752386709</v>
      </c>
      <c r="AV385">
        <v>1</v>
      </c>
      <c r="AW385">
        <v>0.98352783255013665</v>
      </c>
      <c r="AX385">
        <v>0.17297579599481339</v>
      </c>
      <c r="AY385">
        <v>0.58708832305707481</v>
      </c>
      <c r="AZ385">
        <f t="shared" si="219"/>
        <v>0.71745191782517836</v>
      </c>
      <c r="BA385">
        <f t="shared" si="220"/>
        <v>0.71745191782517836</v>
      </c>
      <c r="BB385">
        <f t="shared" si="221"/>
        <v>0.71745191782517836</v>
      </c>
      <c r="BC385">
        <f t="shared" si="222"/>
        <v>0.71745191782517836</v>
      </c>
      <c r="BD385" s="6" t="s">
        <v>58</v>
      </c>
      <c r="BE385">
        <f t="shared" si="223"/>
        <v>0.37687382903406175</v>
      </c>
      <c r="BF385">
        <f t="shared" si="224"/>
        <v>0.23438389636761309</v>
      </c>
      <c r="BG385">
        <f t="shared" si="225"/>
        <v>0.37687382903406175</v>
      </c>
      <c r="BH385">
        <f t="shared" si="226"/>
        <v>0.37687382903406175</v>
      </c>
      <c r="BI385">
        <f t="shared" si="227"/>
        <v>0.3817054517850077</v>
      </c>
      <c r="BJ385">
        <f t="shared" si="228"/>
        <v>0.49886669067578937</v>
      </c>
      <c r="BK385">
        <f t="shared" si="229"/>
        <v>0.51809745990655864</v>
      </c>
      <c r="BL385">
        <f t="shared" si="230"/>
        <v>0.53732822913732781</v>
      </c>
      <c r="BM385">
        <f t="shared" si="231"/>
        <v>0.21190606916000876</v>
      </c>
      <c r="BN385">
        <f t="shared" si="232"/>
        <v>0.30714734402201349</v>
      </c>
      <c r="BO385">
        <f t="shared" si="233"/>
        <v>0.3482980772815597</v>
      </c>
      <c r="BP385">
        <f t="shared" si="234"/>
        <v>0.36752884651232892</v>
      </c>
      <c r="BQ385">
        <f t="shared" si="235"/>
        <v>0.54667321165906069</v>
      </c>
      <c r="BR385">
        <f t="shared" si="236"/>
        <v>0.42610324302138897</v>
      </c>
      <c r="BS385">
        <f t="shared" si="237"/>
        <v>0.54667321165906069</v>
      </c>
      <c r="BT385">
        <f t="shared" si="238"/>
        <v>0.54667321165906069</v>
      </c>
      <c r="BU385">
        <f t="shared" si="239"/>
        <v>0.37928964040953472</v>
      </c>
      <c r="BV385">
        <f t="shared" si="240"/>
        <v>0.36662529352170126</v>
      </c>
      <c r="BW385">
        <f t="shared" si="241"/>
        <v>0.4474856444703102</v>
      </c>
      <c r="BX385">
        <f t="shared" si="242"/>
        <v>0.45710102908569478</v>
      </c>
      <c r="BY385">
        <v>0.70482409242653921</v>
      </c>
      <c r="BZ385">
        <v>0.8606294933794123</v>
      </c>
      <c r="CA385">
        <v>0.2596670413668225</v>
      </c>
      <c r="CB385">
        <v>7.5871463422392635E-2</v>
      </c>
      <c r="CC385">
        <v>8.3253906937117053E-2</v>
      </c>
      <c r="CD385">
        <f t="shared" si="243"/>
        <v>7.9562685179754844E-2</v>
      </c>
      <c r="CE385" s="22" t="s">
        <v>588</v>
      </c>
      <c r="CF385">
        <f t="shared" si="214"/>
        <v>2.015371820307162E-2</v>
      </c>
      <c r="CG385">
        <f t="shared" si="215"/>
        <v>3.7122080771188247E-2</v>
      </c>
      <c r="CH385">
        <f t="shared" si="216"/>
        <v>9.2449670785888366E-3</v>
      </c>
    </row>
    <row r="386" spans="1:86" x14ac:dyDescent="0.25">
      <c r="A386" t="s">
        <v>376</v>
      </c>
      <c r="B386">
        <v>10.226000000000001</v>
      </c>
      <c r="C386">
        <v>26484762</v>
      </c>
      <c r="D386">
        <v>2031068</v>
      </c>
      <c r="E386">
        <v>4196</v>
      </c>
      <c r="F386" s="32" t="s">
        <v>538</v>
      </c>
      <c r="G386">
        <v>0.55913978494623662</v>
      </c>
      <c r="H386">
        <v>0.24642289348171698</v>
      </c>
      <c r="I386">
        <v>0.28130081300813009</v>
      </c>
      <c r="J386">
        <v>0.60752688172043012</v>
      </c>
      <c r="K386">
        <v>0.44677284157585917</v>
      </c>
      <c r="L386">
        <v>0.13772926596758817</v>
      </c>
      <c r="M386">
        <v>0.3615107913669065</v>
      </c>
      <c r="N386">
        <v>0.214</v>
      </c>
      <c r="O386">
        <f t="shared" ref="O386:O449" si="244">(G386+H386+I386+J386+K386+L386+M386+N386)/8</f>
        <v>0.35680040900835847</v>
      </c>
      <c r="P386">
        <f t="shared" ref="P386:P449" si="245">(G386+H386+I386+J386+K386+L386+N386)/8</f>
        <v>0.31161156008749513</v>
      </c>
      <c r="Q386">
        <f t="shared" ref="Q386:Q449" si="246">(G386+H386+I386+J386+K386+L386+M386+N386)/8</f>
        <v>0.35680040900835847</v>
      </c>
      <c r="R386">
        <f t="shared" ref="R386:R449" si="247">SUM(G386:N386)/8</f>
        <v>0.35680040900835847</v>
      </c>
      <c r="S386" s="19" t="s">
        <v>38</v>
      </c>
      <c r="T386">
        <v>0</v>
      </c>
      <c r="U386">
        <v>0</v>
      </c>
      <c r="V386">
        <v>2.6466665623725318E-2</v>
      </c>
      <c r="W386">
        <v>0</v>
      </c>
      <c r="X386">
        <v>0</v>
      </c>
      <c r="Y386">
        <v>0.73412552313830393</v>
      </c>
      <c r="Z386">
        <v>2.045169179114148E-2</v>
      </c>
      <c r="AA386">
        <v>1</v>
      </c>
      <c r="AB386">
        <v>1</v>
      </c>
      <c r="AC386">
        <v>0.94562408924482322</v>
      </c>
      <c r="AD386">
        <v>0.1</v>
      </c>
      <c r="AE386">
        <v>9.2800430491785879E-2</v>
      </c>
      <c r="AF386">
        <v>0.50465693062682626</v>
      </c>
      <c r="AG386">
        <f t="shared" ref="AG386:AG449" si="248">(V386+W386+AE386+AF386)/13</f>
        <v>4.799415590325673E-2</v>
      </c>
      <c r="AH386">
        <f t="shared" ref="AH386:AH449" si="249">(T386+U386+V386+X386+Y386+Z386+AA386+AC386+AD386+AE386+AF386)/13</f>
        <v>0.26339425622435431</v>
      </c>
      <c r="AI386">
        <f t="shared" ref="AI386:AI449" si="250">(T386+V386+W386+X386+Y386+Z386+AA386+AB386+AC386+AE386+AF386)/13</f>
        <v>0.33262502545512351</v>
      </c>
      <c r="AJ386">
        <f t="shared" si="217"/>
        <v>0.34031733314743123</v>
      </c>
      <c r="AK386" s="35" t="s">
        <v>39</v>
      </c>
      <c r="AL386">
        <v>0.13194444444444445</v>
      </c>
      <c r="AM386">
        <v>0.98145448996038398</v>
      </c>
      <c r="AN386">
        <v>9.8130841121495324E-2</v>
      </c>
      <c r="AO386">
        <v>0.26612903225806445</v>
      </c>
      <c r="AP386">
        <f t="shared" ref="AP386:AP449" si="251">SUM(AL386:AO386)/4</f>
        <v>0.3694147019460971</v>
      </c>
      <c r="AQ386">
        <f t="shared" si="218"/>
        <v>0.12405107945600105</v>
      </c>
      <c r="AR386">
        <f t="shared" ref="AR386:AR449" si="252">SUM(AL386:AO386)/4</f>
        <v>0.3694147019460971</v>
      </c>
      <c r="AS386">
        <f t="shared" ref="AS386:AS449" si="253">SUM(AL386:AO386)/4</f>
        <v>0.3694147019460971</v>
      </c>
      <c r="AT386" s="37" t="s">
        <v>40</v>
      </c>
      <c r="AU386">
        <v>0.92493198365644957</v>
      </c>
      <c r="AV386">
        <v>1</v>
      </c>
      <c r="AW386">
        <v>0.98620418930285647</v>
      </c>
      <c r="AX386">
        <v>0.5450024264666854</v>
      </c>
      <c r="AY386">
        <v>0.58708832305707481</v>
      </c>
      <c r="AZ386">
        <f t="shared" si="219"/>
        <v>0.80864538449661316</v>
      </c>
      <c r="BA386">
        <f t="shared" si="220"/>
        <v>0.80864538449661316</v>
      </c>
      <c r="BB386">
        <f t="shared" si="221"/>
        <v>0.80864538449661316</v>
      </c>
      <c r="BC386">
        <f t="shared" si="222"/>
        <v>0.80864538449661316</v>
      </c>
      <c r="BD386" s="6" t="s">
        <v>58</v>
      </c>
      <c r="BE386">
        <f t="shared" si="223"/>
        <v>0.36310755547722778</v>
      </c>
      <c r="BF386">
        <f t="shared" si="224"/>
        <v>0.21783131977174808</v>
      </c>
      <c r="BG386">
        <f t="shared" si="225"/>
        <v>0.36310755547722778</v>
      </c>
      <c r="BH386">
        <f t="shared" si="226"/>
        <v>0.36310755547722778</v>
      </c>
      <c r="BI386">
        <f t="shared" si="227"/>
        <v>0.42831977019993495</v>
      </c>
      <c r="BJ386">
        <f t="shared" si="228"/>
        <v>0.53601982036048379</v>
      </c>
      <c r="BK386">
        <f t="shared" si="229"/>
        <v>0.57063520497586828</v>
      </c>
      <c r="BL386">
        <f t="shared" si="230"/>
        <v>0.57448135882202223</v>
      </c>
      <c r="BM386">
        <f t="shared" si="231"/>
        <v>0.2023972824558076</v>
      </c>
      <c r="BN386">
        <f t="shared" si="232"/>
        <v>0.28750290815592472</v>
      </c>
      <c r="BO386">
        <f t="shared" si="233"/>
        <v>0.34471271723174102</v>
      </c>
      <c r="BP386">
        <f t="shared" si="234"/>
        <v>0.34855887107789485</v>
      </c>
      <c r="BQ386">
        <f t="shared" si="235"/>
        <v>0.5890300432213551</v>
      </c>
      <c r="BR386">
        <f t="shared" si="236"/>
        <v>0.46634823197630709</v>
      </c>
      <c r="BS386">
        <f t="shared" si="237"/>
        <v>0.5890300432213551</v>
      </c>
      <c r="BT386">
        <f t="shared" si="238"/>
        <v>0.5890300432213551</v>
      </c>
      <c r="BU386">
        <f t="shared" si="239"/>
        <v>0.39571366283858134</v>
      </c>
      <c r="BV386">
        <f t="shared" si="240"/>
        <v>0.37692557006611593</v>
      </c>
      <c r="BW386">
        <f t="shared" si="241"/>
        <v>0.46687138022654806</v>
      </c>
      <c r="BX386">
        <f t="shared" si="242"/>
        <v>0.46879445714962498</v>
      </c>
      <c r="BY386">
        <v>0.3665277414990552</v>
      </c>
      <c r="BZ386">
        <v>0.86921347012989636</v>
      </c>
      <c r="CA386">
        <v>0.20470259231315155</v>
      </c>
      <c r="CB386">
        <v>0.10116016103588957</v>
      </c>
      <c r="CC386">
        <v>0.12039939719173141</v>
      </c>
      <c r="CD386">
        <f t="shared" si="243"/>
        <v>0.11077977911381048</v>
      </c>
      <c r="CE386" s="22" t="s">
        <v>588</v>
      </c>
      <c r="CF386">
        <f t="shared" ref="CF386:CF449" si="254">BG386*BY386*CB386</f>
        <v>1.3463303886122538E-2</v>
      </c>
      <c r="CG386">
        <f t="shared" ref="CG386:CG449" si="255">BK386*BZ386*CC386</f>
        <v>5.9718559330925312E-2</v>
      </c>
      <c r="CH386">
        <f t="shared" ref="CH386:CH449" si="256">BW386*CA386*CD386</f>
        <v>1.0587199318777512E-2</v>
      </c>
    </row>
    <row r="387" spans="1:86" x14ac:dyDescent="0.25">
      <c r="A387" t="s">
        <v>375</v>
      </c>
      <c r="B387">
        <v>1.9590000000000001</v>
      </c>
      <c r="C387">
        <v>5074635</v>
      </c>
      <c r="D387">
        <v>961915</v>
      </c>
      <c r="E387">
        <v>1734</v>
      </c>
      <c r="F387" s="32" t="s">
        <v>538</v>
      </c>
      <c r="G387">
        <v>0.46594982078853053</v>
      </c>
      <c r="H387">
        <v>0.27821939586645467</v>
      </c>
      <c r="I387">
        <v>0.56097560975609762</v>
      </c>
      <c r="J387">
        <v>0.66774193548387106</v>
      </c>
      <c r="K387">
        <v>0.60463816708577811</v>
      </c>
      <c r="L387">
        <v>0</v>
      </c>
      <c r="M387">
        <v>0.24640287769784172</v>
      </c>
      <c r="N387">
        <v>0.223</v>
      </c>
      <c r="O387">
        <f t="shared" si="244"/>
        <v>0.38086597583482168</v>
      </c>
      <c r="P387">
        <f t="shared" si="245"/>
        <v>0.35006561612259146</v>
      </c>
      <c r="Q387">
        <f t="shared" si="246"/>
        <v>0.38086597583482168</v>
      </c>
      <c r="R387">
        <f t="shared" si="247"/>
        <v>0.38086597583482168</v>
      </c>
      <c r="S387" s="19" t="s">
        <v>38</v>
      </c>
      <c r="T387">
        <v>0</v>
      </c>
      <c r="U387">
        <v>0</v>
      </c>
      <c r="V387">
        <v>1.2091015733714168E-2</v>
      </c>
      <c r="W387">
        <v>0</v>
      </c>
      <c r="X387">
        <v>0</v>
      </c>
      <c r="Y387">
        <v>0.64202688386141815</v>
      </c>
      <c r="Z387">
        <v>2.045169179114148E-2</v>
      </c>
      <c r="AA387">
        <v>1</v>
      </c>
      <c r="AB387">
        <v>1</v>
      </c>
      <c r="AC387">
        <v>0.96160708658995042</v>
      </c>
      <c r="AD387">
        <v>0.03</v>
      </c>
      <c r="AE387">
        <v>0.1080834998112196</v>
      </c>
      <c r="AF387">
        <v>0.49595922190515607</v>
      </c>
      <c r="AG387">
        <f t="shared" si="248"/>
        <v>4.7394902880776142E-2</v>
      </c>
      <c r="AH387">
        <f t="shared" si="249"/>
        <v>0.2515553384378923</v>
      </c>
      <c r="AI387">
        <f t="shared" si="250"/>
        <v>0.32617072305327699</v>
      </c>
      <c r="AJ387">
        <f t="shared" ref="AJ387:AJ450" si="257">SUM(T387:AF387)/13</f>
        <v>0.32847841536096922</v>
      </c>
      <c r="AK387" s="35" t="s">
        <v>39</v>
      </c>
      <c r="AL387">
        <v>0.1388888888888889</v>
      </c>
      <c r="AM387">
        <v>0.96512683404188671</v>
      </c>
      <c r="AN387">
        <v>0.2102803738317757</v>
      </c>
      <c r="AO387">
        <v>0.36021505376344082</v>
      </c>
      <c r="AP387">
        <f t="shared" si="251"/>
        <v>0.41862778763149805</v>
      </c>
      <c r="AQ387">
        <f t="shared" ref="AQ387:AQ450" si="258">(AL387+AN387+AO387)/4</f>
        <v>0.17734607912102635</v>
      </c>
      <c r="AR387">
        <f t="shared" si="252"/>
        <v>0.41862778763149805</v>
      </c>
      <c r="AS387">
        <f t="shared" si="253"/>
        <v>0.41862778763149805</v>
      </c>
      <c r="AT387" s="37" t="s">
        <v>40</v>
      </c>
      <c r="AU387">
        <v>0.83435744047002425</v>
      </c>
      <c r="AV387">
        <v>1</v>
      </c>
      <c r="AW387">
        <v>0.99322425025421768</v>
      </c>
      <c r="AX387">
        <v>0.554954731230901</v>
      </c>
      <c r="AY387">
        <v>0.58708832305707481</v>
      </c>
      <c r="AZ387">
        <f t="shared" ref="AZ387:AZ450" si="259">SUM(AU387:AY387)/5</f>
        <v>0.79392494900244359</v>
      </c>
      <c r="BA387">
        <f t="shared" ref="BA387:BA450" si="260">SUM(AU387:AY387)/5</f>
        <v>0.79392494900244359</v>
      </c>
      <c r="BB387">
        <f t="shared" ref="BB387:BB450" si="261">SUM(AU387:AY387)/5</f>
        <v>0.79392494900244359</v>
      </c>
      <c r="BC387">
        <f t="shared" ref="BC387:BC450" si="262">SUM(AU387:AY387)/5</f>
        <v>0.79392494900244359</v>
      </c>
      <c r="BD387" s="6" t="s">
        <v>58</v>
      </c>
      <c r="BE387">
        <f t="shared" ref="BE387:BE450" si="263">(O387+AP387)/2</f>
        <v>0.39974688173315986</v>
      </c>
      <c r="BF387">
        <f t="shared" ref="BF387:BF450" si="264">(P387+AQ387)/2</f>
        <v>0.26370584762180893</v>
      </c>
      <c r="BG387">
        <f t="shared" ref="BG387:BG450" si="265">(Q387+AR387)/2</f>
        <v>0.39974688173315986</v>
      </c>
      <c r="BH387">
        <f t="shared" ref="BH387:BH450" si="266">(R387+AS387)/2</f>
        <v>0.39974688173315986</v>
      </c>
      <c r="BI387">
        <f t="shared" ref="BI387:BI450" si="267">(AG387+AZ387)/2</f>
        <v>0.42065992594160989</v>
      </c>
      <c r="BJ387">
        <f t="shared" ref="BJ387:BJ450" si="268">(AH387+BA387)/2</f>
        <v>0.52274014372016797</v>
      </c>
      <c r="BK387">
        <f t="shared" ref="BK387:BK450" si="269">(AI387+BB387)/2</f>
        <v>0.56004783602786024</v>
      </c>
      <c r="BL387">
        <f t="shared" ref="BL387:BL450" si="270">(AJ387+BC387)/2</f>
        <v>0.56120168218170641</v>
      </c>
      <c r="BM387">
        <f t="shared" ref="BM387:BM450" si="271">(AG387+O387)/2</f>
        <v>0.21413043935779891</v>
      </c>
      <c r="BN387">
        <f t="shared" ref="BN387:BN450" si="272">(AH387+P387)/2</f>
        <v>0.30081047728024191</v>
      </c>
      <c r="BO387">
        <f t="shared" ref="BO387:BO450" si="273">(AI387+Q387)/2</f>
        <v>0.35351834944404936</v>
      </c>
      <c r="BP387">
        <f t="shared" ref="BP387:BP450" si="274">(AJ387+R387)/2</f>
        <v>0.35467219559789542</v>
      </c>
      <c r="BQ387">
        <f t="shared" ref="BQ387:BQ450" si="275">(AZ387+AP387)/2</f>
        <v>0.60627636831697085</v>
      </c>
      <c r="BR387">
        <f t="shared" ref="BR387:BR450" si="276">(BA387+AQ387)/2</f>
        <v>0.485635514061735</v>
      </c>
      <c r="BS387">
        <f t="shared" ref="BS387:BS450" si="277">(BB387+AR387)/2</f>
        <v>0.60627636831697085</v>
      </c>
      <c r="BT387">
        <f t="shared" ref="BT387:BT450" si="278">(BC387+AS387)/2</f>
        <v>0.60627636831697085</v>
      </c>
      <c r="BU387">
        <f t="shared" ref="BU387:BU450" si="279">AVERAGE(BE387,BI387)</f>
        <v>0.41020340383738485</v>
      </c>
      <c r="BV387">
        <f t="shared" ref="BV387:BV450" si="280">AVERAGE(BF387,BJ387)</f>
        <v>0.39322299567098845</v>
      </c>
      <c r="BW387">
        <f t="shared" ref="BW387:BW450" si="281">AVERAGE(BG387,BK387)</f>
        <v>0.47989735888051005</v>
      </c>
      <c r="BX387">
        <f t="shared" ref="BX387:BX450" si="282">AVERAGE(BH387,BL387)</f>
        <v>0.48047428195743314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f t="shared" ref="CD387:CD449" si="283">AVERAGE(CB387:CC387)</f>
        <v>0</v>
      </c>
      <c r="CE387" s="22" t="s">
        <v>588</v>
      </c>
      <c r="CF387">
        <f t="shared" si="254"/>
        <v>0</v>
      </c>
      <c r="CG387">
        <f t="shared" si="255"/>
        <v>0</v>
      </c>
      <c r="CH387">
        <f t="shared" si="256"/>
        <v>0</v>
      </c>
    </row>
    <row r="388" spans="1:86" x14ac:dyDescent="0.25">
      <c r="A388" t="s">
        <v>374</v>
      </c>
      <c r="B388">
        <v>2.5369999999999999</v>
      </c>
      <c r="C388">
        <v>6570476</v>
      </c>
      <c r="D388">
        <v>936080</v>
      </c>
      <c r="E388">
        <v>2741</v>
      </c>
      <c r="F388" s="32" t="s">
        <v>538</v>
      </c>
      <c r="G388">
        <v>0.33333333333333337</v>
      </c>
      <c r="H388">
        <v>0.46422893481717009</v>
      </c>
      <c r="I388">
        <v>0.46178861788617886</v>
      </c>
      <c r="J388">
        <v>0.59139784946236562</v>
      </c>
      <c r="K388">
        <v>0.72198938250908062</v>
      </c>
      <c r="L388">
        <v>4.9345494345129519E-2</v>
      </c>
      <c r="M388">
        <v>0.31115107913669066</v>
      </c>
      <c r="N388">
        <v>0.35600000000000004</v>
      </c>
      <c r="O388">
        <f t="shared" si="244"/>
        <v>0.41115433643624355</v>
      </c>
      <c r="P388">
        <f t="shared" si="245"/>
        <v>0.37226045154415721</v>
      </c>
      <c r="Q388">
        <f t="shared" si="246"/>
        <v>0.41115433643624355</v>
      </c>
      <c r="R388">
        <f t="shared" si="247"/>
        <v>0.41115433643624355</v>
      </c>
      <c r="S388" s="19" t="s">
        <v>38</v>
      </c>
      <c r="T388">
        <v>0</v>
      </c>
      <c r="U388">
        <v>0</v>
      </c>
      <c r="V388">
        <v>1.9820408769974443E-2</v>
      </c>
      <c r="W388">
        <v>0</v>
      </c>
      <c r="X388">
        <v>0</v>
      </c>
      <c r="Y388">
        <v>0.65535610972943326</v>
      </c>
      <c r="Z388">
        <v>2.045169179114148E-2</v>
      </c>
      <c r="AA388">
        <v>1</v>
      </c>
      <c r="AB388">
        <v>1</v>
      </c>
      <c r="AC388">
        <v>0.94842784877648567</v>
      </c>
      <c r="AD388">
        <v>0.01</v>
      </c>
      <c r="AE388">
        <v>0.10806565511097445</v>
      </c>
      <c r="AF388">
        <v>0.49595922190515607</v>
      </c>
      <c r="AG388">
        <f t="shared" si="248"/>
        <v>4.7988098906623464E-2</v>
      </c>
      <c r="AH388">
        <f t="shared" si="249"/>
        <v>0.2506216104679358</v>
      </c>
      <c r="AI388">
        <f t="shared" si="250"/>
        <v>0.32677545662178198</v>
      </c>
      <c r="AJ388">
        <f t="shared" si="257"/>
        <v>0.32754468739101272</v>
      </c>
      <c r="AK388" s="35" t="s">
        <v>39</v>
      </c>
      <c r="AL388">
        <v>0.10416666666666666</v>
      </c>
      <c r="AM388">
        <v>0.97562614082659305</v>
      </c>
      <c r="AN388">
        <v>0.2554517133956386</v>
      </c>
      <c r="AO388">
        <v>0.18548387096774194</v>
      </c>
      <c r="AP388">
        <f t="shared" si="251"/>
        <v>0.38018209796416008</v>
      </c>
      <c r="AQ388">
        <f t="shared" si="258"/>
        <v>0.13627556275751179</v>
      </c>
      <c r="AR388">
        <f t="shared" si="252"/>
        <v>0.38018209796416008</v>
      </c>
      <c r="AS388">
        <f t="shared" si="253"/>
        <v>0.38018209796416008</v>
      </c>
      <c r="AT388" s="37" t="s">
        <v>40</v>
      </c>
      <c r="AU388">
        <v>0.88026724561887515</v>
      </c>
      <c r="AV388">
        <v>1</v>
      </c>
      <c r="AW388">
        <v>0.99653516653344243</v>
      </c>
      <c r="AX388">
        <v>0.4929423941643476</v>
      </c>
      <c r="AY388">
        <v>0.433265000831071</v>
      </c>
      <c r="AZ388">
        <f t="shared" si="259"/>
        <v>0.76060196142954728</v>
      </c>
      <c r="BA388">
        <f t="shared" si="260"/>
        <v>0.76060196142954728</v>
      </c>
      <c r="BB388">
        <f t="shared" si="261"/>
        <v>0.76060196142954728</v>
      </c>
      <c r="BC388">
        <f t="shared" si="262"/>
        <v>0.76060196142954728</v>
      </c>
      <c r="BD388" s="6" t="s">
        <v>58</v>
      </c>
      <c r="BE388">
        <f t="shared" si="263"/>
        <v>0.39566821720020184</v>
      </c>
      <c r="BF388">
        <f t="shared" si="264"/>
        <v>0.25426800715083453</v>
      </c>
      <c r="BG388">
        <f t="shared" si="265"/>
        <v>0.39566821720020184</v>
      </c>
      <c r="BH388">
        <f t="shared" si="266"/>
        <v>0.39566821720020184</v>
      </c>
      <c r="BI388">
        <f t="shared" si="267"/>
        <v>0.40429503016808538</v>
      </c>
      <c r="BJ388">
        <f t="shared" si="268"/>
        <v>0.50561178594874157</v>
      </c>
      <c r="BK388">
        <f t="shared" si="269"/>
        <v>0.54368870902566457</v>
      </c>
      <c r="BL388">
        <f t="shared" si="270"/>
        <v>0.54407332441028</v>
      </c>
      <c r="BM388">
        <f t="shared" si="271"/>
        <v>0.22957121767143351</v>
      </c>
      <c r="BN388">
        <f t="shared" si="272"/>
        <v>0.31144103100604648</v>
      </c>
      <c r="BO388">
        <f t="shared" si="273"/>
        <v>0.36896489652901276</v>
      </c>
      <c r="BP388">
        <f t="shared" si="274"/>
        <v>0.36934951191362814</v>
      </c>
      <c r="BQ388">
        <f t="shared" si="275"/>
        <v>0.57039202969685365</v>
      </c>
      <c r="BR388">
        <f t="shared" si="276"/>
        <v>0.44843876209352951</v>
      </c>
      <c r="BS388">
        <f t="shared" si="277"/>
        <v>0.57039202969685365</v>
      </c>
      <c r="BT388">
        <f t="shared" si="278"/>
        <v>0.57039202969685365</v>
      </c>
      <c r="BU388">
        <f t="shared" si="279"/>
        <v>0.39998162368414358</v>
      </c>
      <c r="BV388">
        <f t="shared" si="280"/>
        <v>0.37993989654978805</v>
      </c>
      <c r="BW388">
        <f t="shared" si="281"/>
        <v>0.46967846311293321</v>
      </c>
      <c r="BX388">
        <f t="shared" si="282"/>
        <v>0.46987077080524092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f t="shared" si="283"/>
        <v>0</v>
      </c>
      <c r="CE388" s="22" t="s">
        <v>588</v>
      </c>
      <c r="CF388">
        <f t="shared" si="254"/>
        <v>0</v>
      </c>
      <c r="CG388">
        <f t="shared" si="255"/>
        <v>0</v>
      </c>
      <c r="CH388">
        <f t="shared" si="256"/>
        <v>0</v>
      </c>
    </row>
    <row r="389" spans="1:86" x14ac:dyDescent="0.25">
      <c r="A389" t="s">
        <v>373</v>
      </c>
      <c r="B389">
        <v>3.5510000000000002</v>
      </c>
      <c r="C389">
        <v>8994081</v>
      </c>
      <c r="D389">
        <v>1664330</v>
      </c>
      <c r="E389">
        <v>2702</v>
      </c>
      <c r="F389" s="32" t="s">
        <v>538</v>
      </c>
      <c r="G389">
        <v>0.51971326164874565</v>
      </c>
      <c r="H389">
        <v>0.30524642289348175</v>
      </c>
      <c r="I389">
        <v>0.48130081300813005</v>
      </c>
      <c r="J389">
        <v>0.73763440860215068</v>
      </c>
      <c r="K389">
        <v>0.55685945794914771</v>
      </c>
      <c r="L389">
        <v>0.28214359733530719</v>
      </c>
      <c r="M389">
        <v>0.58992805755395672</v>
      </c>
      <c r="N389">
        <v>0.35100000000000003</v>
      </c>
      <c r="O389">
        <f t="shared" si="244"/>
        <v>0.47797825237386493</v>
      </c>
      <c r="P389">
        <f t="shared" si="245"/>
        <v>0.40423724517962034</v>
      </c>
      <c r="Q389">
        <f t="shared" si="246"/>
        <v>0.47797825237386493</v>
      </c>
      <c r="R389">
        <f t="shared" si="247"/>
        <v>0.47797825237386493</v>
      </c>
      <c r="S389" s="19" t="s">
        <v>38</v>
      </c>
      <c r="T389">
        <v>0</v>
      </c>
      <c r="U389">
        <v>0.2251577485147391</v>
      </c>
      <c r="V389">
        <v>0.10285883749186915</v>
      </c>
      <c r="W389">
        <v>0</v>
      </c>
      <c r="X389">
        <v>0</v>
      </c>
      <c r="Y389">
        <v>0.74651929882561552</v>
      </c>
      <c r="Z389">
        <v>2.045169179114148E-2</v>
      </c>
      <c r="AA389">
        <v>1</v>
      </c>
      <c r="AB389">
        <v>1</v>
      </c>
      <c r="AC389">
        <v>0.91830927401518969</v>
      </c>
      <c r="AD389">
        <v>0.02</v>
      </c>
      <c r="AE389">
        <v>0.11906027443098231</v>
      </c>
      <c r="AF389">
        <v>0.49035783525077092</v>
      </c>
      <c r="AG389">
        <f t="shared" si="248"/>
        <v>5.479053439797095E-2</v>
      </c>
      <c r="AH389">
        <f t="shared" si="249"/>
        <v>0.28020884310156213</v>
      </c>
      <c r="AI389">
        <f t="shared" si="250"/>
        <v>0.33827363167735147</v>
      </c>
      <c r="AJ389">
        <f t="shared" si="257"/>
        <v>0.35713192002463906</v>
      </c>
      <c r="AK389" s="35" t="s">
        <v>39</v>
      </c>
      <c r="AL389">
        <v>7.6388888888888895E-2</v>
      </c>
      <c r="AM389">
        <v>0.97557111288993525</v>
      </c>
      <c r="AN389">
        <v>0.11526479750778816</v>
      </c>
      <c r="AO389">
        <v>0.65591397849462352</v>
      </c>
      <c r="AP389">
        <f t="shared" si="251"/>
        <v>0.45578469444530895</v>
      </c>
      <c r="AQ389">
        <f t="shared" si="258"/>
        <v>0.21189191622282516</v>
      </c>
      <c r="AR389">
        <f t="shared" si="252"/>
        <v>0.45578469444530895</v>
      </c>
      <c r="AS389">
        <f t="shared" si="253"/>
        <v>0.45578469444530895</v>
      </c>
      <c r="AT389" s="37" t="s">
        <v>40</v>
      </c>
      <c r="AU389">
        <v>0.80096373297683132</v>
      </c>
      <c r="AV389">
        <v>1</v>
      </c>
      <c r="AW389">
        <v>0.98885075036131809</v>
      </c>
      <c r="AX389">
        <v>0.32519866695986466</v>
      </c>
      <c r="AY389">
        <v>0.35712702721955314</v>
      </c>
      <c r="AZ389">
        <f t="shared" si="259"/>
        <v>0.6944280355035134</v>
      </c>
      <c r="BA389">
        <f t="shared" si="260"/>
        <v>0.6944280355035134</v>
      </c>
      <c r="BB389">
        <f t="shared" si="261"/>
        <v>0.6944280355035134</v>
      </c>
      <c r="BC389">
        <f t="shared" si="262"/>
        <v>0.6944280355035134</v>
      </c>
      <c r="BD389" s="6" t="s">
        <v>58</v>
      </c>
      <c r="BE389">
        <f t="shared" si="263"/>
        <v>0.46688147340958697</v>
      </c>
      <c r="BF389">
        <f t="shared" si="264"/>
        <v>0.30806458070122278</v>
      </c>
      <c r="BG389">
        <f t="shared" si="265"/>
        <v>0.46688147340958697</v>
      </c>
      <c r="BH389">
        <f t="shared" si="266"/>
        <v>0.46688147340958697</v>
      </c>
      <c r="BI389">
        <f t="shared" si="267"/>
        <v>0.37460928495074219</v>
      </c>
      <c r="BJ389">
        <f t="shared" si="268"/>
        <v>0.48731843930253776</v>
      </c>
      <c r="BK389">
        <f t="shared" si="269"/>
        <v>0.51635083359043243</v>
      </c>
      <c r="BL389">
        <f t="shared" si="270"/>
        <v>0.52577997776407626</v>
      </c>
      <c r="BM389">
        <f t="shared" si="271"/>
        <v>0.26638439338591796</v>
      </c>
      <c r="BN389">
        <f t="shared" si="272"/>
        <v>0.34222304414059124</v>
      </c>
      <c r="BO389">
        <f t="shared" si="273"/>
        <v>0.4081259420256082</v>
      </c>
      <c r="BP389">
        <f t="shared" si="274"/>
        <v>0.41755508619925197</v>
      </c>
      <c r="BQ389">
        <f t="shared" si="275"/>
        <v>0.57510636497441114</v>
      </c>
      <c r="BR389">
        <f t="shared" si="276"/>
        <v>0.45315997586316925</v>
      </c>
      <c r="BS389">
        <f t="shared" si="277"/>
        <v>0.57510636497441114</v>
      </c>
      <c r="BT389">
        <f t="shared" si="278"/>
        <v>0.57510636497441114</v>
      </c>
      <c r="BU389">
        <f t="shared" si="279"/>
        <v>0.42074537918016458</v>
      </c>
      <c r="BV389">
        <f t="shared" si="280"/>
        <v>0.3976915100018803</v>
      </c>
      <c r="BW389">
        <f t="shared" si="281"/>
        <v>0.4916161535000097</v>
      </c>
      <c r="BX389">
        <f t="shared" si="282"/>
        <v>0.49633072558683161</v>
      </c>
      <c r="BY389">
        <v>0.24085840454405513</v>
      </c>
      <c r="BZ389">
        <v>0</v>
      </c>
      <c r="CA389">
        <v>4.0143067424009186E-2</v>
      </c>
      <c r="CB389">
        <v>5.0285338519325144E-2</v>
      </c>
      <c r="CC389">
        <v>0</v>
      </c>
      <c r="CD389">
        <f t="shared" si="283"/>
        <v>2.5142669259662572E-2</v>
      </c>
      <c r="CE389" s="22" t="s">
        <v>588</v>
      </c>
      <c r="CF389">
        <f t="shared" si="254"/>
        <v>5.654703320253353E-3</v>
      </c>
      <c r="CG389">
        <f t="shared" si="255"/>
        <v>0</v>
      </c>
      <c r="CH389">
        <f t="shared" si="256"/>
        <v>4.9619008495972359E-4</v>
      </c>
    </row>
    <row r="390" spans="1:86" x14ac:dyDescent="0.25">
      <c r="A390" t="s">
        <v>372</v>
      </c>
      <c r="B390">
        <v>63.087000000000003</v>
      </c>
      <c r="C390">
        <v>167377184</v>
      </c>
      <c r="D390">
        <v>69775346</v>
      </c>
      <c r="E390">
        <v>2994</v>
      </c>
      <c r="F390" s="32" t="s">
        <v>538</v>
      </c>
      <c r="G390">
        <v>0.40860215053763443</v>
      </c>
      <c r="H390">
        <v>0.42925278219395863</v>
      </c>
      <c r="I390">
        <v>0.41300813008130077</v>
      </c>
      <c r="J390">
        <v>0.54623655913978497</v>
      </c>
      <c r="K390">
        <v>0.68343112601285261</v>
      </c>
      <c r="L390">
        <v>0.1232064128256513</v>
      </c>
      <c r="M390">
        <v>0.60431654676258995</v>
      </c>
      <c r="N390">
        <v>0.28199999999999997</v>
      </c>
      <c r="O390">
        <f t="shared" si="244"/>
        <v>0.43625671344422157</v>
      </c>
      <c r="P390">
        <f t="shared" si="245"/>
        <v>0.36071714509889785</v>
      </c>
      <c r="Q390">
        <f t="shared" si="246"/>
        <v>0.43625671344422157</v>
      </c>
      <c r="R390">
        <f t="shared" si="247"/>
        <v>0.43625671344422157</v>
      </c>
      <c r="S390" s="19" t="s">
        <v>38</v>
      </c>
      <c r="T390">
        <v>7.3016490176794818E-2</v>
      </c>
      <c r="U390">
        <v>4.8815842229760431E-2</v>
      </c>
      <c r="V390">
        <v>1.125977071510249E-2</v>
      </c>
      <c r="W390">
        <v>0</v>
      </c>
      <c r="X390">
        <v>0</v>
      </c>
      <c r="Y390">
        <v>0.46980261625504349</v>
      </c>
      <c r="Z390">
        <v>2.045169179114148E-2</v>
      </c>
      <c r="AA390">
        <v>0.99983518830745144</v>
      </c>
      <c r="AB390">
        <v>1</v>
      </c>
      <c r="AC390">
        <v>0.88056940137381978</v>
      </c>
      <c r="AD390">
        <v>0.28999999999999998</v>
      </c>
      <c r="AE390">
        <v>8.1997261740614447E-2</v>
      </c>
      <c r="AF390">
        <v>0.51249887194296539</v>
      </c>
      <c r="AG390">
        <f t="shared" si="248"/>
        <v>4.6596608030667869E-2</v>
      </c>
      <c r="AH390">
        <f t="shared" si="249"/>
        <v>0.26063439496405338</v>
      </c>
      <c r="AI390">
        <f t="shared" si="250"/>
        <v>0.31149471479253332</v>
      </c>
      <c r="AJ390">
        <f t="shared" si="257"/>
        <v>0.33755747188713031</v>
      </c>
      <c r="AK390" s="35" t="s">
        <v>39</v>
      </c>
      <c r="AL390">
        <v>0</v>
      </c>
      <c r="AM390">
        <v>0.98352654328557787</v>
      </c>
      <c r="AN390">
        <v>8.8785046728971959E-2</v>
      </c>
      <c r="AO390">
        <v>0.48118279569892464</v>
      </c>
      <c r="AP390">
        <f t="shared" si="251"/>
        <v>0.38837359642836866</v>
      </c>
      <c r="AQ390">
        <f t="shared" si="258"/>
        <v>0.14249196060697414</v>
      </c>
      <c r="AR390">
        <f t="shared" si="252"/>
        <v>0.38837359642836866</v>
      </c>
      <c r="AS390">
        <f t="shared" si="253"/>
        <v>0.38837359642836866</v>
      </c>
      <c r="AT390" s="37" t="s">
        <v>40</v>
      </c>
      <c r="AU390">
        <v>0.69660948750298513</v>
      </c>
      <c r="AV390">
        <v>0.9958293754452624</v>
      </c>
      <c r="AW390">
        <v>0.99359676743036218</v>
      </c>
      <c r="AX390">
        <v>0.35570485065855828</v>
      </c>
      <c r="AY390">
        <v>0.62187853699848827</v>
      </c>
      <c r="AZ390">
        <f t="shared" si="259"/>
        <v>0.7327238036071313</v>
      </c>
      <c r="BA390">
        <f t="shared" si="260"/>
        <v>0.7327238036071313</v>
      </c>
      <c r="BB390">
        <f t="shared" si="261"/>
        <v>0.7327238036071313</v>
      </c>
      <c r="BC390">
        <f t="shared" si="262"/>
        <v>0.7327238036071313</v>
      </c>
      <c r="BD390" s="6" t="s">
        <v>58</v>
      </c>
      <c r="BE390">
        <f t="shared" si="263"/>
        <v>0.41231515493629511</v>
      </c>
      <c r="BF390">
        <f t="shared" si="264"/>
        <v>0.25160455285293598</v>
      </c>
      <c r="BG390">
        <f t="shared" si="265"/>
        <v>0.41231515493629511</v>
      </c>
      <c r="BH390">
        <f t="shared" si="266"/>
        <v>0.41231515493629511</v>
      </c>
      <c r="BI390">
        <f t="shared" si="267"/>
        <v>0.3896602058188996</v>
      </c>
      <c r="BJ390">
        <f t="shared" si="268"/>
        <v>0.49667909928559234</v>
      </c>
      <c r="BK390">
        <f t="shared" si="269"/>
        <v>0.52210925919983231</v>
      </c>
      <c r="BL390">
        <f t="shared" si="270"/>
        <v>0.53514063774713083</v>
      </c>
      <c r="BM390">
        <f t="shared" si="271"/>
        <v>0.24142666073744473</v>
      </c>
      <c r="BN390">
        <f t="shared" si="272"/>
        <v>0.31067577003147562</v>
      </c>
      <c r="BO390">
        <f t="shared" si="273"/>
        <v>0.37387571411837744</v>
      </c>
      <c r="BP390">
        <f t="shared" si="274"/>
        <v>0.38690709266567591</v>
      </c>
      <c r="BQ390">
        <f t="shared" si="275"/>
        <v>0.56054870001775003</v>
      </c>
      <c r="BR390">
        <f t="shared" si="276"/>
        <v>0.4376078821070527</v>
      </c>
      <c r="BS390">
        <f t="shared" si="277"/>
        <v>0.56054870001775003</v>
      </c>
      <c r="BT390">
        <f t="shared" si="278"/>
        <v>0.56054870001775003</v>
      </c>
      <c r="BU390">
        <f t="shared" si="279"/>
        <v>0.40098768037759736</v>
      </c>
      <c r="BV390">
        <f t="shared" si="280"/>
        <v>0.37414182606926416</v>
      </c>
      <c r="BW390">
        <f t="shared" si="281"/>
        <v>0.46721220706806371</v>
      </c>
      <c r="BX390">
        <f t="shared" si="282"/>
        <v>0.47372789634171297</v>
      </c>
      <c r="BY390">
        <v>0.7621737739356399</v>
      </c>
      <c r="BZ390">
        <v>0.56668794074553952</v>
      </c>
      <c r="CA390">
        <v>0.22065922093063592</v>
      </c>
      <c r="CB390">
        <v>8.0839739210122705E-2</v>
      </c>
      <c r="CC390">
        <v>8.8419979772687257E-2</v>
      </c>
      <c r="CD390">
        <f t="shared" si="283"/>
        <v>8.4629859491404974E-2</v>
      </c>
      <c r="CE390" s="22" t="s">
        <v>588</v>
      </c>
      <c r="CF390">
        <f t="shared" si="254"/>
        <v>2.540435673041988E-2</v>
      </c>
      <c r="CG390">
        <f t="shared" si="255"/>
        <v>2.6161086526810356E-2</v>
      </c>
      <c r="CH390">
        <f t="shared" si="256"/>
        <v>8.7248884198897498E-3</v>
      </c>
    </row>
    <row r="391" spans="1:86" x14ac:dyDescent="0.25">
      <c r="A391" t="s">
        <v>371</v>
      </c>
      <c r="B391">
        <v>176.76300000000001</v>
      </c>
      <c r="C391">
        <v>457808644</v>
      </c>
      <c r="D391">
        <v>92904946</v>
      </c>
      <c r="E391">
        <v>1538</v>
      </c>
      <c r="F391" s="32" t="s">
        <v>538</v>
      </c>
      <c r="G391">
        <v>0.37634408602150538</v>
      </c>
      <c r="H391">
        <v>0.10810810810810806</v>
      </c>
      <c r="I391">
        <v>0.15447154471544716</v>
      </c>
      <c r="J391">
        <v>0.51827956989247315</v>
      </c>
      <c r="K391">
        <v>0.47136071528359869</v>
      </c>
      <c r="L391">
        <v>0.52765669700910278</v>
      </c>
      <c r="M391">
        <v>0.55035971223021585</v>
      </c>
      <c r="N391">
        <v>0.247</v>
      </c>
      <c r="O391">
        <f t="shared" si="244"/>
        <v>0.3691975541575564</v>
      </c>
      <c r="P391">
        <f t="shared" si="245"/>
        <v>0.3004025901287794</v>
      </c>
      <c r="Q391">
        <f t="shared" si="246"/>
        <v>0.3691975541575564</v>
      </c>
      <c r="R391">
        <f t="shared" si="247"/>
        <v>0.3691975541575564</v>
      </c>
      <c r="S391" s="19" t="s">
        <v>38</v>
      </c>
      <c r="T391">
        <v>3.7177229375843376E-2</v>
      </c>
      <c r="U391">
        <v>0.1336761476858499</v>
      </c>
      <c r="V391">
        <v>3.8633879689203864E-3</v>
      </c>
      <c r="W391">
        <v>0</v>
      </c>
      <c r="X391">
        <v>0.72008080060038415</v>
      </c>
      <c r="Y391">
        <v>0.49920730928462476</v>
      </c>
      <c r="Z391">
        <v>0.89622231338970559</v>
      </c>
      <c r="AA391">
        <v>0.81211013963199785</v>
      </c>
      <c r="AB391">
        <v>1</v>
      </c>
      <c r="AC391">
        <v>0.8051449099407052</v>
      </c>
      <c r="AD391">
        <v>0.04</v>
      </c>
      <c r="AE391">
        <v>7.7261288054147406E-2</v>
      </c>
      <c r="AF391">
        <v>0.41184506564513979</v>
      </c>
      <c r="AG391">
        <f t="shared" si="248"/>
        <v>3.7920749359092891E-2</v>
      </c>
      <c r="AH391">
        <f t="shared" si="249"/>
        <v>0.34127604550594764</v>
      </c>
      <c r="AI391">
        <f t="shared" si="250"/>
        <v>0.4048394187608822</v>
      </c>
      <c r="AJ391">
        <f t="shared" si="257"/>
        <v>0.41819912242902457</v>
      </c>
      <c r="AK391" s="35" t="s">
        <v>39</v>
      </c>
      <c r="AL391">
        <v>3.4722222222222224E-2</v>
      </c>
      <c r="AM391">
        <v>0.98962807320855162</v>
      </c>
      <c r="AN391">
        <v>1.2461059190031152E-2</v>
      </c>
      <c r="AO391">
        <v>3.4946236559139782E-2</v>
      </c>
      <c r="AP391">
        <f t="shared" si="251"/>
        <v>0.26793939779498621</v>
      </c>
      <c r="AQ391">
        <f t="shared" si="258"/>
        <v>2.053237949284829E-2</v>
      </c>
      <c r="AR391">
        <f t="shared" si="252"/>
        <v>0.26793939779498621</v>
      </c>
      <c r="AS391">
        <f t="shared" si="253"/>
        <v>0.26793939779498621</v>
      </c>
      <c r="AT391" s="37" t="s">
        <v>40</v>
      </c>
      <c r="AU391">
        <v>0.71828857249097389</v>
      </c>
      <c r="AV391">
        <v>0.98934338636903352</v>
      </c>
      <c r="AW391">
        <v>0.99126592401851288</v>
      </c>
      <c r="AX391">
        <v>6.4358237475261593E-3</v>
      </c>
      <c r="AY391">
        <v>0.30763081452870356</v>
      </c>
      <c r="AZ391">
        <f t="shared" si="259"/>
        <v>0.60259290423094991</v>
      </c>
      <c r="BA391">
        <f t="shared" si="260"/>
        <v>0.60259290423094991</v>
      </c>
      <c r="BB391">
        <f t="shared" si="261"/>
        <v>0.60259290423094991</v>
      </c>
      <c r="BC391">
        <f t="shared" si="262"/>
        <v>0.60259290423094991</v>
      </c>
      <c r="BD391" s="6" t="s">
        <v>58</v>
      </c>
      <c r="BE391">
        <f t="shared" si="263"/>
        <v>0.3185684759762713</v>
      </c>
      <c r="BF391">
        <f t="shared" si="264"/>
        <v>0.16046748481081385</v>
      </c>
      <c r="BG391">
        <f t="shared" si="265"/>
        <v>0.3185684759762713</v>
      </c>
      <c r="BH391">
        <f t="shared" si="266"/>
        <v>0.3185684759762713</v>
      </c>
      <c r="BI391">
        <f t="shared" si="267"/>
        <v>0.32025682679502138</v>
      </c>
      <c r="BJ391">
        <f t="shared" si="268"/>
        <v>0.47193447486844875</v>
      </c>
      <c r="BK391">
        <f t="shared" si="269"/>
        <v>0.50371616149591603</v>
      </c>
      <c r="BL391">
        <f t="shared" si="270"/>
        <v>0.51039601332998719</v>
      </c>
      <c r="BM391">
        <f t="shared" si="271"/>
        <v>0.20355915175832465</v>
      </c>
      <c r="BN391">
        <f t="shared" si="272"/>
        <v>0.32083931781736352</v>
      </c>
      <c r="BO391">
        <f t="shared" si="273"/>
        <v>0.38701848645921932</v>
      </c>
      <c r="BP391">
        <f t="shared" si="274"/>
        <v>0.39369833829329048</v>
      </c>
      <c r="BQ391">
        <f t="shared" si="275"/>
        <v>0.43526615101296806</v>
      </c>
      <c r="BR391">
        <f t="shared" si="276"/>
        <v>0.31156264186189908</v>
      </c>
      <c r="BS391">
        <f t="shared" si="277"/>
        <v>0.43526615101296806</v>
      </c>
      <c r="BT391">
        <f t="shared" si="278"/>
        <v>0.43526615101296806</v>
      </c>
      <c r="BU391">
        <f t="shared" si="279"/>
        <v>0.31941265138564634</v>
      </c>
      <c r="BV391">
        <f t="shared" si="280"/>
        <v>0.3162009798396313</v>
      </c>
      <c r="BW391">
        <f t="shared" si="281"/>
        <v>0.41114231873609364</v>
      </c>
      <c r="BX391">
        <f t="shared" si="282"/>
        <v>0.41448224465312922</v>
      </c>
      <c r="BY391">
        <v>1</v>
      </c>
      <c r="BZ391">
        <v>0.43304216556798475</v>
      </c>
      <c r="CA391">
        <v>0.2479095074091949</v>
      </c>
      <c r="CB391">
        <v>9.4066047649693257E-2</v>
      </c>
      <c r="CC391">
        <v>0.13794645800893901</v>
      </c>
      <c r="CD391">
        <f t="shared" si="283"/>
        <v>0.11600625282931613</v>
      </c>
      <c r="CE391" s="22" t="s">
        <v>588</v>
      </c>
      <c r="CF391">
        <f t="shared" si="254"/>
        <v>2.9966477440874099E-2</v>
      </c>
      <c r="CG391">
        <f t="shared" si="255"/>
        <v>3.0090307429422709E-2</v>
      </c>
      <c r="CH391">
        <f t="shared" si="256"/>
        <v>1.182406373314278E-2</v>
      </c>
    </row>
    <row r="392" spans="1:86" x14ac:dyDescent="0.25">
      <c r="A392" t="s">
        <v>370</v>
      </c>
      <c r="B392">
        <v>29.302</v>
      </c>
      <c r="C392">
        <v>75890947</v>
      </c>
      <c r="D392">
        <v>81765486</v>
      </c>
      <c r="E392">
        <v>2274</v>
      </c>
      <c r="F392" s="32" t="s">
        <v>538</v>
      </c>
      <c r="G392">
        <v>0.31541218637992835</v>
      </c>
      <c r="H392">
        <v>0.18918918918918914</v>
      </c>
      <c r="I392">
        <v>0.30081300813008133</v>
      </c>
      <c r="J392">
        <v>0.72580645161290325</v>
      </c>
      <c r="K392">
        <v>0.46353730092204526</v>
      </c>
      <c r="L392">
        <v>0.15680914687774847</v>
      </c>
      <c r="M392">
        <v>0.90647482014388481</v>
      </c>
      <c r="N392">
        <v>0.49099999999999999</v>
      </c>
      <c r="O392">
        <f t="shared" si="244"/>
        <v>0.44363026290697255</v>
      </c>
      <c r="P392">
        <f t="shared" si="245"/>
        <v>0.33032091038898698</v>
      </c>
      <c r="Q392">
        <f t="shared" si="246"/>
        <v>0.44363026290697255</v>
      </c>
      <c r="R392">
        <f t="shared" si="247"/>
        <v>0.44363026290697255</v>
      </c>
      <c r="S392" s="19" t="s">
        <v>38</v>
      </c>
      <c r="T392">
        <v>0.45816846968414793</v>
      </c>
      <c r="U392">
        <v>0.1336761476858499</v>
      </c>
      <c r="V392">
        <v>2.6566209097950669E-2</v>
      </c>
      <c r="W392">
        <v>0</v>
      </c>
      <c r="X392">
        <v>0.9998040614235576</v>
      </c>
      <c r="Y392">
        <v>0.97007686470159515</v>
      </c>
      <c r="Z392">
        <v>0.94972981475972451</v>
      </c>
      <c r="AA392">
        <v>0.83596815868458829</v>
      </c>
      <c r="AB392">
        <v>1</v>
      </c>
      <c r="AC392">
        <v>0.37685141463295169</v>
      </c>
      <c r="AD392">
        <v>0.39</v>
      </c>
      <c r="AE392">
        <v>6.176108856066214E-2</v>
      </c>
      <c r="AF392">
        <v>0.49394894647252663</v>
      </c>
      <c r="AG392">
        <f t="shared" si="248"/>
        <v>4.4790480317779956E-2</v>
      </c>
      <c r="AH392">
        <f t="shared" si="249"/>
        <v>0.43819624428488879</v>
      </c>
      <c r="AI392">
        <f t="shared" si="250"/>
        <v>0.47483654061674652</v>
      </c>
      <c r="AJ392">
        <f t="shared" si="257"/>
        <v>0.51511932120796566</v>
      </c>
      <c r="AK392" s="35" t="s">
        <v>39</v>
      </c>
      <c r="AL392">
        <v>0.19444444444444442</v>
      </c>
      <c r="AM392">
        <v>0.97587159505548227</v>
      </c>
      <c r="AN392">
        <v>0.1542056074766355</v>
      </c>
      <c r="AO392">
        <v>0.48655913978494614</v>
      </c>
      <c r="AP392">
        <f t="shared" si="251"/>
        <v>0.4527701966903771</v>
      </c>
      <c r="AQ392">
        <f t="shared" si="258"/>
        <v>0.20880229792650651</v>
      </c>
      <c r="AR392">
        <f t="shared" si="252"/>
        <v>0.4527701966903771</v>
      </c>
      <c r="AS392">
        <f t="shared" si="253"/>
        <v>0.4527701966903771</v>
      </c>
      <c r="AT392" s="37" t="s">
        <v>40</v>
      </c>
      <c r="AU392">
        <v>0.61555908616566657</v>
      </c>
      <c r="AV392">
        <v>0.53747625267157439</v>
      </c>
      <c r="AW392">
        <v>0.98983758677318168</v>
      </c>
      <c r="AX392">
        <v>0.33819827265902835</v>
      </c>
      <c r="AY392">
        <v>0.33422508567945985</v>
      </c>
      <c r="AZ392">
        <f t="shared" si="259"/>
        <v>0.56305925678978219</v>
      </c>
      <c r="BA392">
        <f t="shared" si="260"/>
        <v>0.56305925678978219</v>
      </c>
      <c r="BB392">
        <f t="shared" si="261"/>
        <v>0.56305925678978219</v>
      </c>
      <c r="BC392">
        <f t="shared" si="262"/>
        <v>0.56305925678978219</v>
      </c>
      <c r="BD392" s="6" t="s">
        <v>58</v>
      </c>
      <c r="BE392">
        <f t="shared" si="263"/>
        <v>0.4482002297986748</v>
      </c>
      <c r="BF392">
        <f t="shared" si="264"/>
        <v>0.26956160415774677</v>
      </c>
      <c r="BG392">
        <f t="shared" si="265"/>
        <v>0.4482002297986748</v>
      </c>
      <c r="BH392">
        <f t="shared" si="266"/>
        <v>0.4482002297986748</v>
      </c>
      <c r="BI392">
        <f t="shared" si="267"/>
        <v>0.30392486855378109</v>
      </c>
      <c r="BJ392">
        <f t="shared" si="268"/>
        <v>0.50062775053733555</v>
      </c>
      <c r="BK392">
        <f t="shared" si="269"/>
        <v>0.5189478987032643</v>
      </c>
      <c r="BL392">
        <f t="shared" si="270"/>
        <v>0.53908928899887387</v>
      </c>
      <c r="BM392">
        <f t="shared" si="271"/>
        <v>0.24421037161237624</v>
      </c>
      <c r="BN392">
        <f t="shared" si="272"/>
        <v>0.38425857733693791</v>
      </c>
      <c r="BO392">
        <f t="shared" si="273"/>
        <v>0.45923340176185956</v>
      </c>
      <c r="BP392">
        <f t="shared" si="274"/>
        <v>0.47937479205746913</v>
      </c>
      <c r="BQ392">
        <f t="shared" si="275"/>
        <v>0.50791472674007965</v>
      </c>
      <c r="BR392">
        <f t="shared" si="276"/>
        <v>0.38593077735814435</v>
      </c>
      <c r="BS392">
        <f t="shared" si="277"/>
        <v>0.50791472674007965</v>
      </c>
      <c r="BT392">
        <f t="shared" si="278"/>
        <v>0.50791472674007965</v>
      </c>
      <c r="BU392">
        <f t="shared" si="279"/>
        <v>0.37606254917622794</v>
      </c>
      <c r="BV392">
        <f t="shared" si="280"/>
        <v>0.38509467734754116</v>
      </c>
      <c r="BW392">
        <f t="shared" si="281"/>
        <v>0.48357406425096955</v>
      </c>
      <c r="BX392">
        <f t="shared" si="282"/>
        <v>0.49364475939877434</v>
      </c>
      <c r="BY392">
        <v>1</v>
      </c>
      <c r="BZ392">
        <v>0.52886707240480291</v>
      </c>
      <c r="CA392">
        <v>0.32415268010823922</v>
      </c>
      <c r="CB392">
        <v>0.2148702177843558</v>
      </c>
      <c r="CC392">
        <v>0.23390169066768052</v>
      </c>
      <c r="CD392">
        <f t="shared" si="283"/>
        <v>0.22438595422601815</v>
      </c>
      <c r="CE392" s="22" t="s">
        <v>588</v>
      </c>
      <c r="CF392">
        <f t="shared" si="254"/>
        <v>9.630488098783957E-2</v>
      </c>
      <c r="CG392">
        <f t="shared" si="255"/>
        <v>6.4195361250456398E-2</v>
      </c>
      <c r="CH392">
        <f t="shared" si="256"/>
        <v>3.5172908717366315E-2</v>
      </c>
    </row>
    <row r="393" spans="1:86" x14ac:dyDescent="0.25">
      <c r="A393" t="s">
        <v>369</v>
      </c>
      <c r="B393">
        <v>3.3479999999999999</v>
      </c>
      <c r="C393">
        <v>8671156</v>
      </c>
      <c r="D393">
        <v>3042295</v>
      </c>
      <c r="E393">
        <v>4642</v>
      </c>
      <c r="F393" s="32" t="s">
        <v>538</v>
      </c>
      <c r="G393">
        <v>0.34050179211469533</v>
      </c>
      <c r="H393">
        <v>0.30683624801271853</v>
      </c>
      <c r="I393">
        <v>0.15121951219512195</v>
      </c>
      <c r="J393">
        <v>0.71935483870967754</v>
      </c>
      <c r="K393">
        <v>0.40150880134115674</v>
      </c>
      <c r="L393">
        <v>0.40262645411460585</v>
      </c>
      <c r="M393">
        <v>2.3381294964028777E-2</v>
      </c>
      <c r="N393">
        <v>0.32200000000000001</v>
      </c>
      <c r="O393">
        <f t="shared" si="244"/>
        <v>0.33342861768150056</v>
      </c>
      <c r="P393">
        <f t="shared" si="245"/>
        <v>0.33050595581099695</v>
      </c>
      <c r="Q393">
        <f t="shared" si="246"/>
        <v>0.33342861768150056</v>
      </c>
      <c r="R393">
        <f t="shared" si="247"/>
        <v>0.33342861768150056</v>
      </c>
      <c r="S393" s="19" t="s">
        <v>38</v>
      </c>
      <c r="T393">
        <v>3.3369164970381719E-2</v>
      </c>
      <c r="U393">
        <v>0.1336761476858499</v>
      </c>
      <c r="V393">
        <v>3.3611760226375562E-2</v>
      </c>
      <c r="W393">
        <v>0</v>
      </c>
      <c r="X393">
        <v>0.9998040614235576</v>
      </c>
      <c r="Y393">
        <v>0.984157456176601</v>
      </c>
      <c r="Z393">
        <v>0.94972981475972451</v>
      </c>
      <c r="AA393">
        <v>0.9955611535951977</v>
      </c>
      <c r="AB393">
        <v>1</v>
      </c>
      <c r="AC393">
        <v>0.93275516899763244</v>
      </c>
      <c r="AD393">
        <v>7.0000000000000007E-2</v>
      </c>
      <c r="AE393">
        <v>6.6017571473225803E-2</v>
      </c>
      <c r="AF393">
        <v>0.46338715850990664</v>
      </c>
      <c r="AG393">
        <f t="shared" si="248"/>
        <v>4.3308960785346774E-2</v>
      </c>
      <c r="AH393">
        <f t="shared" si="249"/>
        <v>0.43554380444757324</v>
      </c>
      <c r="AI393">
        <f t="shared" si="250"/>
        <v>0.49679948539481555</v>
      </c>
      <c r="AJ393">
        <f t="shared" si="257"/>
        <v>0.51246688137065022</v>
      </c>
      <c r="AK393" s="35" t="s">
        <v>39</v>
      </c>
      <c r="AL393">
        <v>0.1875</v>
      </c>
      <c r="AM393">
        <v>0.97332957332735914</v>
      </c>
      <c r="AN393">
        <v>7.1651090342679122E-2</v>
      </c>
      <c r="AO393">
        <v>0.19623655913978494</v>
      </c>
      <c r="AP393">
        <f t="shared" si="251"/>
        <v>0.35717930570245576</v>
      </c>
      <c r="AQ393">
        <f t="shared" si="258"/>
        <v>0.11384691237061602</v>
      </c>
      <c r="AR393">
        <f t="shared" si="252"/>
        <v>0.35717930570245576</v>
      </c>
      <c r="AS393">
        <f t="shared" si="253"/>
        <v>0.35717930570245576</v>
      </c>
      <c r="AT393" s="37" t="s">
        <v>40</v>
      </c>
      <c r="AU393">
        <v>0.67737299344971258</v>
      </c>
      <c r="AV393">
        <v>0.99885715981952028</v>
      </c>
      <c r="AW393">
        <v>0.99524346559940313</v>
      </c>
      <c r="AX393">
        <v>0.60029932741376557</v>
      </c>
      <c r="AY393">
        <v>0.19380179353031035</v>
      </c>
      <c r="AZ393">
        <f t="shared" si="259"/>
        <v>0.69311494796254247</v>
      </c>
      <c r="BA393">
        <f t="shared" si="260"/>
        <v>0.69311494796254247</v>
      </c>
      <c r="BB393">
        <f t="shared" si="261"/>
        <v>0.69311494796254247</v>
      </c>
      <c r="BC393">
        <f t="shared" si="262"/>
        <v>0.69311494796254247</v>
      </c>
      <c r="BD393" s="6" t="s">
        <v>58</v>
      </c>
      <c r="BE393">
        <f t="shared" si="263"/>
        <v>0.34530396169197819</v>
      </c>
      <c r="BF393">
        <f t="shared" si="264"/>
        <v>0.22217643409080648</v>
      </c>
      <c r="BG393">
        <f t="shared" si="265"/>
        <v>0.34530396169197819</v>
      </c>
      <c r="BH393">
        <f t="shared" si="266"/>
        <v>0.34530396169197819</v>
      </c>
      <c r="BI393">
        <f t="shared" si="267"/>
        <v>0.36821195437394461</v>
      </c>
      <c r="BJ393">
        <f t="shared" si="268"/>
        <v>0.56432937620505785</v>
      </c>
      <c r="BK393">
        <f t="shared" si="269"/>
        <v>0.59495721667867896</v>
      </c>
      <c r="BL393">
        <f t="shared" si="270"/>
        <v>0.6027909146665964</v>
      </c>
      <c r="BM393">
        <f t="shared" si="271"/>
        <v>0.18836878923342368</v>
      </c>
      <c r="BN393">
        <f t="shared" si="272"/>
        <v>0.38302488012928509</v>
      </c>
      <c r="BO393">
        <f t="shared" si="273"/>
        <v>0.41511405153815806</v>
      </c>
      <c r="BP393">
        <f t="shared" si="274"/>
        <v>0.42294774952607539</v>
      </c>
      <c r="BQ393">
        <f t="shared" si="275"/>
        <v>0.52514712683249909</v>
      </c>
      <c r="BR393">
        <f t="shared" si="276"/>
        <v>0.40348093016657927</v>
      </c>
      <c r="BS393">
        <f t="shared" si="277"/>
        <v>0.52514712683249909</v>
      </c>
      <c r="BT393">
        <f t="shared" si="278"/>
        <v>0.52514712683249909</v>
      </c>
      <c r="BU393">
        <f t="shared" si="279"/>
        <v>0.3567579580329614</v>
      </c>
      <c r="BV393">
        <f t="shared" si="280"/>
        <v>0.39325290514793215</v>
      </c>
      <c r="BW393">
        <f t="shared" si="281"/>
        <v>0.47013058918532857</v>
      </c>
      <c r="BX393">
        <f t="shared" si="282"/>
        <v>0.47404743817928729</v>
      </c>
      <c r="BY393">
        <v>0.48585217472733738</v>
      </c>
      <c r="BZ393">
        <v>0.33559745071447861</v>
      </c>
      <c r="CA393">
        <v>0.13642400330132071</v>
      </c>
      <c r="CB393">
        <v>0.11590059278926379</v>
      </c>
      <c r="CC393">
        <v>0.1348645003260675</v>
      </c>
      <c r="CD393">
        <f t="shared" si="283"/>
        <v>0.12538254655766565</v>
      </c>
      <c r="CE393" s="22" t="s">
        <v>588</v>
      </c>
      <c r="CF393">
        <f t="shared" si="254"/>
        <v>1.9444257746895642E-2</v>
      </c>
      <c r="CG393">
        <f t="shared" si="255"/>
        <v>2.6927872207348581E-2</v>
      </c>
      <c r="CH393">
        <f t="shared" si="256"/>
        <v>8.041672557079443E-3</v>
      </c>
    </row>
    <row r="394" spans="1:86" x14ac:dyDescent="0.25">
      <c r="A394" t="s">
        <v>368</v>
      </c>
      <c r="B394">
        <v>1.837</v>
      </c>
      <c r="C394">
        <v>4758190</v>
      </c>
      <c r="D394">
        <v>868234</v>
      </c>
      <c r="E394">
        <v>2868</v>
      </c>
      <c r="F394" s="32" t="s">
        <v>538</v>
      </c>
      <c r="G394">
        <v>0.49820788530465954</v>
      </c>
      <c r="H394">
        <v>0.28298887122416527</v>
      </c>
      <c r="I394">
        <v>0.31219512195121951</v>
      </c>
      <c r="J394">
        <v>0.42580645161290326</v>
      </c>
      <c r="K394">
        <v>0.48896339759709412</v>
      </c>
      <c r="L394">
        <v>0.11575732217573223</v>
      </c>
      <c r="M394">
        <v>0.15647482014388486</v>
      </c>
      <c r="N394">
        <v>0.52500000000000002</v>
      </c>
      <c r="O394">
        <f t="shared" si="244"/>
        <v>0.35067423375120732</v>
      </c>
      <c r="P394">
        <f t="shared" si="245"/>
        <v>0.33111488123322169</v>
      </c>
      <c r="Q394">
        <f t="shared" si="246"/>
        <v>0.35067423375120732</v>
      </c>
      <c r="R394">
        <f t="shared" si="247"/>
        <v>0.35067423375120732</v>
      </c>
      <c r="S394" s="19" t="s">
        <v>38</v>
      </c>
      <c r="T394">
        <v>4.760652288269332E-2</v>
      </c>
      <c r="U394">
        <v>0.1336761476858499</v>
      </c>
      <c r="V394">
        <v>3.7889341995985593E-2</v>
      </c>
      <c r="W394">
        <v>0</v>
      </c>
      <c r="X394">
        <v>0.9998040614235576</v>
      </c>
      <c r="Y394">
        <v>0.9782742634738637</v>
      </c>
      <c r="Z394">
        <v>0.94972981475972451</v>
      </c>
      <c r="AA394">
        <v>1</v>
      </c>
      <c r="AB394">
        <v>1</v>
      </c>
      <c r="AC394">
        <v>0.97527502230314178</v>
      </c>
      <c r="AD394">
        <v>0.03</v>
      </c>
      <c r="AE394">
        <v>6.543255772004454E-2</v>
      </c>
      <c r="AF394">
        <v>0.47483888233664961</v>
      </c>
      <c r="AG394">
        <f t="shared" si="248"/>
        <v>4.4473906311744596E-2</v>
      </c>
      <c r="AH394">
        <f t="shared" si="249"/>
        <v>0.43788666266011617</v>
      </c>
      <c r="AI394">
        <f t="shared" si="250"/>
        <v>0.50221926668428152</v>
      </c>
      <c r="AJ394">
        <f t="shared" si="257"/>
        <v>0.51480973958319309</v>
      </c>
      <c r="AK394" s="35" t="s">
        <v>39</v>
      </c>
      <c r="AL394">
        <v>0</v>
      </c>
      <c r="AM394">
        <v>0.95730167538460631</v>
      </c>
      <c r="AN394">
        <v>0.21651090342679127</v>
      </c>
      <c r="AO394">
        <v>0.35752688172043007</v>
      </c>
      <c r="AP394">
        <f t="shared" si="251"/>
        <v>0.38283486513295689</v>
      </c>
      <c r="AQ394">
        <f t="shared" si="258"/>
        <v>0.14350944628680534</v>
      </c>
      <c r="AR394">
        <f t="shared" si="252"/>
        <v>0.38283486513295689</v>
      </c>
      <c r="AS394">
        <f t="shared" si="253"/>
        <v>0.38283486513295689</v>
      </c>
      <c r="AT394" s="37" t="s">
        <v>40</v>
      </c>
      <c r="AU394">
        <v>0.88908129138910363</v>
      </c>
      <c r="AV394">
        <v>1</v>
      </c>
      <c r="AW394">
        <v>0.99933894727792605</v>
      </c>
      <c r="AX394">
        <v>0.71734790982643182</v>
      </c>
      <c r="AY394">
        <v>0.19380179353031035</v>
      </c>
      <c r="AZ394">
        <f t="shared" si="259"/>
        <v>0.75991398840475433</v>
      </c>
      <c r="BA394">
        <f t="shared" si="260"/>
        <v>0.75991398840475433</v>
      </c>
      <c r="BB394">
        <f t="shared" si="261"/>
        <v>0.75991398840475433</v>
      </c>
      <c r="BC394">
        <f t="shared" si="262"/>
        <v>0.75991398840475433</v>
      </c>
      <c r="BD394" s="6" t="s">
        <v>58</v>
      </c>
      <c r="BE394">
        <f t="shared" si="263"/>
        <v>0.36675454944208208</v>
      </c>
      <c r="BF394">
        <f t="shared" si="264"/>
        <v>0.23731216376001352</v>
      </c>
      <c r="BG394">
        <f t="shared" si="265"/>
        <v>0.36675454944208208</v>
      </c>
      <c r="BH394">
        <f t="shared" si="266"/>
        <v>0.36675454944208208</v>
      </c>
      <c r="BI394">
        <f t="shared" si="267"/>
        <v>0.40219394735824948</v>
      </c>
      <c r="BJ394">
        <f t="shared" si="268"/>
        <v>0.59890032553243522</v>
      </c>
      <c r="BK394">
        <f t="shared" si="269"/>
        <v>0.63106662754451792</v>
      </c>
      <c r="BL394">
        <f t="shared" si="270"/>
        <v>0.63736186399397377</v>
      </c>
      <c r="BM394">
        <f t="shared" si="271"/>
        <v>0.19757407003147595</v>
      </c>
      <c r="BN394">
        <f t="shared" si="272"/>
        <v>0.38450077194666893</v>
      </c>
      <c r="BO394">
        <f t="shared" si="273"/>
        <v>0.42644675021774442</v>
      </c>
      <c r="BP394">
        <f t="shared" si="274"/>
        <v>0.43274198666720021</v>
      </c>
      <c r="BQ394">
        <f t="shared" si="275"/>
        <v>0.57137442676885564</v>
      </c>
      <c r="BR394">
        <f t="shared" si="276"/>
        <v>0.45171171734577986</v>
      </c>
      <c r="BS394">
        <f t="shared" si="277"/>
        <v>0.57137442676885564</v>
      </c>
      <c r="BT394">
        <f t="shared" si="278"/>
        <v>0.57137442676885564</v>
      </c>
      <c r="BU394">
        <f t="shared" si="279"/>
        <v>0.38447424840016575</v>
      </c>
      <c r="BV394">
        <f t="shared" si="280"/>
        <v>0.41810624464622437</v>
      </c>
      <c r="BW394">
        <f t="shared" si="281"/>
        <v>0.4989105884933</v>
      </c>
      <c r="BX394">
        <f t="shared" si="282"/>
        <v>0.50205820671802792</v>
      </c>
      <c r="BY394">
        <v>0.13788856687101608</v>
      </c>
      <c r="BZ394">
        <v>0.20074144690943657</v>
      </c>
      <c r="CA394">
        <v>5.6148665432514934E-2</v>
      </c>
      <c r="CB394">
        <v>0.2033881188619632</v>
      </c>
      <c r="CC394">
        <v>0.23756526734080169</v>
      </c>
      <c r="CD394">
        <f t="shared" si="283"/>
        <v>0.22047669310138246</v>
      </c>
      <c r="CE394" s="22" t="s">
        <v>588</v>
      </c>
      <c r="CF394">
        <f t="shared" si="254"/>
        <v>1.0285593280421721E-2</v>
      </c>
      <c r="CG394">
        <f t="shared" si="255"/>
        <v>3.0095059775392095E-2</v>
      </c>
      <c r="CH394">
        <f t="shared" si="256"/>
        <v>6.1762496989812609E-3</v>
      </c>
    </row>
    <row r="395" spans="1:86" x14ac:dyDescent="0.25">
      <c r="A395" t="s">
        <v>367</v>
      </c>
      <c r="B395">
        <v>0.70099999999999996</v>
      </c>
      <c r="C395">
        <v>1816539</v>
      </c>
      <c r="D395">
        <v>485896</v>
      </c>
      <c r="E395">
        <v>3738</v>
      </c>
      <c r="F395" s="32" t="s">
        <v>538</v>
      </c>
      <c r="G395">
        <v>0.67025089605734778</v>
      </c>
      <c r="H395">
        <v>5.7233704292527839E-2</v>
      </c>
      <c r="I395">
        <v>0.37398373983739835</v>
      </c>
      <c r="J395">
        <v>0.51397849462365597</v>
      </c>
      <c r="K395">
        <v>0.50712489522212911</v>
      </c>
      <c r="L395">
        <v>0.23026217228464421</v>
      </c>
      <c r="M395">
        <v>8.8129496402877705E-2</v>
      </c>
      <c r="N395">
        <v>0.52800000000000002</v>
      </c>
      <c r="O395">
        <f t="shared" si="244"/>
        <v>0.37112042484007263</v>
      </c>
      <c r="P395">
        <f t="shared" si="245"/>
        <v>0.3601042377897129</v>
      </c>
      <c r="Q395">
        <f t="shared" si="246"/>
        <v>0.37112042484007263</v>
      </c>
      <c r="R395">
        <f t="shared" si="247"/>
        <v>0.37112042484007263</v>
      </c>
      <c r="S395" s="19" t="s">
        <v>38</v>
      </c>
      <c r="T395">
        <v>0</v>
      </c>
      <c r="U395">
        <v>0.1336761476858499</v>
      </c>
      <c r="V395">
        <v>0</v>
      </c>
      <c r="W395">
        <v>0</v>
      </c>
      <c r="X395">
        <v>0.9998040614235576</v>
      </c>
      <c r="Y395">
        <v>0.91263496404715572</v>
      </c>
      <c r="Z395">
        <v>0.94972981475972451</v>
      </c>
      <c r="AA395">
        <v>1</v>
      </c>
      <c r="AB395">
        <v>1</v>
      </c>
      <c r="AC395">
        <v>0.96559342783832303</v>
      </c>
      <c r="AD395">
        <v>0</v>
      </c>
      <c r="AE395">
        <v>6.8484741866958257E-2</v>
      </c>
      <c r="AF395">
        <v>0.39949089619074585</v>
      </c>
      <c r="AG395">
        <f t="shared" si="248"/>
        <v>3.5998126004438774E-2</v>
      </c>
      <c r="AH395">
        <f t="shared" si="249"/>
        <v>0.41764723490863953</v>
      </c>
      <c r="AI395">
        <f t="shared" si="250"/>
        <v>0.48428753124049728</v>
      </c>
      <c r="AJ395">
        <f t="shared" si="257"/>
        <v>0.49457031183171646</v>
      </c>
      <c r="AK395" s="35" t="s">
        <v>39</v>
      </c>
      <c r="AL395">
        <v>0.20833333333333331</v>
      </c>
      <c r="AM395">
        <v>0.96646288339613484</v>
      </c>
      <c r="AN395">
        <v>0.20249221183800623</v>
      </c>
      <c r="AO395">
        <v>0.38440860215053757</v>
      </c>
      <c r="AP395">
        <f t="shared" si="251"/>
        <v>0.44042425767950294</v>
      </c>
      <c r="AQ395">
        <f t="shared" si="258"/>
        <v>0.19880853683046928</v>
      </c>
      <c r="AR395">
        <f t="shared" si="252"/>
        <v>0.44042425767950294</v>
      </c>
      <c r="AS395">
        <f t="shared" si="253"/>
        <v>0.44042425767950294</v>
      </c>
      <c r="AT395" s="37" t="s">
        <v>40</v>
      </c>
      <c r="AU395">
        <v>0.78557213876097398</v>
      </c>
      <c r="AV395">
        <v>1</v>
      </c>
      <c r="AW395">
        <v>1</v>
      </c>
      <c r="AX395">
        <v>0.71980281166827176</v>
      </c>
      <c r="AY395">
        <v>0.19380179353031035</v>
      </c>
      <c r="AZ395">
        <f t="shared" si="259"/>
        <v>0.73983534879191126</v>
      </c>
      <c r="BA395">
        <f t="shared" si="260"/>
        <v>0.73983534879191126</v>
      </c>
      <c r="BB395">
        <f t="shared" si="261"/>
        <v>0.73983534879191126</v>
      </c>
      <c r="BC395">
        <f t="shared" si="262"/>
        <v>0.73983534879191126</v>
      </c>
      <c r="BD395" s="6" t="s">
        <v>58</v>
      </c>
      <c r="BE395">
        <f t="shared" si="263"/>
        <v>0.40577234125978778</v>
      </c>
      <c r="BF395">
        <f t="shared" si="264"/>
        <v>0.27945638731009109</v>
      </c>
      <c r="BG395">
        <f t="shared" si="265"/>
        <v>0.40577234125978778</v>
      </c>
      <c r="BH395">
        <f t="shared" si="266"/>
        <v>0.40577234125978778</v>
      </c>
      <c r="BI395">
        <f t="shared" si="267"/>
        <v>0.387916737398175</v>
      </c>
      <c r="BJ395">
        <f t="shared" si="268"/>
        <v>0.57874129185027545</v>
      </c>
      <c r="BK395">
        <f t="shared" si="269"/>
        <v>0.61206144001620433</v>
      </c>
      <c r="BL395">
        <f t="shared" si="270"/>
        <v>0.61720283031181389</v>
      </c>
      <c r="BM395">
        <f t="shared" si="271"/>
        <v>0.20355927542225571</v>
      </c>
      <c r="BN395">
        <f t="shared" si="272"/>
        <v>0.38887573634917622</v>
      </c>
      <c r="BO395">
        <f t="shared" si="273"/>
        <v>0.42770397804028493</v>
      </c>
      <c r="BP395">
        <f t="shared" si="274"/>
        <v>0.43284536833589454</v>
      </c>
      <c r="BQ395">
        <f t="shared" si="275"/>
        <v>0.59012980323570707</v>
      </c>
      <c r="BR395">
        <f t="shared" si="276"/>
        <v>0.46932194281119027</v>
      </c>
      <c r="BS395">
        <f t="shared" si="277"/>
        <v>0.59012980323570707</v>
      </c>
      <c r="BT395">
        <f t="shared" si="278"/>
        <v>0.59012980323570707</v>
      </c>
      <c r="BU395">
        <f t="shared" si="279"/>
        <v>0.39684453932898139</v>
      </c>
      <c r="BV395">
        <f t="shared" si="280"/>
        <v>0.42909883958018324</v>
      </c>
      <c r="BW395">
        <f t="shared" si="281"/>
        <v>0.50891689063799606</v>
      </c>
      <c r="BX395">
        <f t="shared" si="282"/>
        <v>0.51148758578580078</v>
      </c>
      <c r="BY395">
        <v>0.15061608916736718</v>
      </c>
      <c r="BZ395">
        <v>0.15313520159409846</v>
      </c>
      <c r="CA395">
        <v>5.040424081003634E-2</v>
      </c>
      <c r="CB395">
        <v>8.1338795608588962E-2</v>
      </c>
      <c r="CC395">
        <v>0.11248430038055403</v>
      </c>
      <c r="CD395">
        <f t="shared" si="283"/>
        <v>9.6911547994571495E-2</v>
      </c>
      <c r="CE395" s="22" t="s">
        <v>588</v>
      </c>
      <c r="CF395">
        <f t="shared" si="254"/>
        <v>4.9710890730282958E-3</v>
      </c>
      <c r="CG395">
        <f t="shared" si="255"/>
        <v>1.054294560422841E-2</v>
      </c>
      <c r="CH395">
        <f t="shared" si="256"/>
        <v>2.4859333095118385E-3</v>
      </c>
    </row>
    <row r="396" spans="1:86" x14ac:dyDescent="0.25">
      <c r="A396" t="s">
        <v>366</v>
      </c>
      <c r="B396">
        <v>7.4550000000000001</v>
      </c>
      <c r="C396">
        <v>19308354</v>
      </c>
      <c r="D396">
        <v>2909549</v>
      </c>
      <c r="E396">
        <v>4707</v>
      </c>
      <c r="F396" s="32" t="s">
        <v>538</v>
      </c>
      <c r="G396">
        <v>0.54121863799283154</v>
      </c>
      <c r="H396">
        <v>0.37042925278219391</v>
      </c>
      <c r="I396">
        <v>0.36585365853658536</v>
      </c>
      <c r="J396">
        <v>0.60645161290322591</v>
      </c>
      <c r="K396">
        <v>0.68566638725901075</v>
      </c>
      <c r="L396">
        <v>0.91952241342681118</v>
      </c>
      <c r="M396">
        <v>0.36870503597122301</v>
      </c>
      <c r="N396">
        <v>0.35100000000000003</v>
      </c>
      <c r="O396">
        <f t="shared" si="244"/>
        <v>0.52610587485898519</v>
      </c>
      <c r="P396">
        <f t="shared" si="245"/>
        <v>0.48001774536258229</v>
      </c>
      <c r="Q396">
        <f t="shared" si="246"/>
        <v>0.52610587485898519</v>
      </c>
      <c r="R396">
        <f t="shared" si="247"/>
        <v>0.52610587485898519</v>
      </c>
      <c r="S396" s="19" t="s">
        <v>38</v>
      </c>
      <c r="T396">
        <v>5.4193445097545909E-2</v>
      </c>
      <c r="U396">
        <v>0.1336761476858499</v>
      </c>
      <c r="V396">
        <v>9.5726102779011848E-2</v>
      </c>
      <c r="W396">
        <v>0</v>
      </c>
      <c r="X396">
        <v>0.9998040614235576</v>
      </c>
      <c r="Y396">
        <v>0.63964505488725765</v>
      </c>
      <c r="Z396">
        <v>0.94972981475972451</v>
      </c>
      <c r="AA396">
        <v>1</v>
      </c>
      <c r="AB396">
        <v>1</v>
      </c>
      <c r="AC396">
        <v>0.8735850161117239</v>
      </c>
      <c r="AD396">
        <v>0.11</v>
      </c>
      <c r="AE396">
        <v>7.1597944523078313E-2</v>
      </c>
      <c r="AF396">
        <v>0.40023774774466392</v>
      </c>
      <c r="AG396">
        <f t="shared" si="248"/>
        <v>4.3658599618981081E-2</v>
      </c>
      <c r="AH396">
        <f t="shared" si="249"/>
        <v>0.40986117961633955</v>
      </c>
      <c r="AI396">
        <f t="shared" si="250"/>
        <v>0.46803993748665873</v>
      </c>
      <c r="AJ396">
        <f t="shared" si="257"/>
        <v>0.48678425653941648</v>
      </c>
      <c r="AK396" s="35" t="s">
        <v>39</v>
      </c>
      <c r="AL396">
        <v>0.11111111111111112</v>
      </c>
      <c r="AM396">
        <v>0.97398170496711767</v>
      </c>
      <c r="AN396">
        <v>6.5420560747663545E-2</v>
      </c>
      <c r="AO396">
        <v>0.24999999999999994</v>
      </c>
      <c r="AP396">
        <f t="shared" si="251"/>
        <v>0.35012834420647304</v>
      </c>
      <c r="AQ396">
        <f t="shared" si="258"/>
        <v>0.10663291796469365</v>
      </c>
      <c r="AR396">
        <f t="shared" si="252"/>
        <v>0.35012834420647304</v>
      </c>
      <c r="AS396">
        <f t="shared" si="253"/>
        <v>0.35012834420647304</v>
      </c>
      <c r="AT396" s="37" t="s">
        <v>40</v>
      </c>
      <c r="AU396">
        <v>0.91959263253509316</v>
      </c>
      <c r="AV396">
        <v>0.96513595345523628</v>
      </c>
      <c r="AW396">
        <v>0.98377754870996503</v>
      </c>
      <c r="AX396">
        <v>0.41560824695364695</v>
      </c>
      <c r="AY396">
        <v>0.19380179353031035</v>
      </c>
      <c r="AZ396">
        <f t="shared" si="259"/>
        <v>0.69558323503685038</v>
      </c>
      <c r="BA396">
        <f t="shared" si="260"/>
        <v>0.69558323503685038</v>
      </c>
      <c r="BB396">
        <f t="shared" si="261"/>
        <v>0.69558323503685038</v>
      </c>
      <c r="BC396">
        <f t="shared" si="262"/>
        <v>0.69558323503685038</v>
      </c>
      <c r="BD396" s="6" t="s">
        <v>58</v>
      </c>
      <c r="BE396">
        <f t="shared" si="263"/>
        <v>0.43811710953272909</v>
      </c>
      <c r="BF396">
        <f t="shared" si="264"/>
        <v>0.29332533166363794</v>
      </c>
      <c r="BG396">
        <f t="shared" si="265"/>
        <v>0.43811710953272909</v>
      </c>
      <c r="BH396">
        <f t="shared" si="266"/>
        <v>0.43811710953272909</v>
      </c>
      <c r="BI396">
        <f t="shared" si="267"/>
        <v>0.36962091732791574</v>
      </c>
      <c r="BJ396">
        <f t="shared" si="268"/>
        <v>0.55272220732659494</v>
      </c>
      <c r="BK396">
        <f t="shared" si="269"/>
        <v>0.58181158626175455</v>
      </c>
      <c r="BL396">
        <f t="shared" si="270"/>
        <v>0.59118374578813349</v>
      </c>
      <c r="BM396">
        <f t="shared" si="271"/>
        <v>0.28488223723898315</v>
      </c>
      <c r="BN396">
        <f t="shared" si="272"/>
        <v>0.44493946248946092</v>
      </c>
      <c r="BO396">
        <f t="shared" si="273"/>
        <v>0.49707290617282196</v>
      </c>
      <c r="BP396">
        <f t="shared" si="274"/>
        <v>0.50644506569920078</v>
      </c>
      <c r="BQ396">
        <f t="shared" si="275"/>
        <v>0.52285578962166168</v>
      </c>
      <c r="BR396">
        <f t="shared" si="276"/>
        <v>0.40110807650077202</v>
      </c>
      <c r="BS396">
        <f t="shared" si="277"/>
        <v>0.52285578962166168</v>
      </c>
      <c r="BT396">
        <f t="shared" si="278"/>
        <v>0.52285578962166168</v>
      </c>
      <c r="BU396">
        <f t="shared" si="279"/>
        <v>0.40386901343032244</v>
      </c>
      <c r="BV396">
        <f t="shared" si="280"/>
        <v>0.42302376949511644</v>
      </c>
      <c r="BW396">
        <f t="shared" si="281"/>
        <v>0.50996434789724177</v>
      </c>
      <c r="BX396">
        <f t="shared" si="282"/>
        <v>0.51465042766043134</v>
      </c>
      <c r="BY396">
        <v>0.16253586400995135</v>
      </c>
      <c r="BZ396">
        <v>0.13323272236539449</v>
      </c>
      <c r="CA396">
        <v>4.9102509385262699E-2</v>
      </c>
      <c r="CB396">
        <v>0.16852252274447851</v>
      </c>
      <c r="CC396">
        <v>0.18342869285409957</v>
      </c>
      <c r="CD396">
        <f t="shared" si="283"/>
        <v>0.17597560779928906</v>
      </c>
      <c r="CE396" s="22" t="s">
        <v>588</v>
      </c>
      <c r="CF396">
        <f t="shared" si="254"/>
        <v>1.2000445523466933E-2</v>
      </c>
      <c r="CG396">
        <f t="shared" si="255"/>
        <v>1.4218721203767657E-2</v>
      </c>
      <c r="CH396">
        <f t="shared" si="256"/>
        <v>4.4065223418505318E-3</v>
      </c>
    </row>
    <row r="397" spans="1:86" x14ac:dyDescent="0.25">
      <c r="A397" t="s">
        <v>365</v>
      </c>
      <c r="B397">
        <v>6.8710000000000004</v>
      </c>
      <c r="C397">
        <v>17795570</v>
      </c>
      <c r="D397">
        <v>1013588</v>
      </c>
      <c r="E397">
        <v>4594</v>
      </c>
      <c r="F397" s="32" t="s">
        <v>538</v>
      </c>
      <c r="G397">
        <v>0.28673835125448033</v>
      </c>
      <c r="H397">
        <v>9.6979332273449931E-2</v>
      </c>
      <c r="I397">
        <v>0.3073170731707317</v>
      </c>
      <c r="J397">
        <v>0.75591397849462361</v>
      </c>
      <c r="K397">
        <v>0.61749091925118738</v>
      </c>
      <c r="L397">
        <v>0.17397474967348714</v>
      </c>
      <c r="M397">
        <v>0.46223021582733809</v>
      </c>
      <c r="N397">
        <v>0.40299999999999997</v>
      </c>
      <c r="O397">
        <f t="shared" si="244"/>
        <v>0.38795557749316228</v>
      </c>
      <c r="P397">
        <f t="shared" si="245"/>
        <v>0.33017680051474502</v>
      </c>
      <c r="Q397">
        <f t="shared" si="246"/>
        <v>0.38795557749316228</v>
      </c>
      <c r="R397">
        <f t="shared" si="247"/>
        <v>0.38795557749316228</v>
      </c>
      <c r="S397" s="19" t="s">
        <v>38</v>
      </c>
      <c r="T397">
        <v>6.9460009605928241E-2</v>
      </c>
      <c r="U397">
        <v>0.1336761476858499</v>
      </c>
      <c r="V397">
        <v>0.11628340349888062</v>
      </c>
      <c r="W397">
        <v>0</v>
      </c>
      <c r="X397">
        <v>0.9998040614235576</v>
      </c>
      <c r="Y397">
        <v>0.6415347393888392</v>
      </c>
      <c r="Z397">
        <v>0.94972981475972451</v>
      </c>
      <c r="AA397">
        <v>1</v>
      </c>
      <c r="AB397">
        <v>1</v>
      </c>
      <c r="AC397">
        <v>0.89989704863802245</v>
      </c>
      <c r="AD397">
        <v>0.06</v>
      </c>
      <c r="AE397">
        <v>7.0454794993724881E-2</v>
      </c>
      <c r="AF397">
        <v>0.40439833327628205</v>
      </c>
      <c r="AG397">
        <f t="shared" si="248"/>
        <v>4.5472040905299042E-2</v>
      </c>
      <c r="AH397">
        <f t="shared" si="249"/>
        <v>0.41117218102083147</v>
      </c>
      <c r="AI397">
        <f t="shared" si="250"/>
        <v>0.47319709273730459</v>
      </c>
      <c r="AJ397">
        <f t="shared" si="257"/>
        <v>0.4880952579439084</v>
      </c>
      <c r="AK397" s="35" t="s">
        <v>39</v>
      </c>
      <c r="AL397">
        <v>0.30555555555555558</v>
      </c>
      <c r="AM397">
        <v>0.98113232182572963</v>
      </c>
      <c r="AN397">
        <v>5.4517133956386292E-2</v>
      </c>
      <c r="AO397">
        <v>0.20698924731182794</v>
      </c>
      <c r="AP397">
        <f t="shared" si="251"/>
        <v>0.38704856466237486</v>
      </c>
      <c r="AQ397">
        <f t="shared" si="258"/>
        <v>0.14176548420594245</v>
      </c>
      <c r="AR397">
        <f t="shared" si="252"/>
        <v>0.38704856466237486</v>
      </c>
      <c r="AS397">
        <f t="shared" si="253"/>
        <v>0.38704856466237486</v>
      </c>
      <c r="AT397" s="37" t="s">
        <v>40</v>
      </c>
      <c r="AU397">
        <v>0.99528614843755958</v>
      </c>
      <c r="AV397">
        <v>0.97798919496556636</v>
      </c>
      <c r="AW397">
        <v>0.98657212534338501</v>
      </c>
      <c r="AX397">
        <v>0.54001679569908778</v>
      </c>
      <c r="AY397">
        <v>0.19380179353031035</v>
      </c>
      <c r="AZ397">
        <f t="shared" si="259"/>
        <v>0.73873321159518179</v>
      </c>
      <c r="BA397">
        <f t="shared" si="260"/>
        <v>0.73873321159518179</v>
      </c>
      <c r="BB397">
        <f t="shared" si="261"/>
        <v>0.73873321159518179</v>
      </c>
      <c r="BC397">
        <f t="shared" si="262"/>
        <v>0.73873321159518179</v>
      </c>
      <c r="BD397" s="6" t="s">
        <v>58</v>
      </c>
      <c r="BE397">
        <f t="shared" si="263"/>
        <v>0.38750207107776857</v>
      </c>
      <c r="BF397">
        <f t="shared" si="264"/>
        <v>0.23597114236034372</v>
      </c>
      <c r="BG397">
        <f t="shared" si="265"/>
        <v>0.38750207107776857</v>
      </c>
      <c r="BH397">
        <f t="shared" si="266"/>
        <v>0.38750207107776857</v>
      </c>
      <c r="BI397">
        <f t="shared" si="267"/>
        <v>0.39210262625024039</v>
      </c>
      <c r="BJ397">
        <f t="shared" si="268"/>
        <v>0.57495269630800661</v>
      </c>
      <c r="BK397">
        <f t="shared" si="269"/>
        <v>0.60596515216624325</v>
      </c>
      <c r="BL397">
        <f t="shared" si="270"/>
        <v>0.61341423476954504</v>
      </c>
      <c r="BM397">
        <f t="shared" si="271"/>
        <v>0.21671380919923067</v>
      </c>
      <c r="BN397">
        <f t="shared" si="272"/>
        <v>0.37067449076778825</v>
      </c>
      <c r="BO397">
        <f t="shared" si="273"/>
        <v>0.43057633511523341</v>
      </c>
      <c r="BP397">
        <f t="shared" si="274"/>
        <v>0.43802541771853531</v>
      </c>
      <c r="BQ397">
        <f t="shared" si="275"/>
        <v>0.5628908881287783</v>
      </c>
      <c r="BR397">
        <f t="shared" si="276"/>
        <v>0.44024934790056214</v>
      </c>
      <c r="BS397">
        <f t="shared" si="277"/>
        <v>0.5628908881287783</v>
      </c>
      <c r="BT397">
        <f t="shared" si="278"/>
        <v>0.5628908881287783</v>
      </c>
      <c r="BU397">
        <f t="shared" si="279"/>
        <v>0.38980234866400448</v>
      </c>
      <c r="BV397">
        <f t="shared" si="280"/>
        <v>0.40546191933417519</v>
      </c>
      <c r="BW397">
        <f t="shared" si="281"/>
        <v>0.49673361162200591</v>
      </c>
      <c r="BX397">
        <f t="shared" si="282"/>
        <v>0.50045815292365681</v>
      </c>
      <c r="BY397">
        <v>0.13240373868327904</v>
      </c>
      <c r="BZ397">
        <v>0.12207010394845895</v>
      </c>
      <c r="CA397">
        <v>4.2236159769144702E-2</v>
      </c>
      <c r="CB397">
        <v>0.23736449404079754</v>
      </c>
      <c r="CC397">
        <v>0.25888120538505749</v>
      </c>
      <c r="CD397">
        <f t="shared" si="283"/>
        <v>0.24812284971292753</v>
      </c>
      <c r="CE397" s="22" t="s">
        <v>588</v>
      </c>
      <c r="CF397">
        <f t="shared" si="254"/>
        <v>1.2178394335866956E-2</v>
      </c>
      <c r="CG397">
        <f t="shared" si="255"/>
        <v>1.9149502075661139E-2</v>
      </c>
      <c r="CH397">
        <f t="shared" si="256"/>
        <v>5.205647207168174E-3</v>
      </c>
    </row>
    <row r="398" spans="1:86" x14ac:dyDescent="0.25">
      <c r="A398" t="s">
        <v>364</v>
      </c>
      <c r="B398">
        <v>1.262</v>
      </c>
      <c r="C398">
        <v>3274508</v>
      </c>
      <c r="D398">
        <v>218703</v>
      </c>
      <c r="E398">
        <v>3434</v>
      </c>
      <c r="F398" s="32" t="s">
        <v>538</v>
      </c>
      <c r="G398">
        <v>0.44086021505376344</v>
      </c>
      <c r="H398">
        <v>0.30683624801271853</v>
      </c>
      <c r="I398">
        <v>0.30406504065040652</v>
      </c>
      <c r="J398">
        <v>0.60322580645161294</v>
      </c>
      <c r="K398">
        <v>0.53394803017602677</v>
      </c>
      <c r="L398">
        <v>0.74119743739079791</v>
      </c>
      <c r="M398">
        <v>0.33633093525179852</v>
      </c>
      <c r="N398">
        <v>0.39600000000000002</v>
      </c>
      <c r="O398">
        <f t="shared" si="244"/>
        <v>0.45780796412339059</v>
      </c>
      <c r="P398">
        <f t="shared" si="245"/>
        <v>0.41576659721691578</v>
      </c>
      <c r="Q398">
        <f t="shared" si="246"/>
        <v>0.45780796412339059</v>
      </c>
      <c r="R398">
        <f t="shared" si="247"/>
        <v>0.45780796412339059</v>
      </c>
      <c r="S398" s="19" t="s">
        <v>38</v>
      </c>
      <c r="T398">
        <v>0</v>
      </c>
      <c r="U398">
        <v>0.1336761476858499</v>
      </c>
      <c r="V398">
        <v>5.552910877974241E-2</v>
      </c>
      <c r="W398">
        <v>0</v>
      </c>
      <c r="X398">
        <v>0.9998040614235576</v>
      </c>
      <c r="Y398">
        <v>0.62742033646151874</v>
      </c>
      <c r="Z398">
        <v>0.94972981475972451</v>
      </c>
      <c r="AA398">
        <v>1</v>
      </c>
      <c r="AB398">
        <v>1</v>
      </c>
      <c r="AC398">
        <v>0.94746837314447863</v>
      </c>
      <c r="AD398">
        <v>0</v>
      </c>
      <c r="AE398">
        <v>7.6487821858740909E-2</v>
      </c>
      <c r="AF398">
        <v>0.37118833417872765</v>
      </c>
      <c r="AG398">
        <f t="shared" si="248"/>
        <v>3.8708097293631609E-2</v>
      </c>
      <c r="AH398">
        <f t="shared" si="249"/>
        <v>0.39702338448402619</v>
      </c>
      <c r="AI398">
        <f t="shared" si="250"/>
        <v>0.46366368081588383</v>
      </c>
      <c r="AJ398">
        <f t="shared" si="257"/>
        <v>0.47394646140710311</v>
      </c>
      <c r="AK398" s="35" t="s">
        <v>39</v>
      </c>
      <c r="AL398">
        <v>0.27083333333333331</v>
      </c>
      <c r="AM398">
        <v>0.98010586284127776</v>
      </c>
      <c r="AN398">
        <v>0.11059190031152646</v>
      </c>
      <c r="AO398">
        <v>0.19086021505376344</v>
      </c>
      <c r="AP398">
        <f t="shared" si="251"/>
        <v>0.38809782788497527</v>
      </c>
      <c r="AQ398">
        <f t="shared" si="258"/>
        <v>0.14307136217465583</v>
      </c>
      <c r="AR398">
        <f t="shared" si="252"/>
        <v>0.38809782788497527</v>
      </c>
      <c r="AS398">
        <f t="shared" si="253"/>
        <v>0.38809782788497527</v>
      </c>
      <c r="AT398" s="37" t="s">
        <v>40</v>
      </c>
      <c r="AU398">
        <v>1</v>
      </c>
      <c r="AV398">
        <v>1</v>
      </c>
      <c r="AW398">
        <v>0.98285495437901371</v>
      </c>
      <c r="AX398">
        <v>0.61861630737266737</v>
      </c>
      <c r="AY398">
        <v>0.19380179353031035</v>
      </c>
      <c r="AZ398">
        <f t="shared" si="259"/>
        <v>0.75905461105639827</v>
      </c>
      <c r="BA398">
        <f t="shared" si="260"/>
        <v>0.75905461105639827</v>
      </c>
      <c r="BB398">
        <f t="shared" si="261"/>
        <v>0.75905461105639827</v>
      </c>
      <c r="BC398">
        <f t="shared" si="262"/>
        <v>0.75905461105639827</v>
      </c>
      <c r="BD398" s="6" t="s">
        <v>58</v>
      </c>
      <c r="BE398">
        <f t="shared" si="263"/>
        <v>0.42295289600418295</v>
      </c>
      <c r="BF398">
        <f t="shared" si="264"/>
        <v>0.27941897969578577</v>
      </c>
      <c r="BG398">
        <f t="shared" si="265"/>
        <v>0.42295289600418295</v>
      </c>
      <c r="BH398">
        <f t="shared" si="266"/>
        <v>0.42295289600418295</v>
      </c>
      <c r="BI398">
        <f t="shared" si="267"/>
        <v>0.39888135417501491</v>
      </c>
      <c r="BJ398">
        <f t="shared" si="268"/>
        <v>0.57803899777021228</v>
      </c>
      <c r="BK398">
        <f t="shared" si="269"/>
        <v>0.61135914593614105</v>
      </c>
      <c r="BL398">
        <f t="shared" si="270"/>
        <v>0.61650053623175072</v>
      </c>
      <c r="BM398">
        <f t="shared" si="271"/>
        <v>0.2482580307085111</v>
      </c>
      <c r="BN398">
        <f t="shared" si="272"/>
        <v>0.40639499085047098</v>
      </c>
      <c r="BO398">
        <f t="shared" si="273"/>
        <v>0.46073582246963718</v>
      </c>
      <c r="BP398">
        <f t="shared" si="274"/>
        <v>0.46587721276524685</v>
      </c>
      <c r="BQ398">
        <f t="shared" si="275"/>
        <v>0.57357621947068682</v>
      </c>
      <c r="BR398">
        <f t="shared" si="276"/>
        <v>0.45106298661552702</v>
      </c>
      <c r="BS398">
        <f t="shared" si="277"/>
        <v>0.57357621947068682</v>
      </c>
      <c r="BT398">
        <f t="shared" si="278"/>
        <v>0.57357621947068682</v>
      </c>
      <c r="BU398">
        <f t="shared" si="279"/>
        <v>0.41091712508959893</v>
      </c>
      <c r="BV398">
        <f t="shared" si="280"/>
        <v>0.42872898873299903</v>
      </c>
      <c r="BW398">
        <f t="shared" si="281"/>
        <v>0.517156020970162</v>
      </c>
      <c r="BX398">
        <f t="shared" si="282"/>
        <v>0.51972671611796684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f t="shared" si="283"/>
        <v>0</v>
      </c>
      <c r="CE398" s="22" t="s">
        <v>588</v>
      </c>
      <c r="CF398">
        <f t="shared" si="254"/>
        <v>0</v>
      </c>
      <c r="CG398">
        <f t="shared" si="255"/>
        <v>0</v>
      </c>
      <c r="CH398">
        <f t="shared" si="256"/>
        <v>0</v>
      </c>
    </row>
    <row r="399" spans="1:86" x14ac:dyDescent="0.25">
      <c r="A399" t="s">
        <v>363</v>
      </c>
      <c r="B399">
        <v>112.819</v>
      </c>
      <c r="C399">
        <v>292199549</v>
      </c>
      <c r="D399">
        <v>116221449</v>
      </c>
      <c r="E399">
        <v>4998</v>
      </c>
      <c r="F399" s="32" t="s">
        <v>538</v>
      </c>
      <c r="G399">
        <v>0.16487455197132617</v>
      </c>
      <c r="H399">
        <v>0.2813990461049285</v>
      </c>
      <c r="I399">
        <v>0.19024390243902436</v>
      </c>
      <c r="J399">
        <v>0.57741935483870965</v>
      </c>
      <c r="K399">
        <v>0.26264319642358191</v>
      </c>
      <c r="L399">
        <v>0.59044417767106849</v>
      </c>
      <c r="M399">
        <v>0.31474820143884891</v>
      </c>
      <c r="N399">
        <v>0.3</v>
      </c>
      <c r="O399">
        <f t="shared" si="244"/>
        <v>0.33522155386093594</v>
      </c>
      <c r="P399">
        <f t="shared" si="245"/>
        <v>0.29587802868107982</v>
      </c>
      <c r="Q399">
        <f t="shared" si="246"/>
        <v>0.33522155386093594</v>
      </c>
      <c r="R399">
        <f t="shared" si="247"/>
        <v>0.33522155386093594</v>
      </c>
      <c r="S399" s="19" t="s">
        <v>38</v>
      </c>
      <c r="T399">
        <v>0.23752944674427648</v>
      </c>
      <c r="U399">
        <v>0.14521401497431441</v>
      </c>
      <c r="V399">
        <v>1.3557546429495649E-2</v>
      </c>
      <c r="W399">
        <v>0</v>
      </c>
      <c r="X399">
        <v>0.9998040614235576</v>
      </c>
      <c r="Y399">
        <v>0.74297285316061945</v>
      </c>
      <c r="Z399">
        <v>0.94972981475972451</v>
      </c>
      <c r="AA399">
        <v>0.98217314367741093</v>
      </c>
      <c r="AB399">
        <v>1</v>
      </c>
      <c r="AC399">
        <v>0.25923015557990714</v>
      </c>
      <c r="AD399">
        <v>0.47</v>
      </c>
      <c r="AE399">
        <v>5.6599256945449858E-2</v>
      </c>
      <c r="AF399">
        <v>0.53875692782613283</v>
      </c>
      <c r="AG399">
        <f t="shared" si="248"/>
        <v>4.6839517784698338E-2</v>
      </c>
      <c r="AH399">
        <f t="shared" si="249"/>
        <v>0.41504363242468373</v>
      </c>
      <c r="AI399">
        <f t="shared" si="250"/>
        <v>0.44464255434973649</v>
      </c>
      <c r="AJ399">
        <f t="shared" si="257"/>
        <v>0.49196670934776066</v>
      </c>
      <c r="AK399" s="35" t="s">
        <v>39</v>
      </c>
      <c r="AL399">
        <v>0.10416666666666666</v>
      </c>
      <c r="AM399">
        <v>0.99513124939534803</v>
      </c>
      <c r="AN399">
        <v>4.6728971962616821E-2</v>
      </c>
      <c r="AO399">
        <v>0.19086021505376344</v>
      </c>
      <c r="AP399">
        <f t="shared" si="251"/>
        <v>0.33422177576959872</v>
      </c>
      <c r="AQ399">
        <f t="shared" si="258"/>
        <v>8.5438963420761738E-2</v>
      </c>
      <c r="AR399">
        <f t="shared" si="252"/>
        <v>0.33422177576959872</v>
      </c>
      <c r="AS399">
        <f t="shared" si="253"/>
        <v>0.33422177576959872</v>
      </c>
      <c r="AT399" s="37" t="s">
        <v>40</v>
      </c>
      <c r="AU399">
        <v>0.85657956576403482</v>
      </c>
      <c r="AV399">
        <v>0.68183032533839949</v>
      </c>
      <c r="AW399">
        <v>0.98119445252208093</v>
      </c>
      <c r="AX399">
        <v>0.33277663615890318</v>
      </c>
      <c r="AY399">
        <v>0.19380179353031035</v>
      </c>
      <c r="AZ399">
        <f t="shared" si="259"/>
        <v>0.60923655466274584</v>
      </c>
      <c r="BA399">
        <f t="shared" si="260"/>
        <v>0.60923655466274584</v>
      </c>
      <c r="BB399">
        <f t="shared" si="261"/>
        <v>0.60923655466274584</v>
      </c>
      <c r="BC399">
        <f t="shared" si="262"/>
        <v>0.60923655466274584</v>
      </c>
      <c r="BD399" s="6" t="s">
        <v>58</v>
      </c>
      <c r="BE399">
        <f t="shared" si="263"/>
        <v>0.33472166481526733</v>
      </c>
      <c r="BF399">
        <f t="shared" si="264"/>
        <v>0.19065849605092078</v>
      </c>
      <c r="BG399">
        <f t="shared" si="265"/>
        <v>0.33472166481526733</v>
      </c>
      <c r="BH399">
        <f t="shared" si="266"/>
        <v>0.33472166481526733</v>
      </c>
      <c r="BI399">
        <f t="shared" si="267"/>
        <v>0.32803803622372207</v>
      </c>
      <c r="BJ399">
        <f t="shared" si="268"/>
        <v>0.51214009354371481</v>
      </c>
      <c r="BK399">
        <f t="shared" si="269"/>
        <v>0.52693955450624119</v>
      </c>
      <c r="BL399">
        <f t="shared" si="270"/>
        <v>0.55060163200525325</v>
      </c>
      <c r="BM399">
        <f t="shared" si="271"/>
        <v>0.19103053582281715</v>
      </c>
      <c r="BN399">
        <f t="shared" si="272"/>
        <v>0.3554608305528818</v>
      </c>
      <c r="BO399">
        <f t="shared" si="273"/>
        <v>0.38993205410533621</v>
      </c>
      <c r="BP399">
        <f t="shared" si="274"/>
        <v>0.41359413160434833</v>
      </c>
      <c r="BQ399">
        <f t="shared" si="275"/>
        <v>0.47172916521617225</v>
      </c>
      <c r="BR399">
        <f t="shared" si="276"/>
        <v>0.34733775904175379</v>
      </c>
      <c r="BS399">
        <f t="shared" si="277"/>
        <v>0.47172916521617225</v>
      </c>
      <c r="BT399">
        <f t="shared" si="278"/>
        <v>0.47172916521617225</v>
      </c>
      <c r="BU399">
        <f t="shared" si="279"/>
        <v>0.3313798505194947</v>
      </c>
      <c r="BV399">
        <f t="shared" si="280"/>
        <v>0.3513992947973178</v>
      </c>
      <c r="BW399">
        <f t="shared" si="281"/>
        <v>0.43083060966075426</v>
      </c>
      <c r="BX399">
        <f t="shared" si="282"/>
        <v>0.44266164841026029</v>
      </c>
      <c r="BY399">
        <v>1</v>
      </c>
      <c r="BZ399">
        <v>0.73901222233932473</v>
      </c>
      <c r="CA399">
        <v>0.33516629190724728</v>
      </c>
      <c r="CB399">
        <v>0.25715664138435579</v>
      </c>
      <c r="CC399">
        <v>0.28607611625898832</v>
      </c>
      <c r="CD399">
        <f t="shared" si="283"/>
        <v>0.27161637882167206</v>
      </c>
      <c r="CE399" s="22" t="s">
        <v>588</v>
      </c>
      <c r="CF399">
        <f t="shared" si="254"/>
        <v>8.6075899122474236E-2</v>
      </c>
      <c r="CG399">
        <f t="shared" si="255"/>
        <v>0.11140226536282681</v>
      </c>
      <c r="CH399">
        <f t="shared" si="256"/>
        <v>3.9221377364421141E-2</v>
      </c>
    </row>
    <row r="400" spans="1:86" x14ac:dyDescent="0.25">
      <c r="A400" t="s">
        <v>362</v>
      </c>
      <c r="B400">
        <v>158.19499999999999</v>
      </c>
      <c r="C400">
        <v>409725262</v>
      </c>
      <c r="D400">
        <v>760668404</v>
      </c>
      <c r="E400">
        <v>2906</v>
      </c>
      <c r="F400" s="32" t="s">
        <v>538</v>
      </c>
      <c r="G400">
        <v>0.50896057347670254</v>
      </c>
      <c r="H400">
        <v>0.17806041335453104</v>
      </c>
      <c r="I400">
        <v>0.33983739837398369</v>
      </c>
      <c r="J400">
        <v>0.5053763440860215</v>
      </c>
      <c r="K400">
        <v>0.5764179938530315</v>
      </c>
      <c r="L400">
        <v>0.90971782518926358</v>
      </c>
      <c r="M400">
        <v>0.61870503597122295</v>
      </c>
      <c r="N400">
        <v>0.29799999999999999</v>
      </c>
      <c r="O400">
        <f t="shared" si="244"/>
        <v>0.49188444803809461</v>
      </c>
      <c r="P400">
        <f t="shared" si="245"/>
        <v>0.41454631854169177</v>
      </c>
      <c r="Q400">
        <f t="shared" si="246"/>
        <v>0.49188444803809461</v>
      </c>
      <c r="R400">
        <f t="shared" si="247"/>
        <v>0.49188444803809461</v>
      </c>
      <c r="S400" s="19" t="s">
        <v>38</v>
      </c>
      <c r="T400">
        <v>0.22296045559545319</v>
      </c>
      <c r="U400">
        <v>0.50343616619199494</v>
      </c>
      <c r="V400">
        <v>1.0306933589476546E-2</v>
      </c>
      <c r="W400">
        <v>0</v>
      </c>
      <c r="X400">
        <v>0.9998040614235576</v>
      </c>
      <c r="Y400">
        <v>0.32154691151167247</v>
      </c>
      <c r="Z400">
        <v>0.94972981475972451</v>
      </c>
      <c r="AA400">
        <v>0.93660133107138199</v>
      </c>
      <c r="AB400">
        <v>1</v>
      </c>
      <c r="AC400">
        <v>0.34415905582221762</v>
      </c>
      <c r="AD400">
        <v>0.1</v>
      </c>
      <c r="AE400">
        <v>0.11298636163194314</v>
      </c>
      <c r="AF400">
        <v>0.61318690893701233</v>
      </c>
      <c r="AG400">
        <f t="shared" si="248"/>
        <v>5.6652323396802456E-2</v>
      </c>
      <c r="AH400">
        <f t="shared" si="249"/>
        <v>0.39343984619495653</v>
      </c>
      <c r="AI400">
        <f t="shared" si="250"/>
        <v>0.42394475648787999</v>
      </c>
      <c r="AJ400">
        <f t="shared" si="257"/>
        <v>0.47036292311803335</v>
      </c>
      <c r="AK400" s="35" t="s">
        <v>39</v>
      </c>
      <c r="AL400">
        <v>0.15972222222222221</v>
      </c>
      <c r="AM400">
        <v>0.99716846388506475</v>
      </c>
      <c r="AN400">
        <v>1.2461059190031152E-2</v>
      </c>
      <c r="AO400">
        <v>0.18548387096774194</v>
      </c>
      <c r="AP400">
        <f t="shared" si="251"/>
        <v>0.33870890406626503</v>
      </c>
      <c r="AQ400">
        <f t="shared" si="258"/>
        <v>8.9416788094998825E-2</v>
      </c>
      <c r="AR400">
        <f t="shared" si="252"/>
        <v>0.33870890406626503</v>
      </c>
      <c r="AS400">
        <f t="shared" si="253"/>
        <v>0.33870890406626503</v>
      </c>
      <c r="AT400" s="37" t="s">
        <v>40</v>
      </c>
      <c r="AU400">
        <v>0.3040502301378647</v>
      </c>
      <c r="AV400">
        <v>0</v>
      </c>
      <c r="AW400">
        <v>0.97081997622110427</v>
      </c>
      <c r="AX400">
        <v>0.49090454128405581</v>
      </c>
      <c r="AY400">
        <v>0.74775808711206793</v>
      </c>
      <c r="AZ400">
        <f t="shared" si="259"/>
        <v>0.50270656695101856</v>
      </c>
      <c r="BA400">
        <f t="shared" si="260"/>
        <v>0.50270656695101856</v>
      </c>
      <c r="BB400">
        <f t="shared" si="261"/>
        <v>0.50270656695101856</v>
      </c>
      <c r="BC400">
        <f t="shared" si="262"/>
        <v>0.50270656695101856</v>
      </c>
      <c r="BD400" s="6" t="s">
        <v>58</v>
      </c>
      <c r="BE400">
        <f t="shared" si="263"/>
        <v>0.41529667605217979</v>
      </c>
      <c r="BF400">
        <f t="shared" si="264"/>
        <v>0.25198155331834532</v>
      </c>
      <c r="BG400">
        <f t="shared" si="265"/>
        <v>0.41529667605217979</v>
      </c>
      <c r="BH400">
        <f t="shared" si="266"/>
        <v>0.41529667605217979</v>
      </c>
      <c r="BI400">
        <f t="shared" si="267"/>
        <v>0.27967944517391052</v>
      </c>
      <c r="BJ400">
        <f t="shared" si="268"/>
        <v>0.44807320657298755</v>
      </c>
      <c r="BK400">
        <f t="shared" si="269"/>
        <v>0.46332566171944928</v>
      </c>
      <c r="BL400">
        <f t="shared" si="270"/>
        <v>0.48653474503452598</v>
      </c>
      <c r="BM400">
        <f t="shared" si="271"/>
        <v>0.27426838571744855</v>
      </c>
      <c r="BN400">
        <f t="shared" si="272"/>
        <v>0.40399308236832415</v>
      </c>
      <c r="BO400">
        <f t="shared" si="273"/>
        <v>0.4579146022629873</v>
      </c>
      <c r="BP400">
        <f t="shared" si="274"/>
        <v>0.48112368557806395</v>
      </c>
      <c r="BQ400">
        <f t="shared" si="275"/>
        <v>0.42070773550864182</v>
      </c>
      <c r="BR400">
        <f t="shared" si="276"/>
        <v>0.29606167752300871</v>
      </c>
      <c r="BS400">
        <f t="shared" si="277"/>
        <v>0.42070773550864182</v>
      </c>
      <c r="BT400">
        <f t="shared" si="278"/>
        <v>0.42070773550864182</v>
      </c>
      <c r="BU400">
        <f t="shared" si="279"/>
        <v>0.34748806061304516</v>
      </c>
      <c r="BV400">
        <f t="shared" si="280"/>
        <v>0.35002737994566646</v>
      </c>
      <c r="BW400">
        <f t="shared" si="281"/>
        <v>0.43931116888581456</v>
      </c>
      <c r="BX400">
        <f t="shared" si="282"/>
        <v>0.45091571054335289</v>
      </c>
      <c r="BY400">
        <v>1</v>
      </c>
      <c r="BZ400">
        <v>0.85406375985983163</v>
      </c>
      <c r="CA400">
        <v>0.33381103711224741</v>
      </c>
      <c r="CB400">
        <v>0.25802859223282204</v>
      </c>
      <c r="CC400">
        <v>0.31061973607904209</v>
      </c>
      <c r="CD400">
        <f t="shared" si="283"/>
        <v>0.28432416415593209</v>
      </c>
      <c r="CE400" s="22" t="s">
        <v>588</v>
      </c>
      <c r="CF400">
        <f t="shared" si="254"/>
        <v>0.10715841668071428</v>
      </c>
      <c r="CG400">
        <f t="shared" si="255"/>
        <v>0.12291522912424846</v>
      </c>
      <c r="CH400">
        <f t="shared" si="256"/>
        <v>4.1695262073855127E-2</v>
      </c>
    </row>
    <row r="401" spans="1:86" x14ac:dyDescent="0.25">
      <c r="A401" t="s">
        <v>361</v>
      </c>
      <c r="B401">
        <v>111.16500000000001</v>
      </c>
      <c r="C401">
        <v>288328565</v>
      </c>
      <c r="D401">
        <v>66244972</v>
      </c>
      <c r="E401">
        <v>3666</v>
      </c>
      <c r="F401" s="32" t="s">
        <v>538</v>
      </c>
      <c r="G401">
        <v>0.46594982078853053</v>
      </c>
      <c r="H401">
        <v>0.18124006359300474</v>
      </c>
      <c r="I401">
        <v>0.29593495934959346</v>
      </c>
      <c r="J401">
        <v>0.73655913978494625</v>
      </c>
      <c r="K401">
        <v>0.39340597932383342</v>
      </c>
      <c r="L401">
        <v>0.66745881069285329</v>
      </c>
      <c r="M401">
        <v>0.4766187050359712</v>
      </c>
      <c r="N401">
        <v>0.24100000000000002</v>
      </c>
      <c r="O401">
        <f t="shared" si="244"/>
        <v>0.43227093482109163</v>
      </c>
      <c r="P401">
        <f t="shared" si="245"/>
        <v>0.37269359669159524</v>
      </c>
      <c r="Q401">
        <f t="shared" si="246"/>
        <v>0.43227093482109163</v>
      </c>
      <c r="R401">
        <f t="shared" si="247"/>
        <v>0.43227093482109163</v>
      </c>
      <c r="S401" s="19" t="s">
        <v>38</v>
      </c>
      <c r="T401">
        <v>0</v>
      </c>
      <c r="U401">
        <v>0.48210185234895697</v>
      </c>
      <c r="V401">
        <v>1.3217339589339008E-2</v>
      </c>
      <c r="W401">
        <v>0</v>
      </c>
      <c r="X401">
        <v>0.9998040614235576</v>
      </c>
      <c r="Y401">
        <v>0.56379469686154593</v>
      </c>
      <c r="Z401">
        <v>0.94972981475972451</v>
      </c>
      <c r="AA401">
        <v>0.97685209447996868</v>
      </c>
      <c r="AB401">
        <v>1</v>
      </c>
      <c r="AC401">
        <v>0.92996634293884173</v>
      </c>
      <c r="AD401">
        <v>0.24</v>
      </c>
      <c r="AE401">
        <v>0.12212189477761205</v>
      </c>
      <c r="AF401">
        <v>0.38677574848529161</v>
      </c>
      <c r="AG401">
        <f t="shared" si="248"/>
        <v>4.0162690988634051E-2</v>
      </c>
      <c r="AH401">
        <f t="shared" si="249"/>
        <v>0.43572029582037219</v>
      </c>
      <c r="AI401">
        <f t="shared" si="250"/>
        <v>0.45709707640891395</v>
      </c>
      <c r="AJ401">
        <f t="shared" si="257"/>
        <v>0.51264337274344918</v>
      </c>
      <c r="AK401" s="35" t="s">
        <v>39</v>
      </c>
      <c r="AL401">
        <v>0.3263888888888889</v>
      </c>
      <c r="AM401">
        <v>0.99281546140441301</v>
      </c>
      <c r="AN401">
        <v>7.1651090342679122E-2</v>
      </c>
      <c r="AO401">
        <v>0.2634408602150537</v>
      </c>
      <c r="AP401">
        <f t="shared" si="251"/>
        <v>0.41357407521275869</v>
      </c>
      <c r="AQ401">
        <f t="shared" si="258"/>
        <v>0.16537020986165543</v>
      </c>
      <c r="AR401">
        <f t="shared" si="252"/>
        <v>0.41357407521275869</v>
      </c>
      <c r="AS401">
        <f t="shared" si="253"/>
        <v>0.41357407521275869</v>
      </c>
      <c r="AT401" s="37" t="s">
        <v>40</v>
      </c>
      <c r="AU401">
        <v>0.68736253610727338</v>
      </c>
      <c r="AV401">
        <v>1</v>
      </c>
      <c r="AW401">
        <v>0.97852256761454071</v>
      </c>
      <c r="AX401">
        <v>0.34359621319542921</v>
      </c>
      <c r="AY401">
        <v>0.78131752451659375</v>
      </c>
      <c r="AZ401">
        <f t="shared" si="259"/>
        <v>0.75815976828676734</v>
      </c>
      <c r="BA401">
        <f t="shared" si="260"/>
        <v>0.75815976828676734</v>
      </c>
      <c r="BB401">
        <f t="shared" si="261"/>
        <v>0.75815976828676734</v>
      </c>
      <c r="BC401">
        <f t="shared" si="262"/>
        <v>0.75815976828676734</v>
      </c>
      <c r="BD401" s="6" t="s">
        <v>58</v>
      </c>
      <c r="BE401">
        <f t="shared" si="263"/>
        <v>0.42292250501692519</v>
      </c>
      <c r="BF401">
        <f t="shared" si="264"/>
        <v>0.26903190327662535</v>
      </c>
      <c r="BG401">
        <f t="shared" si="265"/>
        <v>0.42292250501692519</v>
      </c>
      <c r="BH401">
        <f t="shared" si="266"/>
        <v>0.42292250501692519</v>
      </c>
      <c r="BI401">
        <f t="shared" si="267"/>
        <v>0.39916122963770068</v>
      </c>
      <c r="BJ401">
        <f t="shared" si="268"/>
        <v>0.59694003205356982</v>
      </c>
      <c r="BK401">
        <f t="shared" si="269"/>
        <v>0.60762842234784065</v>
      </c>
      <c r="BL401">
        <f t="shared" si="270"/>
        <v>0.63540157051510826</v>
      </c>
      <c r="BM401">
        <f t="shared" si="271"/>
        <v>0.23621681290486285</v>
      </c>
      <c r="BN401">
        <f t="shared" si="272"/>
        <v>0.40420694625598375</v>
      </c>
      <c r="BO401">
        <f t="shared" si="273"/>
        <v>0.44468400561500276</v>
      </c>
      <c r="BP401">
        <f t="shared" si="274"/>
        <v>0.47245715378227038</v>
      </c>
      <c r="BQ401">
        <f t="shared" si="275"/>
        <v>0.58586692174976296</v>
      </c>
      <c r="BR401">
        <f t="shared" si="276"/>
        <v>0.46176498907421137</v>
      </c>
      <c r="BS401">
        <f t="shared" si="277"/>
        <v>0.58586692174976296</v>
      </c>
      <c r="BT401">
        <f t="shared" si="278"/>
        <v>0.58586692174976296</v>
      </c>
      <c r="BU401">
        <f t="shared" si="279"/>
        <v>0.41104186732731296</v>
      </c>
      <c r="BV401">
        <f t="shared" si="280"/>
        <v>0.43298596766509756</v>
      </c>
      <c r="BW401">
        <f t="shared" si="281"/>
        <v>0.51527546368238286</v>
      </c>
      <c r="BX401">
        <f t="shared" si="282"/>
        <v>0.52916203776601667</v>
      </c>
      <c r="BY401">
        <v>0.35883125211683414</v>
      </c>
      <c r="BZ401">
        <v>0.60410703135459065</v>
      </c>
      <c r="CA401">
        <v>0.15961798659393214</v>
      </c>
      <c r="CB401">
        <v>0.16140137435214721</v>
      </c>
      <c r="CC401">
        <v>0.74431954542333578</v>
      </c>
      <c r="CD401">
        <f t="shared" si="283"/>
        <v>0.45286045988774148</v>
      </c>
      <c r="CE401" s="22" t="s">
        <v>588</v>
      </c>
      <c r="CF401">
        <f t="shared" si="254"/>
        <v>2.4493919429285679E-2</v>
      </c>
      <c r="CG401">
        <f t="shared" si="255"/>
        <v>0.27321931254919929</v>
      </c>
      <c r="CH401">
        <f t="shared" si="256"/>
        <v>3.7246519332575452E-2</v>
      </c>
    </row>
    <row r="402" spans="1:86" x14ac:dyDescent="0.25">
      <c r="A402" t="s">
        <v>360</v>
      </c>
      <c r="B402">
        <v>102.98699999999999</v>
      </c>
      <c r="C402">
        <v>266735682</v>
      </c>
      <c r="D402">
        <v>235221028</v>
      </c>
      <c r="E402">
        <v>1701</v>
      </c>
      <c r="F402" s="32" t="s">
        <v>538</v>
      </c>
      <c r="G402">
        <v>0.6308243727598567</v>
      </c>
      <c r="H402">
        <v>0.44833068362480127</v>
      </c>
      <c r="I402">
        <v>0.17723577235772356</v>
      </c>
      <c r="J402">
        <v>0.57311827956989247</v>
      </c>
      <c r="K402">
        <v>0.47778709136630337</v>
      </c>
      <c r="L402">
        <v>0.36866313932980599</v>
      </c>
      <c r="M402">
        <v>0.42446043165467628</v>
      </c>
      <c r="N402">
        <v>0.44900000000000001</v>
      </c>
      <c r="O402">
        <f t="shared" si="244"/>
        <v>0.44367747133288249</v>
      </c>
      <c r="P402">
        <f t="shared" si="245"/>
        <v>0.39061991737604795</v>
      </c>
      <c r="Q402">
        <f t="shared" si="246"/>
        <v>0.44367747133288249</v>
      </c>
      <c r="R402">
        <f t="shared" si="247"/>
        <v>0.44367747133288249</v>
      </c>
      <c r="S402" s="19" t="s">
        <v>38</v>
      </c>
      <c r="T402">
        <v>0.12951993230107725</v>
      </c>
      <c r="U402">
        <v>0.93316196544241503</v>
      </c>
      <c r="V402">
        <v>7.9822024791918918E-3</v>
      </c>
      <c r="W402">
        <v>0</v>
      </c>
      <c r="X402">
        <v>0.9998040614235576</v>
      </c>
      <c r="Y402">
        <v>0.63845414040017734</v>
      </c>
      <c r="Z402">
        <v>0.94972981475972451</v>
      </c>
      <c r="AA402">
        <v>0.96753991909173953</v>
      </c>
      <c r="AB402">
        <v>1</v>
      </c>
      <c r="AC402">
        <v>0.48139169812402727</v>
      </c>
      <c r="AD402">
        <v>0.08</v>
      </c>
      <c r="AE402">
        <v>7.2723966604921059E-2</v>
      </c>
      <c r="AF402">
        <v>0.54584890570687938</v>
      </c>
      <c r="AG402">
        <f t="shared" si="248"/>
        <v>4.8196544214691724E-2</v>
      </c>
      <c r="AH402">
        <f t="shared" si="249"/>
        <v>0.44662743125643939</v>
      </c>
      <c r="AI402">
        <f t="shared" si="250"/>
        <v>0.44561497237625353</v>
      </c>
      <c r="AJ402">
        <f t="shared" si="257"/>
        <v>0.52355050817951632</v>
      </c>
      <c r="AK402" s="35" t="s">
        <v>39</v>
      </c>
      <c r="AL402">
        <v>0</v>
      </c>
      <c r="AM402">
        <v>0.98579271819789327</v>
      </c>
      <c r="AN402">
        <v>0.1059190031152648</v>
      </c>
      <c r="AO402">
        <v>0.21236559139784944</v>
      </c>
      <c r="AP402">
        <f t="shared" si="251"/>
        <v>0.32601932817775187</v>
      </c>
      <c r="AQ402">
        <f t="shared" si="258"/>
        <v>7.9571148628278562E-2</v>
      </c>
      <c r="AR402">
        <f t="shared" si="252"/>
        <v>0.32601932817775187</v>
      </c>
      <c r="AS402">
        <f t="shared" si="253"/>
        <v>0.32601932817775187</v>
      </c>
      <c r="AT402" s="37" t="s">
        <v>40</v>
      </c>
      <c r="AU402">
        <v>0.5015555160573093</v>
      </c>
      <c r="AV402">
        <v>0.96363690334837326</v>
      </c>
      <c r="AW402">
        <v>0.99129337581403054</v>
      </c>
      <c r="AX402">
        <v>0.37418296317078525</v>
      </c>
      <c r="AY402">
        <v>1</v>
      </c>
      <c r="AZ402">
        <f t="shared" si="259"/>
        <v>0.76613375167809961</v>
      </c>
      <c r="BA402">
        <f t="shared" si="260"/>
        <v>0.76613375167809961</v>
      </c>
      <c r="BB402">
        <f t="shared" si="261"/>
        <v>0.76613375167809961</v>
      </c>
      <c r="BC402">
        <f t="shared" si="262"/>
        <v>0.76613375167809961</v>
      </c>
      <c r="BD402" s="6" t="s">
        <v>58</v>
      </c>
      <c r="BE402">
        <f t="shared" si="263"/>
        <v>0.38484839975531715</v>
      </c>
      <c r="BF402">
        <f t="shared" si="264"/>
        <v>0.23509553300216326</v>
      </c>
      <c r="BG402">
        <f t="shared" si="265"/>
        <v>0.38484839975531715</v>
      </c>
      <c r="BH402">
        <f t="shared" si="266"/>
        <v>0.38484839975531715</v>
      </c>
      <c r="BI402">
        <f t="shared" si="267"/>
        <v>0.40716514794639569</v>
      </c>
      <c r="BJ402">
        <f t="shared" si="268"/>
        <v>0.60638059146726953</v>
      </c>
      <c r="BK402">
        <f t="shared" si="269"/>
        <v>0.60587436202717659</v>
      </c>
      <c r="BL402">
        <f t="shared" si="270"/>
        <v>0.64484212992880796</v>
      </c>
      <c r="BM402">
        <f t="shared" si="271"/>
        <v>0.2459370077737871</v>
      </c>
      <c r="BN402">
        <f t="shared" si="272"/>
        <v>0.4186236743162437</v>
      </c>
      <c r="BO402">
        <f t="shared" si="273"/>
        <v>0.44464622185456804</v>
      </c>
      <c r="BP402">
        <f t="shared" si="274"/>
        <v>0.4836139897561994</v>
      </c>
      <c r="BQ402">
        <f t="shared" si="275"/>
        <v>0.54607653992792571</v>
      </c>
      <c r="BR402">
        <f t="shared" si="276"/>
        <v>0.42285245015318906</v>
      </c>
      <c r="BS402">
        <f t="shared" si="277"/>
        <v>0.54607653992792571</v>
      </c>
      <c r="BT402">
        <f t="shared" si="278"/>
        <v>0.54607653992792571</v>
      </c>
      <c r="BU402">
        <f t="shared" si="279"/>
        <v>0.39600677385085642</v>
      </c>
      <c r="BV402">
        <f t="shared" si="280"/>
        <v>0.42073806223471638</v>
      </c>
      <c r="BW402">
        <f t="shared" si="281"/>
        <v>0.49536138089124687</v>
      </c>
      <c r="BX402">
        <f t="shared" si="282"/>
        <v>0.5148452648420625</v>
      </c>
      <c r="BY402">
        <v>1</v>
      </c>
      <c r="BZ402">
        <v>0.92360858277013347</v>
      </c>
      <c r="CA402">
        <v>0.36187320931758871</v>
      </c>
      <c r="CB402">
        <v>0.24866297584417174</v>
      </c>
      <c r="CC402">
        <v>0.30424783037214892</v>
      </c>
      <c r="CD402">
        <f t="shared" si="283"/>
        <v>0.2764554031081603</v>
      </c>
      <c r="CE402" s="22" t="s">
        <v>588</v>
      </c>
      <c r="CF402">
        <f t="shared" si="254"/>
        <v>9.5697548332024582E-2</v>
      </c>
      <c r="CG402">
        <f t="shared" si="255"/>
        <v>0.17025427488451073</v>
      </c>
      <c r="CH402">
        <f t="shared" si="256"/>
        <v>4.9556846154464679E-2</v>
      </c>
    </row>
    <row r="403" spans="1:86" x14ac:dyDescent="0.25">
      <c r="A403" t="s">
        <v>359</v>
      </c>
      <c r="B403">
        <v>1.661</v>
      </c>
      <c r="C403">
        <v>4301062</v>
      </c>
      <c r="D403">
        <v>205101</v>
      </c>
      <c r="E403">
        <v>2252</v>
      </c>
      <c r="F403" s="32" t="s">
        <v>538</v>
      </c>
      <c r="G403">
        <v>0.36917562724014341</v>
      </c>
      <c r="H403">
        <v>9.8569157392686846E-2</v>
      </c>
      <c r="I403">
        <v>0.34146341463414637</v>
      </c>
      <c r="J403">
        <v>0.38602150537634417</v>
      </c>
      <c r="K403">
        <v>0.51858060910868953</v>
      </c>
      <c r="L403">
        <v>0.71526465364120795</v>
      </c>
      <c r="M403">
        <v>0.56834532374100721</v>
      </c>
      <c r="N403">
        <v>0.377</v>
      </c>
      <c r="O403">
        <f t="shared" si="244"/>
        <v>0.42180253639177823</v>
      </c>
      <c r="P403">
        <f t="shared" si="245"/>
        <v>0.35075937092415232</v>
      </c>
      <c r="Q403">
        <f t="shared" si="246"/>
        <v>0.42180253639177823</v>
      </c>
      <c r="R403">
        <f t="shared" si="247"/>
        <v>0.42180253639177823</v>
      </c>
      <c r="S403" s="19" t="s">
        <v>38</v>
      </c>
      <c r="T403">
        <v>0</v>
      </c>
      <c r="U403">
        <v>0.93316196544241503</v>
      </c>
      <c r="V403">
        <v>3.2440538117547983E-2</v>
      </c>
      <c r="W403">
        <v>0</v>
      </c>
      <c r="X403">
        <v>0.9998040614235576</v>
      </c>
      <c r="Y403">
        <v>0.5310915088172754</v>
      </c>
      <c r="Z403">
        <v>0.94972981475972451</v>
      </c>
      <c r="AA403">
        <v>0.64354639175257733</v>
      </c>
      <c r="AB403">
        <v>1</v>
      </c>
      <c r="AC403">
        <v>0.98752943014166195</v>
      </c>
      <c r="AD403">
        <v>0.13</v>
      </c>
      <c r="AE403">
        <v>8.7052286844764945E-2</v>
      </c>
      <c r="AF403">
        <v>0.39015525176677068</v>
      </c>
      <c r="AG403">
        <f t="shared" si="248"/>
        <v>3.9203698209929513E-2</v>
      </c>
      <c r="AH403">
        <f t="shared" si="249"/>
        <v>0.43727009608202277</v>
      </c>
      <c r="AI403">
        <f t="shared" si="250"/>
        <v>0.43241148335568319</v>
      </c>
      <c r="AJ403">
        <f t="shared" si="257"/>
        <v>0.5141931730050997</v>
      </c>
      <c r="AK403" s="35" t="s">
        <v>39</v>
      </c>
      <c r="AL403">
        <v>0.3263888888888889</v>
      </c>
      <c r="AM403">
        <v>0.9748846717622498</v>
      </c>
      <c r="AN403">
        <v>0.1822429906542056</v>
      </c>
      <c r="AO403">
        <v>0.37634408602150538</v>
      </c>
      <c r="AP403">
        <f t="shared" si="251"/>
        <v>0.46496515933171245</v>
      </c>
      <c r="AQ403">
        <f t="shared" si="258"/>
        <v>0.22124399139114997</v>
      </c>
      <c r="AR403">
        <f t="shared" si="252"/>
        <v>0.46496515933171245</v>
      </c>
      <c r="AS403">
        <f t="shared" si="253"/>
        <v>0.46496515933171245</v>
      </c>
      <c r="AT403" s="37" t="s">
        <v>40</v>
      </c>
      <c r="AU403">
        <v>0.99382165160584002</v>
      </c>
      <c r="AV403">
        <v>1</v>
      </c>
      <c r="AW403">
        <v>0.98925755120533398</v>
      </c>
      <c r="AX403">
        <v>0.64895188013254568</v>
      </c>
      <c r="AY403">
        <v>1</v>
      </c>
      <c r="AZ403">
        <f t="shared" si="259"/>
        <v>0.926406216588744</v>
      </c>
      <c r="BA403">
        <f t="shared" si="260"/>
        <v>0.926406216588744</v>
      </c>
      <c r="BB403">
        <f t="shared" si="261"/>
        <v>0.926406216588744</v>
      </c>
      <c r="BC403">
        <f t="shared" si="262"/>
        <v>0.926406216588744</v>
      </c>
      <c r="BD403" s="6" t="s">
        <v>58</v>
      </c>
      <c r="BE403">
        <f t="shared" si="263"/>
        <v>0.44338384786174534</v>
      </c>
      <c r="BF403">
        <f t="shared" si="264"/>
        <v>0.28600168115765112</v>
      </c>
      <c r="BG403">
        <f t="shared" si="265"/>
        <v>0.44338384786174534</v>
      </c>
      <c r="BH403">
        <f t="shared" si="266"/>
        <v>0.44338384786174534</v>
      </c>
      <c r="BI403">
        <f t="shared" si="267"/>
        <v>0.48280495739933676</v>
      </c>
      <c r="BJ403">
        <f t="shared" si="268"/>
        <v>0.68183815633538336</v>
      </c>
      <c r="BK403">
        <f t="shared" si="269"/>
        <v>0.67940884997221362</v>
      </c>
      <c r="BL403">
        <f t="shared" si="270"/>
        <v>0.7202996947969218</v>
      </c>
      <c r="BM403">
        <f t="shared" si="271"/>
        <v>0.23050311730085388</v>
      </c>
      <c r="BN403">
        <f t="shared" si="272"/>
        <v>0.39401473350308758</v>
      </c>
      <c r="BO403">
        <f t="shared" si="273"/>
        <v>0.42710700987373074</v>
      </c>
      <c r="BP403">
        <f t="shared" si="274"/>
        <v>0.46799785469843896</v>
      </c>
      <c r="BQ403">
        <f t="shared" si="275"/>
        <v>0.69568568796022823</v>
      </c>
      <c r="BR403">
        <f t="shared" si="276"/>
        <v>0.57382510398994702</v>
      </c>
      <c r="BS403">
        <f t="shared" si="277"/>
        <v>0.69568568796022823</v>
      </c>
      <c r="BT403">
        <f t="shared" si="278"/>
        <v>0.69568568796022823</v>
      </c>
      <c r="BU403">
        <f t="shared" si="279"/>
        <v>0.46309440263054102</v>
      </c>
      <c r="BV403">
        <f t="shared" si="280"/>
        <v>0.48391991874651724</v>
      </c>
      <c r="BW403">
        <f t="shared" si="281"/>
        <v>0.56139634891697954</v>
      </c>
      <c r="BX403">
        <f t="shared" si="282"/>
        <v>0.58184177132933357</v>
      </c>
      <c r="BY403">
        <v>0.38292868133498187</v>
      </c>
      <c r="BZ403">
        <v>0</v>
      </c>
      <c r="CA403">
        <v>6.3821446889163649E-2</v>
      </c>
      <c r="CB403">
        <v>0.11953635723619631</v>
      </c>
      <c r="CC403">
        <v>0</v>
      </c>
      <c r="CD403">
        <f t="shared" si="283"/>
        <v>5.9768178618098154E-2</v>
      </c>
      <c r="CE403" s="22" t="s">
        <v>588</v>
      </c>
      <c r="CF403">
        <f t="shared" si="254"/>
        <v>2.0295407757587126E-2</v>
      </c>
      <c r="CG403">
        <f t="shared" si="255"/>
        <v>0</v>
      </c>
      <c r="CH403">
        <f t="shared" si="256"/>
        <v>2.1414416781753418E-3</v>
      </c>
    </row>
    <row r="404" spans="1:86" x14ac:dyDescent="0.25">
      <c r="A404" t="s">
        <v>358</v>
      </c>
      <c r="B404">
        <v>3.597</v>
      </c>
      <c r="C404">
        <v>9316454</v>
      </c>
      <c r="D404">
        <v>108970</v>
      </c>
      <c r="E404">
        <v>1910</v>
      </c>
      <c r="F404" s="32" t="s">
        <v>538</v>
      </c>
      <c r="G404">
        <v>0.56630824372759858</v>
      </c>
      <c r="H404">
        <v>0</v>
      </c>
      <c r="I404">
        <v>0.27317073170731709</v>
      </c>
      <c r="J404">
        <v>1</v>
      </c>
      <c r="K404">
        <v>0.3322157027102543</v>
      </c>
      <c r="L404">
        <v>0.95277905759162318</v>
      </c>
      <c r="M404">
        <v>0.35071942446043164</v>
      </c>
      <c r="N404">
        <v>0.28199999999999997</v>
      </c>
      <c r="O404">
        <f t="shared" si="244"/>
        <v>0.46964914502465305</v>
      </c>
      <c r="P404">
        <f t="shared" si="245"/>
        <v>0.42580921696709911</v>
      </c>
      <c r="Q404">
        <f t="shared" si="246"/>
        <v>0.46964914502465305</v>
      </c>
      <c r="R404">
        <f t="shared" si="247"/>
        <v>0.46964914502465305</v>
      </c>
      <c r="S404" s="19" t="s">
        <v>38</v>
      </c>
      <c r="T404">
        <v>0</v>
      </c>
      <c r="U404">
        <v>0.93316196544241503</v>
      </c>
      <c r="V404">
        <v>0.12675213944628999</v>
      </c>
      <c r="W404">
        <v>0</v>
      </c>
      <c r="X404">
        <v>0.9998040614235576</v>
      </c>
      <c r="Y404">
        <v>9.9499590505744195E-2</v>
      </c>
      <c r="Z404">
        <v>0.94972981475972451</v>
      </c>
      <c r="AA404">
        <v>0.99454083257209969</v>
      </c>
      <c r="AB404">
        <v>1</v>
      </c>
      <c r="AC404">
        <v>0.97541345559666237</v>
      </c>
      <c r="AD404">
        <v>0.02</v>
      </c>
      <c r="AE404">
        <v>0.16875695923132353</v>
      </c>
      <c r="AF404">
        <v>0.39015525176677068</v>
      </c>
      <c r="AG404">
        <f t="shared" si="248"/>
        <v>5.2743411572644942E-2</v>
      </c>
      <c r="AH404">
        <f t="shared" si="249"/>
        <v>0.43521646698035293</v>
      </c>
      <c r="AI404">
        <f t="shared" si="250"/>
        <v>0.43881939271555181</v>
      </c>
      <c r="AJ404">
        <f t="shared" si="257"/>
        <v>0.51213954390342986</v>
      </c>
      <c r="AK404" s="35" t="s">
        <v>39</v>
      </c>
      <c r="AL404">
        <v>5.5555555555555559E-2</v>
      </c>
      <c r="AM404">
        <v>0.97378160979863271</v>
      </c>
      <c r="AN404">
        <v>0.14174454828660435</v>
      </c>
      <c r="AO404">
        <v>0.13978494623655913</v>
      </c>
      <c r="AP404">
        <f t="shared" si="251"/>
        <v>0.32771666496933793</v>
      </c>
      <c r="AQ404">
        <f t="shared" si="258"/>
        <v>8.4271262519679757E-2</v>
      </c>
      <c r="AR404">
        <f t="shared" si="252"/>
        <v>0.32771666496933793</v>
      </c>
      <c r="AS404">
        <f t="shared" si="253"/>
        <v>0.32771666496933793</v>
      </c>
      <c r="AT404" s="37" t="s">
        <v>40</v>
      </c>
      <c r="AU404">
        <v>1</v>
      </c>
      <c r="AV404">
        <v>1</v>
      </c>
      <c r="AW404">
        <v>0.98621897943449743</v>
      </c>
      <c r="AX404">
        <v>0.56062280575375922</v>
      </c>
      <c r="AY404">
        <v>1</v>
      </c>
      <c r="AZ404">
        <f t="shared" si="259"/>
        <v>0.90936835703765129</v>
      </c>
      <c r="BA404">
        <f t="shared" si="260"/>
        <v>0.90936835703765129</v>
      </c>
      <c r="BB404">
        <f t="shared" si="261"/>
        <v>0.90936835703765129</v>
      </c>
      <c r="BC404">
        <f t="shared" si="262"/>
        <v>0.90936835703765129</v>
      </c>
      <c r="BD404" s="6" t="s">
        <v>58</v>
      </c>
      <c r="BE404">
        <f t="shared" si="263"/>
        <v>0.39868290499699549</v>
      </c>
      <c r="BF404">
        <f t="shared" si="264"/>
        <v>0.25504023974338941</v>
      </c>
      <c r="BG404">
        <f t="shared" si="265"/>
        <v>0.39868290499699549</v>
      </c>
      <c r="BH404">
        <f t="shared" si="266"/>
        <v>0.39868290499699549</v>
      </c>
      <c r="BI404">
        <f t="shared" si="267"/>
        <v>0.48105588430514812</v>
      </c>
      <c r="BJ404">
        <f t="shared" si="268"/>
        <v>0.67229241200900214</v>
      </c>
      <c r="BK404">
        <f t="shared" si="269"/>
        <v>0.67409387487660155</v>
      </c>
      <c r="BL404">
        <f t="shared" si="270"/>
        <v>0.71075395047054057</v>
      </c>
      <c r="BM404">
        <f t="shared" si="271"/>
        <v>0.261196278298649</v>
      </c>
      <c r="BN404">
        <f t="shared" si="272"/>
        <v>0.43051284197372602</v>
      </c>
      <c r="BO404">
        <f t="shared" si="273"/>
        <v>0.45423426887010243</v>
      </c>
      <c r="BP404">
        <f t="shared" si="274"/>
        <v>0.49089434446404145</v>
      </c>
      <c r="BQ404">
        <f t="shared" si="275"/>
        <v>0.61854251100349456</v>
      </c>
      <c r="BR404">
        <f t="shared" si="276"/>
        <v>0.49681980977866552</v>
      </c>
      <c r="BS404">
        <f t="shared" si="277"/>
        <v>0.61854251100349456</v>
      </c>
      <c r="BT404">
        <f t="shared" si="278"/>
        <v>0.61854251100349456</v>
      </c>
      <c r="BU404">
        <f t="shared" si="279"/>
        <v>0.43986939465107178</v>
      </c>
      <c r="BV404">
        <f t="shared" si="280"/>
        <v>0.46366632587619577</v>
      </c>
      <c r="BW404">
        <f t="shared" si="281"/>
        <v>0.53638838993679849</v>
      </c>
      <c r="BX404">
        <f t="shared" si="282"/>
        <v>0.554718427733768</v>
      </c>
      <c r="BY404">
        <v>0.55160471999325067</v>
      </c>
      <c r="BZ404">
        <v>0</v>
      </c>
      <c r="CA404">
        <v>9.1934119998875116E-2</v>
      </c>
      <c r="CB404">
        <v>0.13891354098404909</v>
      </c>
      <c r="CC404">
        <v>0</v>
      </c>
      <c r="CD404">
        <f t="shared" si="283"/>
        <v>6.9456770492024547E-2</v>
      </c>
      <c r="CE404" s="22" t="s">
        <v>588</v>
      </c>
      <c r="CF404">
        <f t="shared" si="254"/>
        <v>3.0549223065927025E-2</v>
      </c>
      <c r="CG404">
        <f t="shared" si="255"/>
        <v>0</v>
      </c>
      <c r="CH404">
        <f t="shared" si="256"/>
        <v>3.4250796745925586E-3</v>
      </c>
    </row>
    <row r="405" spans="1:86" x14ac:dyDescent="0.25">
      <c r="A405" t="s">
        <v>357</v>
      </c>
      <c r="B405">
        <v>11.782999999999999</v>
      </c>
      <c r="C405">
        <v>30516768</v>
      </c>
      <c r="D405">
        <v>1769126</v>
      </c>
      <c r="E405">
        <v>3329</v>
      </c>
      <c r="F405" s="32" t="s">
        <v>538</v>
      </c>
      <c r="G405">
        <v>0.62724014336917566</v>
      </c>
      <c r="H405">
        <v>0.15739268680445148</v>
      </c>
      <c r="I405">
        <v>0.17886178861788618</v>
      </c>
      <c r="J405">
        <v>0.74301075268817218</v>
      </c>
      <c r="K405">
        <v>0.4884045822855545</v>
      </c>
      <c r="L405">
        <v>0.22161610093121059</v>
      </c>
      <c r="M405">
        <v>0.23381294964028776</v>
      </c>
      <c r="N405">
        <v>0.46799999999999997</v>
      </c>
      <c r="O405">
        <f t="shared" si="244"/>
        <v>0.38979237554209228</v>
      </c>
      <c r="P405">
        <f t="shared" si="245"/>
        <v>0.36056575683705633</v>
      </c>
      <c r="Q405">
        <f t="shared" si="246"/>
        <v>0.38979237554209228</v>
      </c>
      <c r="R405">
        <f t="shared" si="247"/>
        <v>0.38979237554209228</v>
      </c>
      <c r="S405" s="19" t="s">
        <v>38</v>
      </c>
      <c r="T405">
        <v>0</v>
      </c>
      <c r="U405">
        <v>0.17057140952814062</v>
      </c>
      <c r="V405">
        <v>2.0971846129187264E-2</v>
      </c>
      <c r="W405">
        <v>0</v>
      </c>
      <c r="X405">
        <v>0.9998040614235576</v>
      </c>
      <c r="Y405">
        <v>0.14145584600010519</v>
      </c>
      <c r="Z405">
        <v>0.94972981475972451</v>
      </c>
      <c r="AA405">
        <v>0.85874879290095263</v>
      </c>
      <c r="AB405">
        <v>1</v>
      </c>
      <c r="AC405">
        <v>0.98323993939399368</v>
      </c>
      <c r="AD405">
        <v>0</v>
      </c>
      <c r="AE405">
        <v>0.16620551466836903</v>
      </c>
      <c r="AF405">
        <v>0.37898982103569623</v>
      </c>
      <c r="AG405">
        <f t="shared" si="248"/>
        <v>4.3551321679480962E-2</v>
      </c>
      <c r="AH405">
        <f t="shared" si="249"/>
        <v>0.35920900352613283</v>
      </c>
      <c r="AI405">
        <f t="shared" si="250"/>
        <v>0.42301120279319893</v>
      </c>
      <c r="AJ405">
        <f t="shared" si="257"/>
        <v>0.43613208044920976</v>
      </c>
      <c r="AK405" s="35" t="s">
        <v>39</v>
      </c>
      <c r="AL405">
        <v>0.33333333333333331</v>
      </c>
      <c r="AM405">
        <v>0.98936653104624972</v>
      </c>
      <c r="AN405">
        <v>0.32398753894080995</v>
      </c>
      <c r="AO405">
        <v>0.24462365591397847</v>
      </c>
      <c r="AP405">
        <f t="shared" si="251"/>
        <v>0.4728277648085929</v>
      </c>
      <c r="AQ405">
        <f t="shared" si="258"/>
        <v>0.22548613204703044</v>
      </c>
      <c r="AR405">
        <f t="shared" si="252"/>
        <v>0.4728277648085929</v>
      </c>
      <c r="AS405">
        <f t="shared" si="253"/>
        <v>0.4728277648085929</v>
      </c>
      <c r="AT405" s="37" t="s">
        <v>40</v>
      </c>
      <c r="AU405">
        <v>0.99398388762336998</v>
      </c>
      <c r="AV405">
        <v>1</v>
      </c>
      <c r="AW405">
        <v>0.96592135774634702</v>
      </c>
      <c r="AX405">
        <v>0.60953127488076198</v>
      </c>
      <c r="AY405">
        <v>1</v>
      </c>
      <c r="AZ405">
        <f t="shared" si="259"/>
        <v>0.91388730405009577</v>
      </c>
      <c r="BA405">
        <f t="shared" si="260"/>
        <v>0.91388730405009577</v>
      </c>
      <c r="BB405">
        <f t="shared" si="261"/>
        <v>0.91388730405009577</v>
      </c>
      <c r="BC405">
        <f t="shared" si="262"/>
        <v>0.91388730405009577</v>
      </c>
      <c r="BD405" s="6" t="s">
        <v>58</v>
      </c>
      <c r="BE405">
        <f t="shared" si="263"/>
        <v>0.43131007017534262</v>
      </c>
      <c r="BF405">
        <f t="shared" si="264"/>
        <v>0.29302594444204338</v>
      </c>
      <c r="BG405">
        <f t="shared" si="265"/>
        <v>0.43131007017534262</v>
      </c>
      <c r="BH405">
        <f t="shared" si="266"/>
        <v>0.43131007017534262</v>
      </c>
      <c r="BI405">
        <f t="shared" si="267"/>
        <v>0.47871931286478836</v>
      </c>
      <c r="BJ405">
        <f t="shared" si="268"/>
        <v>0.63654815378811436</v>
      </c>
      <c r="BK405">
        <f t="shared" si="269"/>
        <v>0.66844925342164729</v>
      </c>
      <c r="BL405">
        <f t="shared" si="270"/>
        <v>0.67500969224965279</v>
      </c>
      <c r="BM405">
        <f t="shared" si="271"/>
        <v>0.21667184861078662</v>
      </c>
      <c r="BN405">
        <f t="shared" si="272"/>
        <v>0.35988738018159461</v>
      </c>
      <c r="BO405">
        <f t="shared" si="273"/>
        <v>0.40640178916764558</v>
      </c>
      <c r="BP405">
        <f t="shared" si="274"/>
        <v>0.41296222799565102</v>
      </c>
      <c r="BQ405">
        <f t="shared" si="275"/>
        <v>0.69335753442934434</v>
      </c>
      <c r="BR405">
        <f t="shared" si="276"/>
        <v>0.56968671804856308</v>
      </c>
      <c r="BS405">
        <f t="shared" si="277"/>
        <v>0.69335753442934434</v>
      </c>
      <c r="BT405">
        <f t="shared" si="278"/>
        <v>0.69335753442934434</v>
      </c>
      <c r="BU405">
        <f t="shared" si="279"/>
        <v>0.45501469152006546</v>
      </c>
      <c r="BV405">
        <f t="shared" si="280"/>
        <v>0.46478704911507884</v>
      </c>
      <c r="BW405">
        <f t="shared" si="281"/>
        <v>0.5498796617984949</v>
      </c>
      <c r="BX405">
        <f t="shared" si="282"/>
        <v>0.55315988121249771</v>
      </c>
      <c r="BY405">
        <v>5.8983965798737269E-4</v>
      </c>
      <c r="BZ405">
        <v>0</v>
      </c>
      <c r="CA405">
        <v>9.8306609664562111E-5</v>
      </c>
      <c r="CB405">
        <v>0.24708588957055214</v>
      </c>
      <c r="CC405">
        <v>0</v>
      </c>
      <c r="CD405">
        <f t="shared" si="283"/>
        <v>0.12354294478527607</v>
      </c>
      <c r="CE405" s="22" t="s">
        <v>588</v>
      </c>
      <c r="CF405">
        <f t="shared" si="254"/>
        <v>6.2859585348625787E-5</v>
      </c>
      <c r="CG405">
        <f t="shared" si="255"/>
        <v>0</v>
      </c>
      <c r="CH405">
        <f t="shared" si="256"/>
        <v>6.67833690934614E-6</v>
      </c>
    </row>
    <row r="406" spans="1:86" x14ac:dyDescent="0.25">
      <c r="A406" t="s">
        <v>356</v>
      </c>
      <c r="B406">
        <v>1.101</v>
      </c>
      <c r="C406">
        <v>2851815</v>
      </c>
      <c r="D406">
        <v>276843</v>
      </c>
      <c r="E406">
        <v>1700</v>
      </c>
      <c r="F406" s="32" t="s">
        <v>538</v>
      </c>
      <c r="G406">
        <v>0.41935483870967749</v>
      </c>
      <c r="H406">
        <v>0.31160572337042924</v>
      </c>
      <c r="I406">
        <v>0.36260162601626017</v>
      </c>
      <c r="J406">
        <v>0.77956989247311825</v>
      </c>
      <c r="K406">
        <v>0.50656607991058944</v>
      </c>
      <c r="L406">
        <v>0.23145411764705881</v>
      </c>
      <c r="M406">
        <v>3.7769784172661872E-2</v>
      </c>
      <c r="N406">
        <v>0.33899999999999997</v>
      </c>
      <c r="O406">
        <f t="shared" si="244"/>
        <v>0.37349025778747441</v>
      </c>
      <c r="P406">
        <f t="shared" si="245"/>
        <v>0.36876903476589168</v>
      </c>
      <c r="Q406">
        <f t="shared" si="246"/>
        <v>0.37349025778747441</v>
      </c>
      <c r="R406">
        <f t="shared" si="247"/>
        <v>0.37349025778747441</v>
      </c>
      <c r="S406" s="19" t="s">
        <v>38</v>
      </c>
      <c r="T406">
        <v>0</v>
      </c>
      <c r="U406">
        <v>0.16059486208842125</v>
      </c>
      <c r="V406">
        <v>1.2108036928977444E-2</v>
      </c>
      <c r="W406">
        <v>0</v>
      </c>
      <c r="X406">
        <v>0.9998040614235576</v>
      </c>
      <c r="Y406">
        <v>0.19147425445747646</v>
      </c>
      <c r="Z406">
        <v>0.94972981475972451</v>
      </c>
      <c r="AA406">
        <v>0.58251024402975338</v>
      </c>
      <c r="AB406">
        <v>1</v>
      </c>
      <c r="AC406">
        <v>0.98359528138097585</v>
      </c>
      <c r="AD406">
        <v>0</v>
      </c>
      <c r="AE406">
        <v>0.16597884682311073</v>
      </c>
      <c r="AF406">
        <v>0.37883422696196345</v>
      </c>
      <c r="AG406">
        <f t="shared" si="248"/>
        <v>4.284008543954243E-2</v>
      </c>
      <c r="AH406">
        <f t="shared" si="249"/>
        <v>0.34035612529645853</v>
      </c>
      <c r="AI406">
        <f t="shared" si="250"/>
        <v>0.40492575128965691</v>
      </c>
      <c r="AJ406">
        <f t="shared" si="257"/>
        <v>0.41727920221953546</v>
      </c>
      <c r="AK406" s="35" t="s">
        <v>39</v>
      </c>
      <c r="AL406">
        <v>8.3333333333333329E-2</v>
      </c>
      <c r="AM406">
        <v>0.97680960494782521</v>
      </c>
      <c r="AN406">
        <v>0.20560747663551399</v>
      </c>
      <c r="AO406">
        <v>8.6021505376344079E-2</v>
      </c>
      <c r="AP406">
        <f t="shared" si="251"/>
        <v>0.33794298007325413</v>
      </c>
      <c r="AQ406">
        <f t="shared" si="258"/>
        <v>9.3740578836297841E-2</v>
      </c>
      <c r="AR406">
        <f t="shared" si="252"/>
        <v>0.33794298007325413</v>
      </c>
      <c r="AS406">
        <f t="shared" si="253"/>
        <v>0.33794298007325413</v>
      </c>
      <c r="AT406" s="37" t="s">
        <v>40</v>
      </c>
      <c r="AU406">
        <v>0.996080666565619</v>
      </c>
      <c r="AV406">
        <v>1</v>
      </c>
      <c r="AW406">
        <v>0.96441282336253187</v>
      </c>
      <c r="AX406">
        <v>0.64013698162709753</v>
      </c>
      <c r="AY406">
        <v>1</v>
      </c>
      <c r="AZ406">
        <f t="shared" si="259"/>
        <v>0.92012609431104975</v>
      </c>
      <c r="BA406">
        <f t="shared" si="260"/>
        <v>0.92012609431104975</v>
      </c>
      <c r="BB406">
        <f t="shared" si="261"/>
        <v>0.92012609431104975</v>
      </c>
      <c r="BC406">
        <f t="shared" si="262"/>
        <v>0.92012609431104975</v>
      </c>
      <c r="BD406" s="6" t="s">
        <v>58</v>
      </c>
      <c r="BE406">
        <f t="shared" si="263"/>
        <v>0.35571661893036427</v>
      </c>
      <c r="BF406">
        <f t="shared" si="264"/>
        <v>0.23125480680109475</v>
      </c>
      <c r="BG406">
        <f t="shared" si="265"/>
        <v>0.35571661893036427</v>
      </c>
      <c r="BH406">
        <f t="shared" si="266"/>
        <v>0.35571661893036427</v>
      </c>
      <c r="BI406">
        <f t="shared" si="267"/>
        <v>0.48148308987529609</v>
      </c>
      <c r="BJ406">
        <f t="shared" si="268"/>
        <v>0.63024110980375414</v>
      </c>
      <c r="BK406">
        <f t="shared" si="269"/>
        <v>0.66252592280035327</v>
      </c>
      <c r="BL406">
        <f t="shared" si="270"/>
        <v>0.66870264826529258</v>
      </c>
      <c r="BM406">
        <f t="shared" si="271"/>
        <v>0.20816517161350842</v>
      </c>
      <c r="BN406">
        <f t="shared" si="272"/>
        <v>0.35456258003117513</v>
      </c>
      <c r="BO406">
        <f t="shared" si="273"/>
        <v>0.38920800453856563</v>
      </c>
      <c r="BP406">
        <f t="shared" si="274"/>
        <v>0.39538473000350494</v>
      </c>
      <c r="BQ406">
        <f t="shared" si="275"/>
        <v>0.62903453719215197</v>
      </c>
      <c r="BR406">
        <f t="shared" si="276"/>
        <v>0.50693333657367379</v>
      </c>
      <c r="BS406">
        <f t="shared" si="277"/>
        <v>0.62903453719215197</v>
      </c>
      <c r="BT406">
        <f t="shared" si="278"/>
        <v>0.62903453719215197</v>
      </c>
      <c r="BU406">
        <f t="shared" si="279"/>
        <v>0.41859985440283021</v>
      </c>
      <c r="BV406">
        <f t="shared" si="280"/>
        <v>0.43074795830242446</v>
      </c>
      <c r="BW406">
        <f t="shared" si="281"/>
        <v>0.50912127086535874</v>
      </c>
      <c r="BX406">
        <f t="shared" si="282"/>
        <v>0.51220963359782845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f t="shared" si="283"/>
        <v>0</v>
      </c>
      <c r="CE406" s="22" t="s">
        <v>588</v>
      </c>
      <c r="CF406">
        <f t="shared" si="254"/>
        <v>0</v>
      </c>
      <c r="CG406">
        <f t="shared" si="255"/>
        <v>0</v>
      </c>
      <c r="CH406">
        <f t="shared" si="256"/>
        <v>0</v>
      </c>
    </row>
    <row r="407" spans="1:86" x14ac:dyDescent="0.25">
      <c r="A407" t="s">
        <v>355</v>
      </c>
      <c r="B407">
        <v>1.2949999999999999</v>
      </c>
      <c r="C407">
        <v>3354466</v>
      </c>
      <c r="D407">
        <v>37969</v>
      </c>
      <c r="E407">
        <v>2204</v>
      </c>
      <c r="F407" s="32" t="s">
        <v>538</v>
      </c>
      <c r="G407">
        <v>0.5985663082437277</v>
      </c>
      <c r="H407">
        <v>0.10174880763116054</v>
      </c>
      <c r="I407">
        <v>0.42926829268292682</v>
      </c>
      <c r="J407">
        <v>0.73333333333333339</v>
      </c>
      <c r="K407">
        <v>0.40737636211232187</v>
      </c>
      <c r="L407">
        <v>0.59136842105263165</v>
      </c>
      <c r="M407">
        <v>0.39028776978417262</v>
      </c>
      <c r="N407">
        <v>0.57399999999999995</v>
      </c>
      <c r="O407">
        <f t="shared" si="244"/>
        <v>0.47824366185503431</v>
      </c>
      <c r="P407">
        <f t="shared" si="245"/>
        <v>0.42945769063201272</v>
      </c>
      <c r="Q407">
        <f t="shared" si="246"/>
        <v>0.47824366185503431</v>
      </c>
      <c r="R407">
        <f t="shared" si="247"/>
        <v>0.47824366185503431</v>
      </c>
      <c r="S407" s="19" t="s">
        <v>38</v>
      </c>
      <c r="T407">
        <v>0</v>
      </c>
      <c r="U407">
        <v>0.4984900645253853</v>
      </c>
      <c r="V407">
        <v>3.4658896204241285E-3</v>
      </c>
      <c r="W407">
        <v>0</v>
      </c>
      <c r="X407">
        <v>0.9998040614235576</v>
      </c>
      <c r="Y407">
        <v>8.8860253510755771E-2</v>
      </c>
      <c r="Z407">
        <v>0.94972981475972451</v>
      </c>
      <c r="AA407">
        <v>1</v>
      </c>
      <c r="AB407">
        <v>1</v>
      </c>
      <c r="AC407">
        <v>0.97085919437497892</v>
      </c>
      <c r="AD407">
        <v>0</v>
      </c>
      <c r="AE407">
        <v>0.16665375200322721</v>
      </c>
      <c r="AF407">
        <v>0.38536917805874604</v>
      </c>
      <c r="AG407">
        <f t="shared" si="248"/>
        <v>4.2729909206338262E-2</v>
      </c>
      <c r="AH407">
        <f t="shared" si="249"/>
        <v>0.38947940063667691</v>
      </c>
      <c r="AI407">
        <f t="shared" si="250"/>
        <v>0.4280570879808781</v>
      </c>
      <c r="AJ407">
        <f t="shared" si="257"/>
        <v>0.46640247755975384</v>
      </c>
      <c r="AK407" s="35" t="s">
        <v>39</v>
      </c>
      <c r="AL407">
        <v>0</v>
      </c>
      <c r="AM407">
        <v>0.97207422945849298</v>
      </c>
      <c r="AN407">
        <v>0.18847352024922118</v>
      </c>
      <c r="AO407">
        <v>0.34677419354838701</v>
      </c>
      <c r="AP407">
        <f t="shared" si="251"/>
        <v>0.37683048581402528</v>
      </c>
      <c r="AQ407">
        <f t="shared" si="258"/>
        <v>0.13381192844940204</v>
      </c>
      <c r="AR407">
        <f t="shared" si="252"/>
        <v>0.37683048581402528</v>
      </c>
      <c r="AS407">
        <f t="shared" si="253"/>
        <v>0.37683048581402528</v>
      </c>
      <c r="AT407" s="37" t="s">
        <v>40</v>
      </c>
      <c r="AU407">
        <v>1</v>
      </c>
      <c r="AV407">
        <v>1</v>
      </c>
      <c r="AW407">
        <v>0.98013588888393777</v>
      </c>
      <c r="AX407">
        <v>0.59797238377603712</v>
      </c>
      <c r="AY407">
        <v>1</v>
      </c>
      <c r="AZ407">
        <f t="shared" si="259"/>
        <v>0.91562165453199496</v>
      </c>
      <c r="BA407">
        <f t="shared" si="260"/>
        <v>0.91562165453199496</v>
      </c>
      <c r="BB407">
        <f t="shared" si="261"/>
        <v>0.91562165453199496</v>
      </c>
      <c r="BC407">
        <f t="shared" si="262"/>
        <v>0.91562165453199496</v>
      </c>
      <c r="BD407" s="6" t="s">
        <v>58</v>
      </c>
      <c r="BE407">
        <f t="shared" si="263"/>
        <v>0.42753707383452977</v>
      </c>
      <c r="BF407">
        <f t="shared" si="264"/>
        <v>0.28163480954070741</v>
      </c>
      <c r="BG407">
        <f t="shared" si="265"/>
        <v>0.42753707383452977</v>
      </c>
      <c r="BH407">
        <f t="shared" si="266"/>
        <v>0.42753707383452977</v>
      </c>
      <c r="BI407">
        <f t="shared" si="267"/>
        <v>0.47917578186916659</v>
      </c>
      <c r="BJ407">
        <f t="shared" si="268"/>
        <v>0.65255052758433596</v>
      </c>
      <c r="BK407">
        <f t="shared" si="269"/>
        <v>0.67183937125643656</v>
      </c>
      <c r="BL407">
        <f t="shared" si="270"/>
        <v>0.6910120660458744</v>
      </c>
      <c r="BM407">
        <f t="shared" si="271"/>
        <v>0.26048678553068627</v>
      </c>
      <c r="BN407">
        <f t="shared" si="272"/>
        <v>0.40946854563434482</v>
      </c>
      <c r="BO407">
        <f t="shared" si="273"/>
        <v>0.45315037491795618</v>
      </c>
      <c r="BP407">
        <f t="shared" si="274"/>
        <v>0.47232306970739407</v>
      </c>
      <c r="BQ407">
        <f t="shared" si="275"/>
        <v>0.64622607017301015</v>
      </c>
      <c r="BR407">
        <f t="shared" si="276"/>
        <v>0.5247167914906985</v>
      </c>
      <c r="BS407">
        <f t="shared" si="277"/>
        <v>0.64622607017301015</v>
      </c>
      <c r="BT407">
        <f t="shared" si="278"/>
        <v>0.64622607017301015</v>
      </c>
      <c r="BU407">
        <f t="shared" si="279"/>
        <v>0.45335642785184815</v>
      </c>
      <c r="BV407">
        <f t="shared" si="280"/>
        <v>0.46709266856252168</v>
      </c>
      <c r="BW407">
        <f t="shared" si="281"/>
        <v>0.54968822254548311</v>
      </c>
      <c r="BX407">
        <f t="shared" si="282"/>
        <v>0.55927456994020208</v>
      </c>
      <c r="BY407">
        <v>0.52774420727471971</v>
      </c>
      <c r="BZ407">
        <v>0</v>
      </c>
      <c r="CA407">
        <v>8.7957367879119952E-2</v>
      </c>
      <c r="CB407">
        <v>8.9201892577300615E-2</v>
      </c>
      <c r="CC407">
        <v>0</v>
      </c>
      <c r="CD407">
        <f t="shared" si="283"/>
        <v>4.4600946288650307E-2</v>
      </c>
      <c r="CE407" s="22" t="s">
        <v>588</v>
      </c>
      <c r="CF407">
        <f t="shared" si="254"/>
        <v>2.0126642121354624E-2</v>
      </c>
      <c r="CG407">
        <f t="shared" si="255"/>
        <v>0</v>
      </c>
      <c r="CH407">
        <f t="shared" si="256"/>
        <v>2.1564169149648894E-3</v>
      </c>
    </row>
    <row r="408" spans="1:86" x14ac:dyDescent="0.25">
      <c r="A408" t="s">
        <v>354</v>
      </c>
      <c r="B408">
        <v>8.2650000000000006</v>
      </c>
      <c r="C408">
        <v>21427953</v>
      </c>
      <c r="D408">
        <v>3886225</v>
      </c>
      <c r="E408">
        <v>9083</v>
      </c>
      <c r="F408" s="32" t="s">
        <v>538</v>
      </c>
      <c r="G408">
        <v>0.21863799283154123</v>
      </c>
      <c r="H408">
        <v>0.70588235294117652</v>
      </c>
      <c r="I408">
        <v>0.11382113821138212</v>
      </c>
      <c r="J408">
        <v>0.7075268817204301</v>
      </c>
      <c r="K408">
        <v>0.72506286672254805</v>
      </c>
      <c r="L408">
        <v>0.20035318727292747</v>
      </c>
      <c r="M408">
        <v>3.237410071942446E-2</v>
      </c>
      <c r="N408">
        <v>0.43200000000000005</v>
      </c>
      <c r="O408">
        <f t="shared" si="244"/>
        <v>0.3919573150524287</v>
      </c>
      <c r="P408">
        <f t="shared" si="245"/>
        <v>0.38791055246250067</v>
      </c>
      <c r="Q408">
        <f t="shared" si="246"/>
        <v>0.3919573150524287</v>
      </c>
      <c r="R408">
        <f t="shared" si="247"/>
        <v>0.3919573150524287</v>
      </c>
      <c r="S408" s="19" t="s">
        <v>38</v>
      </c>
      <c r="T408">
        <v>0.13770784255426205</v>
      </c>
      <c r="U408">
        <v>0.24807203265648883</v>
      </c>
      <c r="V408">
        <v>0.24494763652738655</v>
      </c>
      <c r="W408">
        <v>0</v>
      </c>
      <c r="X408">
        <v>0.75338209339505968</v>
      </c>
      <c r="Y408">
        <v>0.81378906161949338</v>
      </c>
      <c r="Z408">
        <v>6.3630193910654831E-2</v>
      </c>
      <c r="AA408">
        <v>0.86823959284875374</v>
      </c>
      <c r="AB408">
        <v>0.29850964255826895</v>
      </c>
      <c r="AC408">
        <v>0.94667241904041688</v>
      </c>
      <c r="AD408">
        <v>0.06</v>
      </c>
      <c r="AE408">
        <v>0.41396079945963399</v>
      </c>
      <c r="AF408">
        <v>0.1311658041568512</v>
      </c>
      <c r="AG408">
        <f t="shared" si="248"/>
        <v>6.0774941549528595E-2</v>
      </c>
      <c r="AH408">
        <f t="shared" si="249"/>
        <v>0.36012057508992318</v>
      </c>
      <c r="AI408">
        <f t="shared" si="250"/>
        <v>0.35938500662082934</v>
      </c>
      <c r="AJ408">
        <f t="shared" si="257"/>
        <v>0.3830828552867131</v>
      </c>
      <c r="AK408" s="35" t="s">
        <v>39</v>
      </c>
      <c r="AL408">
        <v>0</v>
      </c>
      <c r="AM408">
        <v>0.99524862532579328</v>
      </c>
      <c r="AN408">
        <v>0.11526479750778816</v>
      </c>
      <c r="AO408">
        <v>8.6021505376344079E-2</v>
      </c>
      <c r="AP408">
        <f t="shared" si="251"/>
        <v>0.29913373205248134</v>
      </c>
      <c r="AQ408">
        <f t="shared" si="258"/>
        <v>5.032157572103306E-2</v>
      </c>
      <c r="AR408">
        <f t="shared" si="252"/>
        <v>0.29913373205248134</v>
      </c>
      <c r="AS408">
        <f t="shared" si="253"/>
        <v>0.29913373205248134</v>
      </c>
      <c r="AT408" s="37" t="s">
        <v>40</v>
      </c>
      <c r="AU408">
        <v>0.84958764921340935</v>
      </c>
      <c r="AV408">
        <v>0.99789242460223226</v>
      </c>
      <c r="AW408">
        <v>0.975505750951567</v>
      </c>
      <c r="AX408">
        <v>0.33665329582420256</v>
      </c>
      <c r="AY408">
        <v>0.35712702721955314</v>
      </c>
      <c r="AZ408">
        <f t="shared" si="259"/>
        <v>0.70335322956219282</v>
      </c>
      <c r="BA408">
        <f t="shared" si="260"/>
        <v>0.70335322956219282</v>
      </c>
      <c r="BB408">
        <f t="shared" si="261"/>
        <v>0.70335322956219282</v>
      </c>
      <c r="BC408">
        <f t="shared" si="262"/>
        <v>0.70335322956219282</v>
      </c>
      <c r="BD408" s="6" t="s">
        <v>58</v>
      </c>
      <c r="BE408">
        <f t="shared" si="263"/>
        <v>0.34554552355245505</v>
      </c>
      <c r="BF408">
        <f t="shared" si="264"/>
        <v>0.21911606409176687</v>
      </c>
      <c r="BG408">
        <f t="shared" si="265"/>
        <v>0.34554552355245505</v>
      </c>
      <c r="BH408">
        <f t="shared" si="266"/>
        <v>0.34554552355245505</v>
      </c>
      <c r="BI408">
        <f t="shared" si="267"/>
        <v>0.38206408555586069</v>
      </c>
      <c r="BJ408">
        <f t="shared" si="268"/>
        <v>0.53173690232605797</v>
      </c>
      <c r="BK408">
        <f t="shared" si="269"/>
        <v>0.53136911809151111</v>
      </c>
      <c r="BL408">
        <f t="shared" si="270"/>
        <v>0.54321804242445293</v>
      </c>
      <c r="BM408">
        <f t="shared" si="271"/>
        <v>0.22636612830097866</v>
      </c>
      <c r="BN408">
        <f t="shared" si="272"/>
        <v>0.37401556377621192</v>
      </c>
      <c r="BO408">
        <f t="shared" si="273"/>
        <v>0.37567116083662899</v>
      </c>
      <c r="BP408">
        <f t="shared" si="274"/>
        <v>0.38752008516957093</v>
      </c>
      <c r="BQ408">
        <f t="shared" si="275"/>
        <v>0.50124348080733705</v>
      </c>
      <c r="BR408">
        <f t="shared" si="276"/>
        <v>0.37683740264161292</v>
      </c>
      <c r="BS408">
        <f t="shared" si="277"/>
        <v>0.50124348080733705</v>
      </c>
      <c r="BT408">
        <f t="shared" si="278"/>
        <v>0.50124348080733705</v>
      </c>
      <c r="BU408">
        <f t="shared" si="279"/>
        <v>0.36380480455415787</v>
      </c>
      <c r="BV408">
        <f t="shared" si="280"/>
        <v>0.37542648320891242</v>
      </c>
      <c r="BW408">
        <f t="shared" si="281"/>
        <v>0.43845732082198308</v>
      </c>
      <c r="BX408">
        <f t="shared" si="282"/>
        <v>0.44438178298845399</v>
      </c>
      <c r="BY408">
        <v>0.934736976509142</v>
      </c>
      <c r="BZ408">
        <v>0.78743826796228544</v>
      </c>
      <c r="CA408">
        <v>0.28589293285496048</v>
      </c>
      <c r="CB408">
        <v>0.29450581864141101</v>
      </c>
      <c r="CC408">
        <v>0.34719799550729075</v>
      </c>
      <c r="CD408">
        <f t="shared" si="283"/>
        <v>0.32085190707435085</v>
      </c>
      <c r="CE408" s="22" t="s">
        <v>588</v>
      </c>
      <c r="CF408">
        <f t="shared" si="254"/>
        <v>9.512366478818203E-2</v>
      </c>
      <c r="CG408">
        <f t="shared" si="255"/>
        <v>0.14527471652052606</v>
      </c>
      <c r="CH408">
        <f t="shared" si="256"/>
        <v>4.021937992935911E-2</v>
      </c>
    </row>
    <row r="409" spans="1:86" x14ac:dyDescent="0.25">
      <c r="A409" t="s">
        <v>353</v>
      </c>
      <c r="B409">
        <v>4.266</v>
      </c>
      <c r="C409">
        <v>11031529</v>
      </c>
      <c r="D409">
        <v>1108705</v>
      </c>
      <c r="E409">
        <v>6713</v>
      </c>
      <c r="F409" s="32" t="s">
        <v>538</v>
      </c>
      <c r="G409">
        <v>0.22580645161290328</v>
      </c>
      <c r="H409">
        <v>0.78696343402225744</v>
      </c>
      <c r="I409">
        <v>5.3658536585365853E-2</v>
      </c>
      <c r="J409">
        <v>0.83010752688172051</v>
      </c>
      <c r="K409">
        <v>0.36909751327186363</v>
      </c>
      <c r="L409">
        <v>6.7771786086697441E-2</v>
      </c>
      <c r="M409">
        <v>4.8561151079136694E-2</v>
      </c>
      <c r="N409">
        <v>8.1000000000000003E-2</v>
      </c>
      <c r="O409">
        <f t="shared" si="244"/>
        <v>0.30787079994249311</v>
      </c>
      <c r="P409">
        <f t="shared" si="245"/>
        <v>0.30180065605760104</v>
      </c>
      <c r="Q409">
        <f t="shared" si="246"/>
        <v>0.30787079994249311</v>
      </c>
      <c r="R409">
        <f t="shared" si="247"/>
        <v>0.30787079994249311</v>
      </c>
      <c r="S409" s="19" t="s">
        <v>38</v>
      </c>
      <c r="T409">
        <v>0.18764723372138234</v>
      </c>
      <c r="U409">
        <v>0.24807203265648883</v>
      </c>
      <c r="V409">
        <v>0.11813216108605497</v>
      </c>
      <c r="W409">
        <v>0</v>
      </c>
      <c r="X409">
        <v>0.75338209339505968</v>
      </c>
      <c r="Y409">
        <v>0.71465388343313974</v>
      </c>
      <c r="Z409">
        <v>6.3630193910654831E-2</v>
      </c>
      <c r="AA409">
        <v>0.47801122275871066</v>
      </c>
      <c r="AB409">
        <v>0.17926786443272771</v>
      </c>
      <c r="AC409">
        <v>0.96963285758275464</v>
      </c>
      <c r="AD409">
        <v>0.01</v>
      </c>
      <c r="AE409">
        <v>0.57647473118047676</v>
      </c>
      <c r="AF409">
        <v>4.1773896915814235E-2</v>
      </c>
      <c r="AG409">
        <f t="shared" si="248"/>
        <v>5.664467609094969E-2</v>
      </c>
      <c r="AH409">
        <f t="shared" si="249"/>
        <v>0.32010848512619511</v>
      </c>
      <c r="AI409">
        <f t="shared" si="250"/>
        <v>0.31404662603205968</v>
      </c>
      <c r="AJ409">
        <f t="shared" si="257"/>
        <v>0.33389832085178967</v>
      </c>
      <c r="AK409" s="35" t="s">
        <v>39</v>
      </c>
      <c r="AL409">
        <v>4.8611111111111105E-2</v>
      </c>
      <c r="AM409">
        <v>0.98794145813661705</v>
      </c>
      <c r="AN409">
        <v>4.9844236760124609E-2</v>
      </c>
      <c r="AO409">
        <v>0</v>
      </c>
      <c r="AP409">
        <f t="shared" si="251"/>
        <v>0.27159920150196321</v>
      </c>
      <c r="AQ409">
        <f t="shared" si="258"/>
        <v>2.461383696780893E-2</v>
      </c>
      <c r="AR409">
        <f t="shared" si="252"/>
        <v>0.27159920150196321</v>
      </c>
      <c r="AS409">
        <f t="shared" si="253"/>
        <v>0.27159920150196321</v>
      </c>
      <c r="AT409" s="37" t="s">
        <v>40</v>
      </c>
      <c r="AU409">
        <v>0.86683626680508019</v>
      </c>
      <c r="AV409">
        <v>0.92320707670387081</v>
      </c>
      <c r="AW409">
        <v>0.98474075209705181</v>
      </c>
      <c r="AX409">
        <v>0.34625490032529826</v>
      </c>
      <c r="AY409">
        <v>0.35712702721955314</v>
      </c>
      <c r="AZ409">
        <f t="shared" si="259"/>
        <v>0.69563320463017075</v>
      </c>
      <c r="BA409">
        <f t="shared" si="260"/>
        <v>0.69563320463017075</v>
      </c>
      <c r="BB409">
        <f t="shared" si="261"/>
        <v>0.69563320463017075</v>
      </c>
      <c r="BC409">
        <f t="shared" si="262"/>
        <v>0.69563320463017075</v>
      </c>
      <c r="BD409" s="6" t="s">
        <v>58</v>
      </c>
      <c r="BE409">
        <f t="shared" si="263"/>
        <v>0.28973500072222813</v>
      </c>
      <c r="BF409">
        <f t="shared" si="264"/>
        <v>0.16320724651270499</v>
      </c>
      <c r="BG409">
        <f t="shared" si="265"/>
        <v>0.28973500072222813</v>
      </c>
      <c r="BH409">
        <f t="shared" si="266"/>
        <v>0.28973500072222813</v>
      </c>
      <c r="BI409">
        <f t="shared" si="267"/>
        <v>0.37613894036056023</v>
      </c>
      <c r="BJ409">
        <f t="shared" si="268"/>
        <v>0.5078708448781829</v>
      </c>
      <c r="BK409">
        <f t="shared" si="269"/>
        <v>0.50483991533111516</v>
      </c>
      <c r="BL409">
        <f t="shared" si="270"/>
        <v>0.51476576274098018</v>
      </c>
      <c r="BM409">
        <f t="shared" si="271"/>
        <v>0.1822577380167214</v>
      </c>
      <c r="BN409">
        <f t="shared" si="272"/>
        <v>0.31095457059189807</v>
      </c>
      <c r="BO409">
        <f t="shared" si="273"/>
        <v>0.3109587129872764</v>
      </c>
      <c r="BP409">
        <f t="shared" si="274"/>
        <v>0.32088456039714142</v>
      </c>
      <c r="BQ409">
        <f t="shared" si="275"/>
        <v>0.48361620306606701</v>
      </c>
      <c r="BR409">
        <f t="shared" si="276"/>
        <v>0.36012352079898985</v>
      </c>
      <c r="BS409">
        <f t="shared" si="277"/>
        <v>0.48361620306606701</v>
      </c>
      <c r="BT409">
        <f t="shared" si="278"/>
        <v>0.48361620306606701</v>
      </c>
      <c r="BU409">
        <f t="shared" si="279"/>
        <v>0.33293697054139415</v>
      </c>
      <c r="BV409">
        <f t="shared" si="280"/>
        <v>0.33553904569544396</v>
      </c>
      <c r="BW409">
        <f t="shared" si="281"/>
        <v>0.39728745802667165</v>
      </c>
      <c r="BX409">
        <f t="shared" si="282"/>
        <v>0.40225038173160416</v>
      </c>
      <c r="BY409">
        <v>0.31989219264165464</v>
      </c>
      <c r="BZ409">
        <v>0.57246566048707992</v>
      </c>
      <c r="CA409">
        <v>0.14790024008063749</v>
      </c>
      <c r="CB409">
        <v>0.20210663675061352</v>
      </c>
      <c r="CC409">
        <v>0.26318244347877712</v>
      </c>
      <c r="CD409">
        <f t="shared" si="283"/>
        <v>0.23264454011469532</v>
      </c>
      <c r="CE409" s="22" t="s">
        <v>588</v>
      </c>
      <c r="CF409">
        <f t="shared" si="254"/>
        <v>1.8732044379371086E-2</v>
      </c>
      <c r="CG409">
        <f t="shared" si="255"/>
        <v>7.6060651401740023E-2</v>
      </c>
      <c r="CH409">
        <f t="shared" si="256"/>
        <v>1.3669939693039177E-2</v>
      </c>
    </row>
    <row r="410" spans="1:86" x14ac:dyDescent="0.25">
      <c r="A410" t="s">
        <v>352</v>
      </c>
      <c r="B410">
        <v>49.061</v>
      </c>
      <c r="C410">
        <v>127059167</v>
      </c>
      <c r="D410">
        <v>6455426</v>
      </c>
      <c r="E410">
        <v>14659</v>
      </c>
      <c r="F410" s="32" t="s">
        <v>538</v>
      </c>
      <c r="G410">
        <v>9.6774193548387108E-2</v>
      </c>
      <c r="H410">
        <v>0.67567567567567566</v>
      </c>
      <c r="I410">
        <v>6.3414634146341464E-2</v>
      </c>
      <c r="J410">
        <v>0.75268817204301075</v>
      </c>
      <c r="K410">
        <v>0.32914221849678671</v>
      </c>
      <c r="L410">
        <v>0.12078750255815542</v>
      </c>
      <c r="M410">
        <v>9.5323741007194235E-2</v>
      </c>
      <c r="N410">
        <v>7.400000000000001E-2</v>
      </c>
      <c r="O410">
        <f t="shared" si="244"/>
        <v>0.27597576718444389</v>
      </c>
      <c r="P410">
        <f t="shared" si="245"/>
        <v>0.2640602995585446</v>
      </c>
      <c r="Q410">
        <f t="shared" si="246"/>
        <v>0.27597576718444389</v>
      </c>
      <c r="R410">
        <f t="shared" si="247"/>
        <v>0.27597576718444389</v>
      </c>
      <c r="S410" s="19" t="s">
        <v>38</v>
      </c>
      <c r="T410">
        <v>0.45003773757518928</v>
      </c>
      <c r="U410">
        <v>0.17773522442811152</v>
      </c>
      <c r="V410">
        <v>0.42638062239618002</v>
      </c>
      <c r="W410">
        <v>0</v>
      </c>
      <c r="X410">
        <v>0.75338209339505968</v>
      </c>
      <c r="Y410">
        <v>0.72379800287021667</v>
      </c>
      <c r="Z410">
        <v>6.3630193910654831E-2</v>
      </c>
      <c r="AA410">
        <v>0.99583780764713559</v>
      </c>
      <c r="AB410">
        <v>0.19729662667223002</v>
      </c>
      <c r="AC410">
        <v>0.95372101823586108</v>
      </c>
      <c r="AD410">
        <v>0.34</v>
      </c>
      <c r="AE410">
        <v>0.59989999031273067</v>
      </c>
      <c r="AF410">
        <v>8.2695138307572025E-2</v>
      </c>
      <c r="AG410">
        <f t="shared" si="248"/>
        <v>8.5305827001267889E-2</v>
      </c>
      <c r="AH410">
        <f t="shared" si="249"/>
        <v>0.42823983300605462</v>
      </c>
      <c r="AI410">
        <f t="shared" si="250"/>
        <v>0.40359071010175607</v>
      </c>
      <c r="AJ410">
        <f t="shared" si="257"/>
        <v>0.44341649659622617</v>
      </c>
      <c r="AK410" s="35" t="s">
        <v>39</v>
      </c>
      <c r="AL410">
        <v>2.777777777777778E-2</v>
      </c>
      <c r="AM410">
        <v>0.99753127591587099</v>
      </c>
      <c r="AN410">
        <v>1.557632398753894E-3</v>
      </c>
      <c r="AO410">
        <v>9.6774193548387108E-2</v>
      </c>
      <c r="AP410">
        <f t="shared" si="251"/>
        <v>0.28091021991019738</v>
      </c>
      <c r="AQ410">
        <f t="shared" si="258"/>
        <v>3.1527400931229695E-2</v>
      </c>
      <c r="AR410">
        <f t="shared" si="252"/>
        <v>0.28091021991019738</v>
      </c>
      <c r="AS410">
        <f t="shared" si="253"/>
        <v>0.28091021991019738</v>
      </c>
      <c r="AT410" s="37" t="s">
        <v>40</v>
      </c>
      <c r="AU410">
        <v>0.91657428802290797</v>
      </c>
      <c r="AV410">
        <v>0.99740263595345524</v>
      </c>
      <c r="AW410">
        <v>0.37997178224010786</v>
      </c>
      <c r="AX410">
        <v>0.1116743378399897</v>
      </c>
      <c r="AY410">
        <v>0.30969661951987848</v>
      </c>
      <c r="AZ410">
        <f t="shared" si="259"/>
        <v>0.54306393271526798</v>
      </c>
      <c r="BA410">
        <f t="shared" si="260"/>
        <v>0.54306393271526798</v>
      </c>
      <c r="BB410">
        <f t="shared" si="261"/>
        <v>0.54306393271526798</v>
      </c>
      <c r="BC410">
        <f t="shared" si="262"/>
        <v>0.54306393271526798</v>
      </c>
      <c r="BD410" s="6" t="s">
        <v>58</v>
      </c>
      <c r="BE410">
        <f t="shared" si="263"/>
        <v>0.27844299354732061</v>
      </c>
      <c r="BF410">
        <f t="shared" si="264"/>
        <v>0.14779385024488714</v>
      </c>
      <c r="BG410">
        <f t="shared" si="265"/>
        <v>0.27844299354732061</v>
      </c>
      <c r="BH410">
        <f t="shared" si="266"/>
        <v>0.27844299354732061</v>
      </c>
      <c r="BI410">
        <f t="shared" si="267"/>
        <v>0.31418487985826793</v>
      </c>
      <c r="BJ410">
        <f t="shared" si="268"/>
        <v>0.4856518828606613</v>
      </c>
      <c r="BK410">
        <f t="shared" si="269"/>
        <v>0.47332732140851203</v>
      </c>
      <c r="BL410">
        <f t="shared" si="270"/>
        <v>0.49324021465574708</v>
      </c>
      <c r="BM410">
        <f t="shared" si="271"/>
        <v>0.18064079709285588</v>
      </c>
      <c r="BN410">
        <f t="shared" si="272"/>
        <v>0.34615006628229961</v>
      </c>
      <c r="BO410">
        <f t="shared" si="273"/>
        <v>0.33978323864310001</v>
      </c>
      <c r="BP410">
        <f t="shared" si="274"/>
        <v>0.359696131890335</v>
      </c>
      <c r="BQ410">
        <f t="shared" si="275"/>
        <v>0.41198707631273268</v>
      </c>
      <c r="BR410">
        <f t="shared" si="276"/>
        <v>0.28729566682324886</v>
      </c>
      <c r="BS410">
        <f t="shared" si="277"/>
        <v>0.41198707631273268</v>
      </c>
      <c r="BT410">
        <f t="shared" si="278"/>
        <v>0.41198707631273268</v>
      </c>
      <c r="BU410">
        <f t="shared" si="279"/>
        <v>0.29631393670279427</v>
      </c>
      <c r="BV410">
        <f t="shared" si="280"/>
        <v>0.31672286655277421</v>
      </c>
      <c r="BW410">
        <f t="shared" si="281"/>
        <v>0.37588515747791629</v>
      </c>
      <c r="BX410">
        <f t="shared" si="282"/>
        <v>0.38584160410153384</v>
      </c>
      <c r="BY410">
        <v>0.32648411743483252</v>
      </c>
      <c r="BZ410">
        <v>0.67282412137266534</v>
      </c>
      <c r="CA410">
        <v>0.16558048695655606</v>
      </c>
      <c r="CB410">
        <v>0.28047173191625768</v>
      </c>
      <c r="CC410">
        <v>0.32534130774339226</v>
      </c>
      <c r="CD410">
        <f t="shared" si="283"/>
        <v>0.30290651982982497</v>
      </c>
      <c r="CE410" s="22" t="s">
        <v>588</v>
      </c>
      <c r="CF410">
        <f t="shared" si="254"/>
        <v>2.5496904035914311E-2</v>
      </c>
      <c r="CG410">
        <f t="shared" si="255"/>
        <v>0.10361015764838555</v>
      </c>
      <c r="CH410">
        <f t="shared" si="256"/>
        <v>1.8852673831285433E-2</v>
      </c>
    </row>
    <row r="411" spans="1:86" x14ac:dyDescent="0.25">
      <c r="A411" t="s">
        <v>351</v>
      </c>
      <c r="B411">
        <v>5.7510000000000003</v>
      </c>
      <c r="C411">
        <v>14917603</v>
      </c>
      <c r="D411">
        <v>1249291</v>
      </c>
      <c r="E411">
        <v>2767</v>
      </c>
      <c r="F411" s="32" t="s">
        <v>538</v>
      </c>
      <c r="G411">
        <v>0.21863799283154123</v>
      </c>
      <c r="H411">
        <v>0.78537360890302066</v>
      </c>
      <c r="I411">
        <v>5.528455284552846E-2</v>
      </c>
      <c r="J411">
        <v>0.83440860215053769</v>
      </c>
      <c r="K411">
        <v>0.7189158982956132</v>
      </c>
      <c r="L411">
        <v>7.1100831225153593E-2</v>
      </c>
      <c r="M411">
        <v>5.035971223021582E-2</v>
      </c>
      <c r="N411">
        <v>0.36099999999999999</v>
      </c>
      <c r="O411">
        <f t="shared" si="244"/>
        <v>0.38688514981020128</v>
      </c>
      <c r="P411">
        <f t="shared" si="245"/>
        <v>0.38059018578142434</v>
      </c>
      <c r="Q411">
        <f t="shared" si="246"/>
        <v>0.38688514981020128</v>
      </c>
      <c r="R411">
        <f t="shared" si="247"/>
        <v>0.38688514981020128</v>
      </c>
      <c r="S411" s="19" t="s">
        <v>38</v>
      </c>
      <c r="T411">
        <v>0.15902385472177116</v>
      </c>
      <c r="U411">
        <v>0.24807203265648883</v>
      </c>
      <c r="V411">
        <v>0.7459230113212868</v>
      </c>
      <c r="W411">
        <v>0</v>
      </c>
      <c r="X411">
        <v>0.75338209339505968</v>
      </c>
      <c r="Y411">
        <v>0.68924269860471399</v>
      </c>
      <c r="Z411">
        <v>6.3630193910654831E-2</v>
      </c>
      <c r="AA411">
        <v>0.47801122275871066</v>
      </c>
      <c r="AB411">
        <v>0.16687734552787389</v>
      </c>
      <c r="AC411">
        <v>0.96270380083764839</v>
      </c>
      <c r="AD411">
        <v>0.05</v>
      </c>
      <c r="AE411">
        <v>0.65826044358965263</v>
      </c>
      <c r="AF411">
        <v>5.0129298675271827E-2</v>
      </c>
      <c r="AG411">
        <f t="shared" si="248"/>
        <v>0.11187021181432392</v>
      </c>
      <c r="AH411">
        <f t="shared" si="249"/>
        <v>0.37372143465163526</v>
      </c>
      <c r="AI411">
        <f t="shared" si="250"/>
        <v>0.36362953564174183</v>
      </c>
      <c r="AJ411">
        <f t="shared" si="257"/>
        <v>0.38655815353839479</v>
      </c>
      <c r="AK411" s="35" t="s">
        <v>39</v>
      </c>
      <c r="AL411">
        <v>0.10416666666666666</v>
      </c>
      <c r="AM411">
        <v>0.96120918172508729</v>
      </c>
      <c r="AN411">
        <v>0.10124610591900311</v>
      </c>
      <c r="AO411">
        <v>5.3763440860215041E-3</v>
      </c>
      <c r="AP411">
        <f t="shared" si="251"/>
        <v>0.29299957459919462</v>
      </c>
      <c r="AQ411">
        <f t="shared" si="258"/>
        <v>5.2697279167922814E-2</v>
      </c>
      <c r="AR411">
        <f t="shared" si="252"/>
        <v>0.29299957459919462</v>
      </c>
      <c r="AS411">
        <f t="shared" si="253"/>
        <v>0.29299957459919462</v>
      </c>
      <c r="AT411" s="37" t="s">
        <v>40</v>
      </c>
      <c r="AU411">
        <v>0.91202398100885551</v>
      </c>
      <c r="AV411">
        <v>0.9627018522916172</v>
      </c>
      <c r="AW411">
        <v>0.95411277866158783</v>
      </c>
      <c r="AX411">
        <v>0.15064471978101135</v>
      </c>
      <c r="AY411">
        <v>0.34226668671790283</v>
      </c>
      <c r="AZ411">
        <f t="shared" si="259"/>
        <v>0.66435000369219499</v>
      </c>
      <c r="BA411">
        <f t="shared" si="260"/>
        <v>0.66435000369219499</v>
      </c>
      <c r="BB411">
        <f t="shared" si="261"/>
        <v>0.66435000369219499</v>
      </c>
      <c r="BC411">
        <f t="shared" si="262"/>
        <v>0.66435000369219499</v>
      </c>
      <c r="BD411" s="6" t="s">
        <v>58</v>
      </c>
      <c r="BE411">
        <f t="shared" si="263"/>
        <v>0.33994236220469798</v>
      </c>
      <c r="BF411">
        <f t="shared" si="264"/>
        <v>0.21664373247467358</v>
      </c>
      <c r="BG411">
        <f t="shared" si="265"/>
        <v>0.33994236220469798</v>
      </c>
      <c r="BH411">
        <f t="shared" si="266"/>
        <v>0.33994236220469798</v>
      </c>
      <c r="BI411">
        <f t="shared" si="267"/>
        <v>0.38811010775325944</v>
      </c>
      <c r="BJ411">
        <f t="shared" si="268"/>
        <v>0.51903571917191516</v>
      </c>
      <c r="BK411">
        <f t="shared" si="269"/>
        <v>0.51398976966696841</v>
      </c>
      <c r="BL411">
        <f t="shared" si="270"/>
        <v>0.52545407861529492</v>
      </c>
      <c r="BM411">
        <f t="shared" si="271"/>
        <v>0.24937768081226261</v>
      </c>
      <c r="BN411">
        <f t="shared" si="272"/>
        <v>0.37715581021652977</v>
      </c>
      <c r="BO411">
        <f t="shared" si="273"/>
        <v>0.37525734272597155</v>
      </c>
      <c r="BP411">
        <f t="shared" si="274"/>
        <v>0.38672165167429806</v>
      </c>
      <c r="BQ411">
        <f t="shared" si="275"/>
        <v>0.47867478914569483</v>
      </c>
      <c r="BR411">
        <f t="shared" si="276"/>
        <v>0.35852364143005888</v>
      </c>
      <c r="BS411">
        <f t="shared" si="277"/>
        <v>0.47867478914569483</v>
      </c>
      <c r="BT411">
        <f t="shared" si="278"/>
        <v>0.47867478914569483</v>
      </c>
      <c r="BU411">
        <f t="shared" si="279"/>
        <v>0.36402623497897868</v>
      </c>
      <c r="BV411">
        <f t="shared" si="280"/>
        <v>0.36783972582329438</v>
      </c>
      <c r="BW411">
        <f t="shared" si="281"/>
        <v>0.42696606593583319</v>
      </c>
      <c r="BX411">
        <f t="shared" si="282"/>
        <v>0.43269822040999645</v>
      </c>
      <c r="BY411">
        <v>0.39336078323038898</v>
      </c>
      <c r="BZ411">
        <v>0.65606158902475586</v>
      </c>
      <c r="CA411">
        <v>0.17395703088953027</v>
      </c>
      <c r="CB411">
        <v>0.24246396175981594</v>
      </c>
      <c r="CC411">
        <v>0.29870476992593703</v>
      </c>
      <c r="CD411">
        <f t="shared" si="283"/>
        <v>0.27058436584287648</v>
      </c>
      <c r="CE411" s="22" t="s">
        <v>588</v>
      </c>
      <c r="CF411">
        <f t="shared" si="254"/>
        <v>3.2422279475376153E-2</v>
      </c>
      <c r="CG411">
        <f t="shared" si="255"/>
        <v>0.10072592034220773</v>
      </c>
      <c r="CH411">
        <f t="shared" si="256"/>
        <v>2.0097315304619421E-2</v>
      </c>
    </row>
    <row r="412" spans="1:86" x14ac:dyDescent="0.25">
      <c r="A412" t="s">
        <v>350</v>
      </c>
      <c r="B412">
        <v>49.432000000000002</v>
      </c>
      <c r="C412">
        <v>128034374</v>
      </c>
      <c r="D412">
        <v>52433382</v>
      </c>
      <c r="E412">
        <v>5525</v>
      </c>
      <c r="F412" s="32" t="s">
        <v>538</v>
      </c>
      <c r="G412">
        <v>0.1971326164874552</v>
      </c>
      <c r="H412">
        <v>0.69157392686804442</v>
      </c>
      <c r="I412">
        <v>6.5040650406504072E-2</v>
      </c>
      <c r="J412">
        <v>0.63225806451612898</v>
      </c>
      <c r="K412">
        <v>0.49175747415479182</v>
      </c>
      <c r="L412">
        <v>8.9020814479638014E-2</v>
      </c>
      <c r="M412">
        <v>5.5755395683453238E-2</v>
      </c>
      <c r="N412">
        <v>0.111</v>
      </c>
      <c r="O412">
        <f t="shared" si="244"/>
        <v>0.29169236782450197</v>
      </c>
      <c r="P412">
        <f t="shared" si="245"/>
        <v>0.28472294336407034</v>
      </c>
      <c r="Q412">
        <f t="shared" si="246"/>
        <v>0.29169236782450197</v>
      </c>
      <c r="R412">
        <f t="shared" si="247"/>
        <v>0.29169236782450197</v>
      </c>
      <c r="S412" s="19" t="s">
        <v>38</v>
      </c>
      <c r="T412">
        <v>0.48126843995151292</v>
      </c>
      <c r="U412">
        <v>0.89331610225942559</v>
      </c>
      <c r="V412">
        <v>9.9826528241834536E-2</v>
      </c>
      <c r="W412">
        <v>0</v>
      </c>
      <c r="X412">
        <v>0.75338209339505968</v>
      </c>
      <c r="Y412">
        <v>0</v>
      </c>
      <c r="Z412">
        <v>6.3630193910654831E-2</v>
      </c>
      <c r="AA412">
        <v>0.98675422158423598</v>
      </c>
      <c r="AB412">
        <v>0</v>
      </c>
      <c r="AC412">
        <v>0.83742883826839809</v>
      </c>
      <c r="AD412">
        <v>0.36</v>
      </c>
      <c r="AE412">
        <v>1</v>
      </c>
      <c r="AF412">
        <v>0.45997031265073174</v>
      </c>
      <c r="AG412">
        <f t="shared" si="248"/>
        <v>0.11998437237635125</v>
      </c>
      <c r="AH412">
        <f t="shared" si="249"/>
        <v>0.45658282540475797</v>
      </c>
      <c r="AI412">
        <f t="shared" si="250"/>
        <v>0.36017389446172526</v>
      </c>
      <c r="AJ412">
        <f t="shared" si="257"/>
        <v>0.45658282540475797</v>
      </c>
      <c r="AK412" s="35" t="s">
        <v>39</v>
      </c>
      <c r="AL412">
        <v>4.1666666666666664E-2</v>
      </c>
      <c r="AM412">
        <v>0.99715847886291586</v>
      </c>
      <c r="AN412">
        <v>0</v>
      </c>
      <c r="AO412">
        <v>4.8387096774193547E-2</v>
      </c>
      <c r="AP412">
        <f t="shared" si="251"/>
        <v>0.271803060575944</v>
      </c>
      <c r="AQ412">
        <f t="shared" si="258"/>
        <v>2.2513440860215055E-2</v>
      </c>
      <c r="AR412">
        <f t="shared" si="252"/>
        <v>0.271803060575944</v>
      </c>
      <c r="AS412">
        <f t="shared" si="253"/>
        <v>0.271803060575944</v>
      </c>
      <c r="AT412" s="37" t="s">
        <v>40</v>
      </c>
      <c r="AU412">
        <v>0.30620930605337282</v>
      </c>
      <c r="AV412">
        <v>0.92961885537876987</v>
      </c>
      <c r="AW412">
        <v>0.98444146439036928</v>
      </c>
      <c r="AX412">
        <v>0.24267510369353729</v>
      </c>
      <c r="AY412">
        <v>0.15978724583079396</v>
      </c>
      <c r="AZ412">
        <f t="shared" si="259"/>
        <v>0.52454639506936873</v>
      </c>
      <c r="BA412">
        <f t="shared" si="260"/>
        <v>0.52454639506936873</v>
      </c>
      <c r="BB412">
        <f t="shared" si="261"/>
        <v>0.52454639506936873</v>
      </c>
      <c r="BC412">
        <f t="shared" si="262"/>
        <v>0.52454639506936873</v>
      </c>
      <c r="BD412" s="6" t="s">
        <v>58</v>
      </c>
      <c r="BE412">
        <f t="shared" si="263"/>
        <v>0.28174771420022299</v>
      </c>
      <c r="BF412">
        <f t="shared" si="264"/>
        <v>0.1536181921121427</v>
      </c>
      <c r="BG412">
        <f t="shared" si="265"/>
        <v>0.28174771420022299</v>
      </c>
      <c r="BH412">
        <f t="shared" si="266"/>
        <v>0.28174771420022299</v>
      </c>
      <c r="BI412">
        <f t="shared" si="267"/>
        <v>0.32226538372286001</v>
      </c>
      <c r="BJ412">
        <f t="shared" si="268"/>
        <v>0.49056461023706333</v>
      </c>
      <c r="BK412">
        <f t="shared" si="269"/>
        <v>0.44236014476554697</v>
      </c>
      <c r="BL412">
        <f t="shared" si="270"/>
        <v>0.49056461023706333</v>
      </c>
      <c r="BM412">
        <f t="shared" si="271"/>
        <v>0.2058383701004266</v>
      </c>
      <c r="BN412">
        <f t="shared" si="272"/>
        <v>0.37065288438441413</v>
      </c>
      <c r="BO412">
        <f t="shared" si="273"/>
        <v>0.32593313114311362</v>
      </c>
      <c r="BP412">
        <f t="shared" si="274"/>
        <v>0.37413759661462997</v>
      </c>
      <c r="BQ412">
        <f t="shared" si="275"/>
        <v>0.39817472782265639</v>
      </c>
      <c r="BR412">
        <f t="shared" si="276"/>
        <v>0.27352991796479187</v>
      </c>
      <c r="BS412">
        <f t="shared" si="277"/>
        <v>0.39817472782265639</v>
      </c>
      <c r="BT412">
        <f t="shared" si="278"/>
        <v>0.39817472782265639</v>
      </c>
      <c r="BU412">
        <f t="shared" si="279"/>
        <v>0.3020065489615415</v>
      </c>
      <c r="BV412">
        <f t="shared" si="280"/>
        <v>0.322091401174603</v>
      </c>
      <c r="BW412">
        <f t="shared" si="281"/>
        <v>0.36205392948288495</v>
      </c>
      <c r="BX412">
        <f t="shared" si="282"/>
        <v>0.38615616221864313</v>
      </c>
      <c r="BY412">
        <v>1</v>
      </c>
      <c r="BZ412">
        <v>0.77214036250915785</v>
      </c>
      <c r="CA412">
        <v>0.33812869245591848</v>
      </c>
      <c r="CB412">
        <v>0.43661013587730058</v>
      </c>
      <c r="CC412">
        <v>0.49172259732587881</v>
      </c>
      <c r="CD412">
        <f t="shared" si="283"/>
        <v>0.46416636660158972</v>
      </c>
      <c r="CE412" s="22" t="s">
        <v>588</v>
      </c>
      <c r="CF412">
        <f t="shared" si="254"/>
        <v>0.1230139077800782</v>
      </c>
      <c r="CG412">
        <f t="shared" si="255"/>
        <v>0.16795479748814937</v>
      </c>
      <c r="CH412">
        <f t="shared" si="256"/>
        <v>5.6823628039485347E-2</v>
      </c>
    </row>
    <row r="413" spans="1:86" x14ac:dyDescent="0.25">
      <c r="A413" t="s">
        <v>349</v>
      </c>
      <c r="B413">
        <v>1.708</v>
      </c>
      <c r="C413">
        <v>4429078</v>
      </c>
      <c r="D413">
        <v>134605</v>
      </c>
      <c r="E413">
        <v>4115</v>
      </c>
      <c r="F413" s="32" t="s">
        <v>538</v>
      </c>
      <c r="G413">
        <v>0.30824372759856633</v>
      </c>
      <c r="H413">
        <v>0.63593004769475348</v>
      </c>
      <c r="I413">
        <v>7.9674796747967486E-2</v>
      </c>
      <c r="J413">
        <v>0.64193548387096777</v>
      </c>
      <c r="K413">
        <v>0.32774518021793786</v>
      </c>
      <c r="L413">
        <v>0.1165356014580802</v>
      </c>
      <c r="M413">
        <v>4.8561151079136694E-2</v>
      </c>
      <c r="N413">
        <v>0.251</v>
      </c>
      <c r="O413">
        <f t="shared" si="244"/>
        <v>0.30120324858342623</v>
      </c>
      <c r="P413">
        <f t="shared" si="245"/>
        <v>0.29513310469853415</v>
      </c>
      <c r="Q413">
        <f t="shared" si="246"/>
        <v>0.30120324858342623</v>
      </c>
      <c r="R413">
        <f t="shared" si="247"/>
        <v>0.30120324858342623</v>
      </c>
      <c r="S413" s="19" t="s">
        <v>38</v>
      </c>
      <c r="T413">
        <v>0</v>
      </c>
      <c r="U413">
        <v>0.89331610225942559</v>
      </c>
      <c r="V413">
        <v>8.2566003438415261E-2</v>
      </c>
      <c r="W413">
        <v>0</v>
      </c>
      <c r="X413">
        <v>0.75338209339505968</v>
      </c>
      <c r="Y413">
        <v>0.28682630681263199</v>
      </c>
      <c r="Z413">
        <v>6.3630193910654831E-2</v>
      </c>
      <c r="AA413">
        <v>1</v>
      </c>
      <c r="AB413">
        <v>0.4693494563444634</v>
      </c>
      <c r="AC413">
        <v>0.97122416845196335</v>
      </c>
      <c r="AD413">
        <v>0.91</v>
      </c>
      <c r="AE413">
        <v>0.92563321939727183</v>
      </c>
      <c r="AF413">
        <v>0</v>
      </c>
      <c r="AG413">
        <f t="shared" si="248"/>
        <v>7.7553786371975936E-2</v>
      </c>
      <c r="AH413">
        <f t="shared" si="249"/>
        <v>0.4528136990511864</v>
      </c>
      <c r="AI413">
        <f t="shared" si="250"/>
        <v>0.35020088013465084</v>
      </c>
      <c r="AJ413">
        <f t="shared" si="257"/>
        <v>0.48891750338537582</v>
      </c>
      <c r="AK413" s="35" t="s">
        <v>39</v>
      </c>
      <c r="AL413">
        <v>0.20138888888888887</v>
      </c>
      <c r="AM413">
        <v>0.97241754256074886</v>
      </c>
      <c r="AN413">
        <v>5.763239875389408E-2</v>
      </c>
      <c r="AO413">
        <v>0.12365591397849462</v>
      </c>
      <c r="AP413">
        <f t="shared" si="251"/>
        <v>0.33877368604550662</v>
      </c>
      <c r="AQ413">
        <f t="shared" si="258"/>
        <v>9.5669300405319388E-2</v>
      </c>
      <c r="AR413">
        <f t="shared" si="252"/>
        <v>0.33877368604550662</v>
      </c>
      <c r="AS413">
        <f t="shared" si="253"/>
        <v>0.33877368604550662</v>
      </c>
      <c r="AT413" s="37" t="s">
        <v>40</v>
      </c>
      <c r="AU413">
        <v>0.96419957712644444</v>
      </c>
      <c r="AV413">
        <v>1</v>
      </c>
      <c r="AW413">
        <v>0.87527747960187796</v>
      </c>
      <c r="AX413">
        <v>0.20239196536218795</v>
      </c>
      <c r="AY413">
        <v>0.14149972693382296</v>
      </c>
      <c r="AZ413">
        <f t="shared" si="259"/>
        <v>0.63667374980486668</v>
      </c>
      <c r="BA413">
        <f t="shared" si="260"/>
        <v>0.63667374980486668</v>
      </c>
      <c r="BB413">
        <f t="shared" si="261"/>
        <v>0.63667374980486668</v>
      </c>
      <c r="BC413">
        <f t="shared" si="262"/>
        <v>0.63667374980486668</v>
      </c>
      <c r="BD413" s="6" t="s">
        <v>58</v>
      </c>
      <c r="BE413">
        <f t="shared" si="263"/>
        <v>0.3199884673144664</v>
      </c>
      <c r="BF413">
        <f t="shared" si="264"/>
        <v>0.19540120255192678</v>
      </c>
      <c r="BG413">
        <f t="shared" si="265"/>
        <v>0.3199884673144664</v>
      </c>
      <c r="BH413">
        <f t="shared" si="266"/>
        <v>0.3199884673144664</v>
      </c>
      <c r="BI413">
        <f t="shared" si="267"/>
        <v>0.35711376808842132</v>
      </c>
      <c r="BJ413">
        <f t="shared" si="268"/>
        <v>0.54474372442802654</v>
      </c>
      <c r="BK413">
        <f t="shared" si="269"/>
        <v>0.49343731496975873</v>
      </c>
      <c r="BL413">
        <f t="shared" si="270"/>
        <v>0.56279562659512128</v>
      </c>
      <c r="BM413">
        <f t="shared" si="271"/>
        <v>0.18937851747770107</v>
      </c>
      <c r="BN413">
        <f t="shared" si="272"/>
        <v>0.37397340187486028</v>
      </c>
      <c r="BO413">
        <f t="shared" si="273"/>
        <v>0.32570206435903853</v>
      </c>
      <c r="BP413">
        <f t="shared" si="274"/>
        <v>0.39506037598440102</v>
      </c>
      <c r="BQ413">
        <f t="shared" si="275"/>
        <v>0.48772371792518665</v>
      </c>
      <c r="BR413">
        <f t="shared" si="276"/>
        <v>0.36617152510509304</v>
      </c>
      <c r="BS413">
        <f t="shared" si="277"/>
        <v>0.48772371792518665</v>
      </c>
      <c r="BT413">
        <f t="shared" si="278"/>
        <v>0.48772371792518665</v>
      </c>
      <c r="BU413">
        <f t="shared" si="279"/>
        <v>0.33855111770144386</v>
      </c>
      <c r="BV413">
        <f t="shared" si="280"/>
        <v>0.37007246348997669</v>
      </c>
      <c r="BW413">
        <f t="shared" si="281"/>
        <v>0.40671289114211256</v>
      </c>
      <c r="BX413">
        <f t="shared" si="282"/>
        <v>0.44139204695479384</v>
      </c>
      <c r="BY413">
        <v>7.6810568700754422E-2</v>
      </c>
      <c r="BZ413">
        <v>0</v>
      </c>
      <c r="CA413">
        <v>1.2801761450125737E-2</v>
      </c>
      <c r="CB413">
        <v>4.7765118317177918E-2</v>
      </c>
      <c r="CC413">
        <v>0</v>
      </c>
      <c r="CD413">
        <f t="shared" si="283"/>
        <v>2.3882559158588959E-2</v>
      </c>
      <c r="CE413" s="22" t="s">
        <v>588</v>
      </c>
      <c r="CF413">
        <f t="shared" si="254"/>
        <v>1.1739947767636899E-3</v>
      </c>
      <c r="CG413">
        <f t="shared" si="255"/>
        <v>0</v>
      </c>
      <c r="CH413">
        <f t="shared" si="256"/>
        <v>1.2434792151797054E-4</v>
      </c>
    </row>
    <row r="414" spans="1:86" x14ac:dyDescent="0.25">
      <c r="A414" t="s">
        <v>348</v>
      </c>
      <c r="B414">
        <v>2.8239999999999998</v>
      </c>
      <c r="C414">
        <v>7314377</v>
      </c>
      <c r="D414">
        <v>98030</v>
      </c>
      <c r="E414">
        <v>5862</v>
      </c>
      <c r="F414" s="32" t="s">
        <v>538</v>
      </c>
      <c r="G414">
        <v>0.31541218637992835</v>
      </c>
      <c r="H414">
        <v>0.63116057233704292</v>
      </c>
      <c r="I414">
        <v>8.943089430894309E-2</v>
      </c>
      <c r="J414">
        <v>0.53548387096774197</v>
      </c>
      <c r="K414">
        <v>0.40933221570271017</v>
      </c>
      <c r="L414">
        <v>0</v>
      </c>
      <c r="M414">
        <v>4.6762589928057555E-2</v>
      </c>
      <c r="N414">
        <v>0.19399999999999998</v>
      </c>
      <c r="O414">
        <f t="shared" si="244"/>
        <v>0.27769779120305299</v>
      </c>
      <c r="P414">
        <f t="shared" si="245"/>
        <v>0.27185246746204583</v>
      </c>
      <c r="Q414">
        <f t="shared" si="246"/>
        <v>0.27769779120305299</v>
      </c>
      <c r="R414">
        <f t="shared" si="247"/>
        <v>0.27769779120305299</v>
      </c>
      <c r="S414" s="19" t="s">
        <v>38</v>
      </c>
      <c r="T414">
        <v>0</v>
      </c>
      <c r="U414">
        <v>0.89331610225942559</v>
      </c>
      <c r="V414">
        <v>0.3357106488797002</v>
      </c>
      <c r="W414">
        <v>0</v>
      </c>
      <c r="X414">
        <v>0.75338209339505968</v>
      </c>
      <c r="Y414">
        <v>0.62515121232840687</v>
      </c>
      <c r="Z414">
        <v>6.3630193910654831E-2</v>
      </c>
      <c r="AA414">
        <v>1</v>
      </c>
      <c r="AB414">
        <v>0.45901137596467428</v>
      </c>
      <c r="AC414">
        <v>0.99086235728453309</v>
      </c>
      <c r="AD414">
        <v>0.92</v>
      </c>
      <c r="AE414">
        <v>0.87355043277544608</v>
      </c>
      <c r="AF414">
        <v>5.260324444762543E-2</v>
      </c>
      <c r="AG414">
        <f t="shared" si="248"/>
        <v>9.7066486623290135E-2</v>
      </c>
      <c r="AH414">
        <f t="shared" si="249"/>
        <v>0.50063125271391162</v>
      </c>
      <c r="AI414">
        <f t="shared" si="250"/>
        <v>0.39645396607585387</v>
      </c>
      <c r="AJ414">
        <f t="shared" si="257"/>
        <v>0.53593982009580976</v>
      </c>
      <c r="AK414" s="35" t="s">
        <v>39</v>
      </c>
      <c r="AL414">
        <v>3.4722222222222224E-2</v>
      </c>
      <c r="AM414">
        <v>0.98366775785770388</v>
      </c>
      <c r="AN414">
        <v>2.4922118380062305E-2</v>
      </c>
      <c r="AO414">
        <v>0.30645161290322576</v>
      </c>
      <c r="AP414">
        <f t="shared" si="251"/>
        <v>0.33744092784080354</v>
      </c>
      <c r="AQ414">
        <f t="shared" si="258"/>
        <v>9.1523988376377569E-2</v>
      </c>
      <c r="AR414">
        <f t="shared" si="252"/>
        <v>0.33744092784080354</v>
      </c>
      <c r="AS414">
        <f t="shared" si="253"/>
        <v>0.33744092784080354</v>
      </c>
      <c r="AT414" s="37" t="s">
        <v>40</v>
      </c>
      <c r="AU414">
        <v>0.98893244600401942</v>
      </c>
      <c r="AV414">
        <v>1</v>
      </c>
      <c r="AW414">
        <v>0.94549110283877724</v>
      </c>
      <c r="AX414">
        <v>0.34238771904548859</v>
      </c>
      <c r="AY414">
        <v>0.14149972693382296</v>
      </c>
      <c r="AZ414">
        <f t="shared" si="259"/>
        <v>0.6836621989644216</v>
      </c>
      <c r="BA414">
        <f t="shared" si="260"/>
        <v>0.6836621989644216</v>
      </c>
      <c r="BB414">
        <f t="shared" si="261"/>
        <v>0.6836621989644216</v>
      </c>
      <c r="BC414">
        <f t="shared" si="262"/>
        <v>0.6836621989644216</v>
      </c>
      <c r="BD414" s="6" t="s">
        <v>58</v>
      </c>
      <c r="BE414">
        <f t="shared" si="263"/>
        <v>0.30756935952192826</v>
      </c>
      <c r="BF414">
        <f t="shared" si="264"/>
        <v>0.18168822791921169</v>
      </c>
      <c r="BG414">
        <f t="shared" si="265"/>
        <v>0.30756935952192826</v>
      </c>
      <c r="BH414">
        <f t="shared" si="266"/>
        <v>0.30756935952192826</v>
      </c>
      <c r="BI414">
        <f t="shared" si="267"/>
        <v>0.39036434279385585</v>
      </c>
      <c r="BJ414">
        <f t="shared" si="268"/>
        <v>0.59214672583916661</v>
      </c>
      <c r="BK414">
        <f t="shared" si="269"/>
        <v>0.54005808252013776</v>
      </c>
      <c r="BL414">
        <f t="shared" si="270"/>
        <v>0.60980100953011562</v>
      </c>
      <c r="BM414">
        <f t="shared" si="271"/>
        <v>0.18738213891317157</v>
      </c>
      <c r="BN414">
        <f t="shared" si="272"/>
        <v>0.38624186008797873</v>
      </c>
      <c r="BO414">
        <f t="shared" si="273"/>
        <v>0.33707587863945343</v>
      </c>
      <c r="BP414">
        <f t="shared" si="274"/>
        <v>0.4068188056494314</v>
      </c>
      <c r="BQ414">
        <f t="shared" si="275"/>
        <v>0.51055156340261254</v>
      </c>
      <c r="BR414">
        <f t="shared" si="276"/>
        <v>0.38759309367039957</v>
      </c>
      <c r="BS414">
        <f t="shared" si="277"/>
        <v>0.51055156340261254</v>
      </c>
      <c r="BT414">
        <f t="shared" si="278"/>
        <v>0.51055156340261254</v>
      </c>
      <c r="BU414">
        <f t="shared" si="279"/>
        <v>0.34896685115789206</v>
      </c>
      <c r="BV414">
        <f t="shared" si="280"/>
        <v>0.38691747687918915</v>
      </c>
      <c r="BW414">
        <f t="shared" si="281"/>
        <v>0.42381372102103299</v>
      </c>
      <c r="BX414">
        <f t="shared" si="282"/>
        <v>0.45868518452602192</v>
      </c>
      <c r="BY414">
        <v>0.77986136071465817</v>
      </c>
      <c r="BZ414">
        <v>0.84705506443710721</v>
      </c>
      <c r="CA414">
        <v>0.26993043584500981</v>
      </c>
      <c r="CB414">
        <v>0.10299401603343557</v>
      </c>
      <c r="CC414">
        <v>0.16859614597714784</v>
      </c>
      <c r="CD414">
        <f t="shared" si="283"/>
        <v>0.1357950810052917</v>
      </c>
      <c r="CE414" s="22" t="s">
        <v>588</v>
      </c>
      <c r="CF414">
        <f t="shared" si="254"/>
        <v>2.4704294977831276E-2</v>
      </c>
      <c r="CG414">
        <f t="shared" si="255"/>
        <v>7.7125813196479334E-2</v>
      </c>
      <c r="CH414">
        <f t="shared" si="256"/>
        <v>1.5534987472217951E-2</v>
      </c>
    </row>
    <row r="415" spans="1:86" x14ac:dyDescent="0.25">
      <c r="A415" t="s">
        <v>347</v>
      </c>
      <c r="B415">
        <v>1.859</v>
      </c>
      <c r="C415">
        <v>4756447</v>
      </c>
      <c r="D415">
        <v>109072</v>
      </c>
      <c r="E415">
        <v>4704</v>
      </c>
      <c r="F415" s="32" t="s">
        <v>538</v>
      </c>
      <c r="G415">
        <v>0.48745519713261648</v>
      </c>
      <c r="H415">
        <v>0.46263910969793309</v>
      </c>
      <c r="I415">
        <v>0.36747967479674792</v>
      </c>
      <c r="J415">
        <v>0.46774193548387094</v>
      </c>
      <c r="K415">
        <v>0.53283039955294775</v>
      </c>
      <c r="L415">
        <v>9.9329931972789123E-2</v>
      </c>
      <c r="M415">
        <v>0.12589928057553956</v>
      </c>
      <c r="N415">
        <v>0.28699999999999998</v>
      </c>
      <c r="O415">
        <f t="shared" si="244"/>
        <v>0.35379694115155563</v>
      </c>
      <c r="P415">
        <f t="shared" si="245"/>
        <v>0.33805953107961317</v>
      </c>
      <c r="Q415">
        <f t="shared" si="246"/>
        <v>0.35379694115155563</v>
      </c>
      <c r="R415">
        <f t="shared" si="247"/>
        <v>0.35379694115155563</v>
      </c>
      <c r="S415" s="19" t="s">
        <v>38</v>
      </c>
      <c r="T415">
        <v>0</v>
      </c>
      <c r="U415">
        <v>0.89331610225942559</v>
      </c>
      <c r="V415">
        <v>0.33752460743352364</v>
      </c>
      <c r="W415">
        <v>0</v>
      </c>
      <c r="X415">
        <v>0.75338209339505968</v>
      </c>
      <c r="Y415">
        <v>0.85570023517743499</v>
      </c>
      <c r="Z415">
        <v>6.3630193910654831E-2</v>
      </c>
      <c r="AA415">
        <v>1</v>
      </c>
      <c r="AB415">
        <v>0.4693494563444634</v>
      </c>
      <c r="AC415">
        <v>0.98885559720003358</v>
      </c>
      <c r="AD415">
        <v>0.96</v>
      </c>
      <c r="AE415">
        <v>0.85031125234881011</v>
      </c>
      <c r="AF415">
        <v>2.917700070639706E-2</v>
      </c>
      <c r="AG415">
        <f t="shared" si="248"/>
        <v>9.3616373883748535E-2</v>
      </c>
      <c r="AH415">
        <f t="shared" si="249"/>
        <v>0.51783823711010313</v>
      </c>
      <c r="AI415">
        <f t="shared" si="250"/>
        <v>0.41137926434741368</v>
      </c>
      <c r="AJ415">
        <f t="shared" si="257"/>
        <v>0.55394204144429249</v>
      </c>
      <c r="AK415" s="35" t="s">
        <v>39</v>
      </c>
      <c r="AL415">
        <v>8.3333333333333329E-2</v>
      </c>
      <c r="AM415">
        <v>0.98424908886905516</v>
      </c>
      <c r="AN415">
        <v>7.6323987538940818E-2</v>
      </c>
      <c r="AO415">
        <v>0.37903225806451607</v>
      </c>
      <c r="AP415">
        <f t="shared" si="251"/>
        <v>0.3807346669514613</v>
      </c>
      <c r="AQ415">
        <f t="shared" si="258"/>
        <v>0.13467239473419756</v>
      </c>
      <c r="AR415">
        <f t="shared" si="252"/>
        <v>0.3807346669514613</v>
      </c>
      <c r="AS415">
        <f t="shared" si="253"/>
        <v>0.3807346669514613</v>
      </c>
      <c r="AT415" s="37" t="s">
        <v>40</v>
      </c>
      <c r="AU415">
        <v>0.90149292466460718</v>
      </c>
      <c r="AV415">
        <v>1</v>
      </c>
      <c r="AW415">
        <v>0.92593540115608231</v>
      </c>
      <c r="AX415">
        <v>0.56339523350950493</v>
      </c>
      <c r="AY415">
        <v>0.14149972693382296</v>
      </c>
      <c r="AZ415">
        <f t="shared" si="259"/>
        <v>0.7064646572528035</v>
      </c>
      <c r="BA415">
        <f t="shared" si="260"/>
        <v>0.7064646572528035</v>
      </c>
      <c r="BB415">
        <f t="shared" si="261"/>
        <v>0.7064646572528035</v>
      </c>
      <c r="BC415">
        <f t="shared" si="262"/>
        <v>0.7064646572528035</v>
      </c>
      <c r="BD415" s="6" t="s">
        <v>58</v>
      </c>
      <c r="BE415">
        <f t="shared" si="263"/>
        <v>0.36726580405150844</v>
      </c>
      <c r="BF415">
        <f t="shared" si="264"/>
        <v>0.23636596290690537</v>
      </c>
      <c r="BG415">
        <f t="shared" si="265"/>
        <v>0.36726580405150844</v>
      </c>
      <c r="BH415">
        <f t="shared" si="266"/>
        <v>0.36726580405150844</v>
      </c>
      <c r="BI415">
        <f t="shared" si="267"/>
        <v>0.40004051556827602</v>
      </c>
      <c r="BJ415">
        <f t="shared" si="268"/>
        <v>0.61215144718145331</v>
      </c>
      <c r="BK415">
        <f t="shared" si="269"/>
        <v>0.55892196080010859</v>
      </c>
      <c r="BL415">
        <f t="shared" si="270"/>
        <v>0.63020334934854794</v>
      </c>
      <c r="BM415">
        <f t="shared" si="271"/>
        <v>0.22370665751765209</v>
      </c>
      <c r="BN415">
        <f t="shared" si="272"/>
        <v>0.42794888409485815</v>
      </c>
      <c r="BO415">
        <f t="shared" si="273"/>
        <v>0.38258810274948463</v>
      </c>
      <c r="BP415">
        <f t="shared" si="274"/>
        <v>0.45386949129792409</v>
      </c>
      <c r="BQ415">
        <f t="shared" si="275"/>
        <v>0.5435996621021324</v>
      </c>
      <c r="BR415">
        <f t="shared" si="276"/>
        <v>0.42056852599350053</v>
      </c>
      <c r="BS415">
        <f t="shared" si="277"/>
        <v>0.5435996621021324</v>
      </c>
      <c r="BT415">
        <f t="shared" si="278"/>
        <v>0.5435996621021324</v>
      </c>
      <c r="BU415">
        <f t="shared" si="279"/>
        <v>0.38365315980989223</v>
      </c>
      <c r="BV415">
        <f t="shared" si="280"/>
        <v>0.42425870504417934</v>
      </c>
      <c r="BW415">
        <f t="shared" si="281"/>
        <v>0.46309388242580851</v>
      </c>
      <c r="BX415">
        <f t="shared" si="282"/>
        <v>0.49873457670002819</v>
      </c>
      <c r="BY415">
        <v>1</v>
      </c>
      <c r="BZ415">
        <v>0.9389876376160895</v>
      </c>
      <c r="CA415">
        <v>0.37460300881050845</v>
      </c>
      <c r="CB415">
        <v>0.17730890042208589</v>
      </c>
      <c r="CC415">
        <v>0.28864663662575379</v>
      </c>
      <c r="CD415">
        <f t="shared" si="283"/>
        <v>0.23297776852391983</v>
      </c>
      <c r="CE415" s="22" t="s">
        <v>588</v>
      </c>
      <c r="CF415">
        <f t="shared" si="254"/>
        <v>6.5119495879006215E-2</v>
      </c>
      <c r="CG415">
        <f t="shared" si="255"/>
        <v>0.15148776209476028</v>
      </c>
      <c r="CH415">
        <f t="shared" si="256"/>
        <v>4.04161356448123E-2</v>
      </c>
    </row>
    <row r="416" spans="1:86" x14ac:dyDescent="0.25">
      <c r="A416" t="s">
        <v>346</v>
      </c>
      <c r="B416">
        <v>2.7530000000000001</v>
      </c>
      <c r="C416">
        <v>7131227</v>
      </c>
      <c r="D416">
        <v>3055125</v>
      </c>
      <c r="E416">
        <v>7116</v>
      </c>
      <c r="F416" s="32" t="s">
        <v>538</v>
      </c>
      <c r="G416">
        <v>0.38709677419354843</v>
      </c>
      <c r="H416">
        <v>0.56756756756756754</v>
      </c>
      <c r="I416">
        <v>0.15772357723577235</v>
      </c>
      <c r="J416">
        <v>0.59677419354838712</v>
      </c>
      <c r="K416">
        <v>0.53813914501257332</v>
      </c>
      <c r="L416">
        <v>0.19871275997751547</v>
      </c>
      <c r="M416">
        <v>1.7985611510791366E-2</v>
      </c>
      <c r="N416">
        <v>0.24600000000000002</v>
      </c>
      <c r="O416">
        <f t="shared" si="244"/>
        <v>0.33874995363076943</v>
      </c>
      <c r="P416">
        <f t="shared" si="245"/>
        <v>0.33650175219192052</v>
      </c>
      <c r="Q416">
        <f t="shared" si="246"/>
        <v>0.33874995363076943</v>
      </c>
      <c r="R416">
        <f t="shared" si="247"/>
        <v>0.33874995363076943</v>
      </c>
      <c r="S416" s="19" t="s">
        <v>38</v>
      </c>
      <c r="T416">
        <v>8.3743110033620741E-2</v>
      </c>
      <c r="U416">
        <v>0.89331610225942559</v>
      </c>
      <c r="V416">
        <v>4.7196353686897334E-2</v>
      </c>
      <c r="W416">
        <v>0</v>
      </c>
      <c r="X416">
        <v>0.75338209339505968</v>
      </c>
      <c r="Y416">
        <v>0.87173813405865164</v>
      </c>
      <c r="Z416">
        <v>6.3630193910654831E-2</v>
      </c>
      <c r="AA416">
        <v>1</v>
      </c>
      <c r="AB416">
        <v>0.4693494563444634</v>
      </c>
      <c r="AC416">
        <v>0.98860553619679692</v>
      </c>
      <c r="AD416">
        <v>0.6</v>
      </c>
      <c r="AE416">
        <v>0.52762870056298583</v>
      </c>
      <c r="AF416">
        <v>2.917700070639706E-2</v>
      </c>
      <c r="AG416">
        <f t="shared" si="248"/>
        <v>4.6461696535098476E-2</v>
      </c>
      <c r="AH416">
        <f t="shared" si="249"/>
        <v>0.45064747883157613</v>
      </c>
      <c r="AI416">
        <f t="shared" si="250"/>
        <v>0.37188081376119442</v>
      </c>
      <c r="AJ416">
        <f t="shared" si="257"/>
        <v>0.48675128316576566</v>
      </c>
      <c r="AK416" s="35" t="s">
        <v>39</v>
      </c>
      <c r="AL416">
        <v>0.11111111111111112</v>
      </c>
      <c r="AM416">
        <v>0.99295627241361939</v>
      </c>
      <c r="AN416">
        <v>5.2959501557632398E-2</v>
      </c>
      <c r="AO416">
        <v>0.28494623655913975</v>
      </c>
      <c r="AP416">
        <f t="shared" si="251"/>
        <v>0.36049328041037565</v>
      </c>
      <c r="AQ416">
        <f t="shared" si="258"/>
        <v>0.11225421230697082</v>
      </c>
      <c r="AR416">
        <f t="shared" si="252"/>
        <v>0.36049328041037565</v>
      </c>
      <c r="AS416">
        <f t="shared" si="253"/>
        <v>0.36049328041037565</v>
      </c>
      <c r="AT416" s="37" t="s">
        <v>40</v>
      </c>
      <c r="AU416">
        <v>0.62972829447178424</v>
      </c>
      <c r="AV416">
        <v>0.97904298266445022</v>
      </c>
      <c r="AW416">
        <v>0.99854277575336681</v>
      </c>
      <c r="AX416">
        <v>0.63827921807111065</v>
      </c>
      <c r="AY416">
        <v>0.14149972693382296</v>
      </c>
      <c r="AZ416">
        <f t="shared" si="259"/>
        <v>0.67741859957890704</v>
      </c>
      <c r="BA416">
        <f t="shared" si="260"/>
        <v>0.67741859957890704</v>
      </c>
      <c r="BB416">
        <f t="shared" si="261"/>
        <v>0.67741859957890704</v>
      </c>
      <c r="BC416">
        <f t="shared" si="262"/>
        <v>0.67741859957890704</v>
      </c>
      <c r="BD416" s="6" t="s">
        <v>58</v>
      </c>
      <c r="BE416">
        <f t="shared" si="263"/>
        <v>0.34962161702057254</v>
      </c>
      <c r="BF416">
        <f t="shared" si="264"/>
        <v>0.22437798224944566</v>
      </c>
      <c r="BG416">
        <f t="shared" si="265"/>
        <v>0.34962161702057254</v>
      </c>
      <c r="BH416">
        <f t="shared" si="266"/>
        <v>0.34962161702057254</v>
      </c>
      <c r="BI416">
        <f t="shared" si="267"/>
        <v>0.36194014805700275</v>
      </c>
      <c r="BJ416">
        <f t="shared" si="268"/>
        <v>0.56403303920524162</v>
      </c>
      <c r="BK416">
        <f t="shared" si="269"/>
        <v>0.52464970667005073</v>
      </c>
      <c r="BL416">
        <f t="shared" si="270"/>
        <v>0.58208494137233635</v>
      </c>
      <c r="BM416">
        <f t="shared" si="271"/>
        <v>0.19260582508293395</v>
      </c>
      <c r="BN416">
        <f t="shared" si="272"/>
        <v>0.39357461551174833</v>
      </c>
      <c r="BO416">
        <f t="shared" si="273"/>
        <v>0.35531538369598192</v>
      </c>
      <c r="BP416">
        <f t="shared" si="274"/>
        <v>0.41275061839826754</v>
      </c>
      <c r="BQ416">
        <f t="shared" si="275"/>
        <v>0.51895593999464129</v>
      </c>
      <c r="BR416">
        <f t="shared" si="276"/>
        <v>0.39483640594293895</v>
      </c>
      <c r="BS416">
        <f t="shared" si="277"/>
        <v>0.51895593999464129</v>
      </c>
      <c r="BT416">
        <f t="shared" si="278"/>
        <v>0.51895593999464129</v>
      </c>
      <c r="BU416">
        <f t="shared" si="279"/>
        <v>0.35578088253878765</v>
      </c>
      <c r="BV416">
        <f t="shared" si="280"/>
        <v>0.39420551072734367</v>
      </c>
      <c r="BW416">
        <f t="shared" si="281"/>
        <v>0.43713566184531161</v>
      </c>
      <c r="BX416">
        <f t="shared" si="282"/>
        <v>0.46585327919645447</v>
      </c>
      <c r="BY416">
        <v>1</v>
      </c>
      <c r="BZ416">
        <v>0.58533049555679517</v>
      </c>
      <c r="CA416">
        <v>0.32480583931812906</v>
      </c>
      <c r="CB416">
        <v>0.19340428565276072</v>
      </c>
      <c r="CC416">
        <v>0.24963197448528787</v>
      </c>
      <c r="CD416">
        <f t="shared" si="283"/>
        <v>0.22151813006902429</v>
      </c>
      <c r="CE416" s="22" t="s">
        <v>588</v>
      </c>
      <c r="CF416">
        <f t="shared" si="254"/>
        <v>6.7618319088626921E-2</v>
      </c>
      <c r="CG416">
        <f t="shared" si="255"/>
        <v>7.6660349966335459E-2</v>
      </c>
      <c r="CH416">
        <f t="shared" si="256"/>
        <v>3.1452077926081956E-2</v>
      </c>
    </row>
    <row r="417" spans="1:86" x14ac:dyDescent="0.25">
      <c r="A417" t="s">
        <v>345</v>
      </c>
      <c r="B417">
        <v>21.146000000000001</v>
      </c>
      <c r="C417">
        <v>54756017</v>
      </c>
      <c r="D417">
        <v>10932660</v>
      </c>
      <c r="E417">
        <v>9779</v>
      </c>
      <c r="F417" s="32" t="s">
        <v>538</v>
      </c>
      <c r="G417">
        <v>0.46594982078853053</v>
      </c>
      <c r="H417">
        <v>0.54372019077901435</v>
      </c>
      <c r="I417">
        <v>0.22764227642276422</v>
      </c>
      <c r="J417">
        <v>0.62688172043010748</v>
      </c>
      <c r="K417">
        <v>0.39396479463537287</v>
      </c>
      <c r="L417">
        <v>6.664157889354741E-2</v>
      </c>
      <c r="M417">
        <v>8.0935251798561147E-2</v>
      </c>
      <c r="N417">
        <v>0.35200000000000004</v>
      </c>
      <c r="O417">
        <f t="shared" si="244"/>
        <v>0.3447169542184873</v>
      </c>
      <c r="P417">
        <f t="shared" si="245"/>
        <v>0.33460004774366714</v>
      </c>
      <c r="Q417">
        <f t="shared" si="246"/>
        <v>0.3447169542184873</v>
      </c>
      <c r="R417">
        <f t="shared" si="247"/>
        <v>0.3447169542184873</v>
      </c>
      <c r="S417" s="19" t="s">
        <v>38</v>
      </c>
      <c r="T417">
        <v>0.13766210003888113</v>
      </c>
      <c r="U417">
        <v>0.89331610225942559</v>
      </c>
      <c r="V417">
        <v>0.24041950705180132</v>
      </c>
      <c r="W417">
        <v>0</v>
      </c>
      <c r="X417">
        <v>0.75338209339505968</v>
      </c>
      <c r="Y417">
        <v>0.79014734279553089</v>
      </c>
      <c r="Z417">
        <v>6.3630193910654831E-2</v>
      </c>
      <c r="AA417">
        <v>0.94297481404149808</v>
      </c>
      <c r="AB417">
        <v>0.41485337575184161</v>
      </c>
      <c r="AC417">
        <v>0.95133300658894693</v>
      </c>
      <c r="AD417">
        <v>0.27</v>
      </c>
      <c r="AE417">
        <v>0.67637380989052232</v>
      </c>
      <c r="AF417">
        <v>0.22652630006628305</v>
      </c>
      <c r="AG417">
        <f t="shared" si="248"/>
        <v>8.7947662846815905E-2</v>
      </c>
      <c r="AH417">
        <f t="shared" si="249"/>
        <v>0.45736655923373881</v>
      </c>
      <c r="AI417">
        <f t="shared" si="250"/>
        <v>0.39979250334854</v>
      </c>
      <c r="AJ417">
        <f t="shared" si="257"/>
        <v>0.48927835736849584</v>
      </c>
      <c r="AK417" s="35" t="s">
        <v>39</v>
      </c>
      <c r="AL417">
        <v>9.0277777777777776E-2</v>
      </c>
      <c r="AM417">
        <v>0.99578536166123754</v>
      </c>
      <c r="AN417">
        <v>0.11993769470404984</v>
      </c>
      <c r="AO417">
        <v>0.24999999999999994</v>
      </c>
      <c r="AP417">
        <f t="shared" si="251"/>
        <v>0.36400020853576626</v>
      </c>
      <c r="AQ417">
        <f t="shared" si="258"/>
        <v>0.1150538681204569</v>
      </c>
      <c r="AR417">
        <f t="shared" si="252"/>
        <v>0.36400020853576626</v>
      </c>
      <c r="AS417">
        <f t="shared" si="253"/>
        <v>0.36400020853576626</v>
      </c>
      <c r="AT417" s="37" t="s">
        <v>40</v>
      </c>
      <c r="AU417">
        <v>0.63466145580600597</v>
      </c>
      <c r="AV417">
        <v>0.92731833293754451</v>
      </c>
      <c r="AW417">
        <v>0.87160987388028588</v>
      </c>
      <c r="AX417">
        <v>0.42550368140492423</v>
      </c>
      <c r="AY417">
        <v>0.14149972693382296</v>
      </c>
      <c r="AZ417">
        <f t="shared" si="259"/>
        <v>0.60011861419251677</v>
      </c>
      <c r="BA417">
        <f t="shared" si="260"/>
        <v>0.60011861419251677</v>
      </c>
      <c r="BB417">
        <f t="shared" si="261"/>
        <v>0.60011861419251677</v>
      </c>
      <c r="BC417">
        <f t="shared" si="262"/>
        <v>0.60011861419251677</v>
      </c>
      <c r="BD417" s="6" t="s">
        <v>58</v>
      </c>
      <c r="BE417">
        <f t="shared" si="263"/>
        <v>0.35435858137712678</v>
      </c>
      <c r="BF417">
        <f t="shared" si="264"/>
        <v>0.22482695793206203</v>
      </c>
      <c r="BG417">
        <f t="shared" si="265"/>
        <v>0.35435858137712678</v>
      </c>
      <c r="BH417">
        <f t="shared" si="266"/>
        <v>0.35435858137712678</v>
      </c>
      <c r="BI417">
        <f t="shared" si="267"/>
        <v>0.34403313851966633</v>
      </c>
      <c r="BJ417">
        <f t="shared" si="268"/>
        <v>0.52874258671312779</v>
      </c>
      <c r="BK417">
        <f t="shared" si="269"/>
        <v>0.49995555877052839</v>
      </c>
      <c r="BL417">
        <f t="shared" si="270"/>
        <v>0.54469848578050628</v>
      </c>
      <c r="BM417">
        <f t="shared" si="271"/>
        <v>0.21633230853265162</v>
      </c>
      <c r="BN417">
        <f t="shared" si="272"/>
        <v>0.39598330348870298</v>
      </c>
      <c r="BO417">
        <f t="shared" si="273"/>
        <v>0.37225472878351362</v>
      </c>
      <c r="BP417">
        <f t="shared" si="274"/>
        <v>0.41699765579349157</v>
      </c>
      <c r="BQ417">
        <f t="shared" si="275"/>
        <v>0.48205941136414154</v>
      </c>
      <c r="BR417">
        <f t="shared" si="276"/>
        <v>0.35758624115648685</v>
      </c>
      <c r="BS417">
        <f t="shared" si="277"/>
        <v>0.48205941136414154</v>
      </c>
      <c r="BT417">
        <f t="shared" si="278"/>
        <v>0.48205941136414154</v>
      </c>
      <c r="BU417">
        <f t="shared" si="279"/>
        <v>0.34919585994839653</v>
      </c>
      <c r="BV417">
        <f t="shared" si="280"/>
        <v>0.37678477232259489</v>
      </c>
      <c r="BW417">
        <f t="shared" si="281"/>
        <v>0.42715707007382758</v>
      </c>
      <c r="BX417">
        <f t="shared" si="282"/>
        <v>0.4495285335788165</v>
      </c>
      <c r="BY417">
        <v>1</v>
      </c>
      <c r="BZ417">
        <v>0.59947583863120857</v>
      </c>
      <c r="CA417">
        <v>0.27396261876580913</v>
      </c>
      <c r="CB417">
        <v>0.30783218176687116</v>
      </c>
      <c r="CC417">
        <v>0.37308318674575985</v>
      </c>
      <c r="CD417">
        <f t="shared" si="283"/>
        <v>0.34045768425631551</v>
      </c>
      <c r="CE417" s="22" t="s">
        <v>588</v>
      </c>
      <c r="CF417">
        <f t="shared" si="254"/>
        <v>0.1090829752331343</v>
      </c>
      <c r="CG417">
        <f t="shared" si="255"/>
        <v>0.11181723865224051</v>
      </c>
      <c r="CH417">
        <f t="shared" si="256"/>
        <v>3.9842084176120542E-2</v>
      </c>
    </row>
    <row r="418" spans="1:86" x14ac:dyDescent="0.25">
      <c r="A418" t="s">
        <v>344</v>
      </c>
      <c r="B418">
        <v>2.2320000000000002</v>
      </c>
      <c r="C418">
        <v>5788922</v>
      </c>
      <c r="D418">
        <v>60350</v>
      </c>
      <c r="E418">
        <v>2838</v>
      </c>
      <c r="F418" s="32" t="s">
        <v>538</v>
      </c>
      <c r="G418">
        <v>0.70250896057347678</v>
      </c>
      <c r="H418">
        <v>0.44356120826709067</v>
      </c>
      <c r="I418">
        <v>0.42926829268292682</v>
      </c>
      <c r="J418">
        <v>0.65268817204301077</v>
      </c>
      <c r="K418">
        <v>0.54428611343950817</v>
      </c>
      <c r="L418">
        <v>2.5995771670190276E-2</v>
      </c>
      <c r="M418">
        <v>0.1924460431654676</v>
      </c>
      <c r="N418">
        <v>0.58700000000000008</v>
      </c>
      <c r="O418">
        <f t="shared" si="244"/>
        <v>0.44721932023020888</v>
      </c>
      <c r="P418">
        <f t="shared" si="245"/>
        <v>0.42316356483452544</v>
      </c>
      <c r="Q418">
        <f t="shared" si="246"/>
        <v>0.44721932023020888</v>
      </c>
      <c r="R418">
        <f t="shared" si="247"/>
        <v>0.44721932023020888</v>
      </c>
      <c r="S418" s="19" t="s">
        <v>38</v>
      </c>
      <c r="T418">
        <v>0</v>
      </c>
      <c r="U418">
        <v>0.89331610225942559</v>
      </c>
      <c r="V418">
        <v>0.76895265705088889</v>
      </c>
      <c r="W418">
        <v>0</v>
      </c>
      <c r="X418">
        <v>0.75338209339505968</v>
      </c>
      <c r="Y418">
        <v>0.82026583315175328</v>
      </c>
      <c r="Z418">
        <v>6.3630193910654831E-2</v>
      </c>
      <c r="AA418">
        <v>0.99516682239331855</v>
      </c>
      <c r="AB418">
        <v>0.4693494563444634</v>
      </c>
      <c r="AC418">
        <v>0.98574510413558636</v>
      </c>
      <c r="AD418">
        <v>0.99</v>
      </c>
      <c r="AE418">
        <v>0.86808692412333077</v>
      </c>
      <c r="AF418">
        <v>2.1045654413114456E-2</v>
      </c>
      <c r="AG418">
        <f t="shared" si="248"/>
        <v>0.12754501812210262</v>
      </c>
      <c r="AH418">
        <f t="shared" si="249"/>
        <v>0.55073779883331786</v>
      </c>
      <c r="AI418">
        <f t="shared" si="250"/>
        <v>0.44197113376293617</v>
      </c>
      <c r="AJ418">
        <f t="shared" si="257"/>
        <v>0.58684160316750744</v>
      </c>
      <c r="AK418" s="35" t="s">
        <v>39</v>
      </c>
      <c r="AL418">
        <v>0.31944444444444442</v>
      </c>
      <c r="AM418">
        <v>0.96830724674155744</v>
      </c>
      <c r="AN418">
        <v>0.16978193146417445</v>
      </c>
      <c r="AO418">
        <v>0.18279569892473116</v>
      </c>
      <c r="AP418">
        <f t="shared" si="251"/>
        <v>0.41008233039372688</v>
      </c>
      <c r="AQ418">
        <f t="shared" si="258"/>
        <v>0.16800551870833749</v>
      </c>
      <c r="AR418">
        <f t="shared" si="252"/>
        <v>0.41008233039372688</v>
      </c>
      <c r="AS418">
        <f t="shared" si="253"/>
        <v>0.41008233039372688</v>
      </c>
      <c r="AT418" s="37" t="s">
        <v>40</v>
      </c>
      <c r="AU418">
        <v>0.966763207165515</v>
      </c>
      <c r="AV418">
        <v>1</v>
      </c>
      <c r="AW418">
        <v>0.87567734621769322</v>
      </c>
      <c r="AX418">
        <v>0.45515207121679724</v>
      </c>
      <c r="AY418">
        <v>0.14149972693382296</v>
      </c>
      <c r="AZ418">
        <f t="shared" si="259"/>
        <v>0.68781847030676579</v>
      </c>
      <c r="BA418">
        <f t="shared" si="260"/>
        <v>0.68781847030676579</v>
      </c>
      <c r="BB418">
        <f t="shared" si="261"/>
        <v>0.68781847030676579</v>
      </c>
      <c r="BC418">
        <f t="shared" si="262"/>
        <v>0.68781847030676579</v>
      </c>
      <c r="BD418" s="6" t="s">
        <v>58</v>
      </c>
      <c r="BE418">
        <f t="shared" si="263"/>
        <v>0.42865082531196785</v>
      </c>
      <c r="BF418">
        <f t="shared" si="264"/>
        <v>0.29558454177143145</v>
      </c>
      <c r="BG418">
        <f t="shared" si="265"/>
        <v>0.42865082531196785</v>
      </c>
      <c r="BH418">
        <f t="shared" si="266"/>
        <v>0.42865082531196785</v>
      </c>
      <c r="BI418">
        <f t="shared" si="267"/>
        <v>0.40768174421443421</v>
      </c>
      <c r="BJ418">
        <f t="shared" si="268"/>
        <v>0.61927813457004177</v>
      </c>
      <c r="BK418">
        <f t="shared" si="269"/>
        <v>0.56489480203485098</v>
      </c>
      <c r="BL418">
        <f t="shared" si="270"/>
        <v>0.63733003673713662</v>
      </c>
      <c r="BM418">
        <f t="shared" si="271"/>
        <v>0.28738216917615578</v>
      </c>
      <c r="BN418">
        <f t="shared" si="272"/>
        <v>0.48695068183392165</v>
      </c>
      <c r="BO418">
        <f t="shared" si="273"/>
        <v>0.4445952269965725</v>
      </c>
      <c r="BP418">
        <f t="shared" si="274"/>
        <v>0.51703046169885813</v>
      </c>
      <c r="BQ418">
        <f t="shared" si="275"/>
        <v>0.54895040035024634</v>
      </c>
      <c r="BR418">
        <f t="shared" si="276"/>
        <v>0.42791199450755163</v>
      </c>
      <c r="BS418">
        <f t="shared" si="277"/>
        <v>0.54895040035024634</v>
      </c>
      <c r="BT418">
        <f t="shared" si="278"/>
        <v>0.54895040035024634</v>
      </c>
      <c r="BU418">
        <f t="shared" si="279"/>
        <v>0.41816628476320106</v>
      </c>
      <c r="BV418">
        <f t="shared" si="280"/>
        <v>0.45743133817073661</v>
      </c>
      <c r="BW418">
        <f t="shared" si="281"/>
        <v>0.49677281367340942</v>
      </c>
      <c r="BX418">
        <f t="shared" si="282"/>
        <v>0.53299043102455224</v>
      </c>
      <c r="BY418">
        <v>0.92846301953973465</v>
      </c>
      <c r="BZ418">
        <v>0.42420802339142233</v>
      </c>
      <c r="CA418">
        <v>0.22483304103197288</v>
      </c>
      <c r="CB418">
        <v>0.18597935560214721</v>
      </c>
      <c r="CC418">
        <v>0.13111503758296073</v>
      </c>
      <c r="CD418">
        <f t="shared" si="283"/>
        <v>0.15854719659255395</v>
      </c>
      <c r="CE418" s="22" t="s">
        <v>588</v>
      </c>
      <c r="CF418">
        <f t="shared" si="254"/>
        <v>7.4017261574707838E-2</v>
      </c>
      <c r="CG418">
        <f t="shared" si="255"/>
        <v>3.1419477659247984E-2</v>
      </c>
      <c r="CH418">
        <f t="shared" si="256"/>
        <v>1.7708285802332489E-2</v>
      </c>
    </row>
    <row r="419" spans="1:86" x14ac:dyDescent="0.25">
      <c r="A419" t="s">
        <v>343</v>
      </c>
      <c r="B419">
        <v>1.143</v>
      </c>
      <c r="C419">
        <v>2946322</v>
      </c>
      <c r="D419">
        <v>81257</v>
      </c>
      <c r="E419">
        <v>2835</v>
      </c>
      <c r="F419" s="32" t="s">
        <v>538</v>
      </c>
      <c r="G419">
        <v>0.62365591397849462</v>
      </c>
      <c r="H419">
        <v>0.53418124006359291</v>
      </c>
      <c r="I419">
        <v>0.10731707317073172</v>
      </c>
      <c r="J419">
        <v>0.79354838709677411</v>
      </c>
      <c r="K419">
        <v>0.33109807208717518</v>
      </c>
      <c r="L419">
        <v>3.0360493827160495E-2</v>
      </c>
      <c r="M419">
        <v>7.5539568345323743E-2</v>
      </c>
      <c r="N419">
        <v>0.223</v>
      </c>
      <c r="O419">
        <f t="shared" si="244"/>
        <v>0.33983759357115662</v>
      </c>
      <c r="P419">
        <f t="shared" si="245"/>
        <v>0.33039514752799115</v>
      </c>
      <c r="Q419">
        <f t="shared" si="246"/>
        <v>0.33983759357115662</v>
      </c>
      <c r="R419">
        <f t="shared" si="247"/>
        <v>0.33983759357115662</v>
      </c>
      <c r="S419" s="19" t="s">
        <v>38</v>
      </c>
      <c r="T419">
        <v>0</v>
      </c>
      <c r="U419">
        <v>0.89331610225942559</v>
      </c>
      <c r="V419">
        <v>0.12937393864452071</v>
      </c>
      <c r="W419">
        <v>0</v>
      </c>
      <c r="X419">
        <v>0.75338209339505968</v>
      </c>
      <c r="Y419">
        <v>0.79305512769458497</v>
      </c>
      <c r="Z419">
        <v>6.3630193910654831E-2</v>
      </c>
      <c r="AA419">
        <v>1</v>
      </c>
      <c r="AB419">
        <v>0.4693494563444634</v>
      </c>
      <c r="AC419">
        <v>0.99002302144177901</v>
      </c>
      <c r="AD419">
        <v>0.96</v>
      </c>
      <c r="AE419">
        <v>0.86808692412333077</v>
      </c>
      <c r="AF419">
        <v>1.1700674344714557E-3</v>
      </c>
      <c r="AG419">
        <f t="shared" si="248"/>
        <v>7.6817763861717153E-2</v>
      </c>
      <c r="AH419">
        <f t="shared" si="249"/>
        <v>0.49631057453106364</v>
      </c>
      <c r="AI419">
        <f t="shared" si="250"/>
        <v>0.38985160176837425</v>
      </c>
      <c r="AJ419">
        <f t="shared" si="257"/>
        <v>0.53241437886525311</v>
      </c>
      <c r="AK419" s="35" t="s">
        <v>39</v>
      </c>
      <c r="AL419">
        <v>0</v>
      </c>
      <c r="AM419">
        <v>0.96373965632532765</v>
      </c>
      <c r="AN419">
        <v>8.566978193146417E-2</v>
      </c>
      <c r="AO419">
        <v>0.19354838709677419</v>
      </c>
      <c r="AP419">
        <f t="shared" si="251"/>
        <v>0.31073945633839151</v>
      </c>
      <c r="AQ419">
        <f t="shared" si="258"/>
        <v>6.9804542257059593E-2</v>
      </c>
      <c r="AR419">
        <f t="shared" si="252"/>
        <v>0.31073945633839151</v>
      </c>
      <c r="AS419">
        <f t="shared" si="253"/>
        <v>0.31073945633839151</v>
      </c>
      <c r="AT419" s="37" t="s">
        <v>40</v>
      </c>
      <c r="AU419">
        <v>0.97139606066785233</v>
      </c>
      <c r="AV419">
        <v>1</v>
      </c>
      <c r="AW419">
        <v>0.9938972591184807</v>
      </c>
      <c r="AX419">
        <v>0.47887647009758938</v>
      </c>
      <c r="AY419">
        <v>0.14149972693382296</v>
      </c>
      <c r="AZ419">
        <f t="shared" si="259"/>
        <v>0.7171339033635491</v>
      </c>
      <c r="BA419">
        <f t="shared" si="260"/>
        <v>0.7171339033635491</v>
      </c>
      <c r="BB419">
        <f t="shared" si="261"/>
        <v>0.7171339033635491</v>
      </c>
      <c r="BC419">
        <f t="shared" si="262"/>
        <v>0.7171339033635491</v>
      </c>
      <c r="BD419" s="6" t="s">
        <v>58</v>
      </c>
      <c r="BE419">
        <f t="shared" si="263"/>
        <v>0.32528852495477406</v>
      </c>
      <c r="BF419">
        <f t="shared" si="264"/>
        <v>0.20009984489252536</v>
      </c>
      <c r="BG419">
        <f t="shared" si="265"/>
        <v>0.32528852495477406</v>
      </c>
      <c r="BH419">
        <f t="shared" si="266"/>
        <v>0.32528852495477406</v>
      </c>
      <c r="BI419">
        <f t="shared" si="267"/>
        <v>0.39697583361263311</v>
      </c>
      <c r="BJ419">
        <f t="shared" si="268"/>
        <v>0.60672223894730637</v>
      </c>
      <c r="BK419">
        <f t="shared" si="269"/>
        <v>0.55349275256596164</v>
      </c>
      <c r="BL419">
        <f t="shared" si="270"/>
        <v>0.6247741411144011</v>
      </c>
      <c r="BM419">
        <f t="shared" si="271"/>
        <v>0.20832767871643687</v>
      </c>
      <c r="BN419">
        <f t="shared" si="272"/>
        <v>0.4133528610295274</v>
      </c>
      <c r="BO419">
        <f t="shared" si="273"/>
        <v>0.3648445976697654</v>
      </c>
      <c r="BP419">
        <f t="shared" si="274"/>
        <v>0.43612598621820486</v>
      </c>
      <c r="BQ419">
        <f t="shared" si="275"/>
        <v>0.51393667985097036</v>
      </c>
      <c r="BR419">
        <f t="shared" si="276"/>
        <v>0.39346922281030433</v>
      </c>
      <c r="BS419">
        <f t="shared" si="277"/>
        <v>0.51393667985097036</v>
      </c>
      <c r="BT419">
        <f t="shared" si="278"/>
        <v>0.51393667985097036</v>
      </c>
      <c r="BU419">
        <f t="shared" si="279"/>
        <v>0.36113217928370356</v>
      </c>
      <c r="BV419">
        <f t="shared" si="280"/>
        <v>0.40341104191991584</v>
      </c>
      <c r="BW419">
        <f t="shared" si="281"/>
        <v>0.43939063876036788</v>
      </c>
      <c r="BX419">
        <f t="shared" si="282"/>
        <v>0.47503133303458756</v>
      </c>
      <c r="BY419">
        <v>0.16983887029319944</v>
      </c>
      <c r="BZ419">
        <v>0</v>
      </c>
      <c r="CA419">
        <v>2.8306478382199907E-2</v>
      </c>
      <c r="CB419">
        <v>0.11833539303527606</v>
      </c>
      <c r="CC419">
        <v>0</v>
      </c>
      <c r="CD419">
        <f t="shared" si="283"/>
        <v>5.9167696517638028E-2</v>
      </c>
      <c r="CE419" s="22" t="s">
        <v>588</v>
      </c>
      <c r="CF419">
        <f t="shared" si="254"/>
        <v>6.5376323373257748E-3</v>
      </c>
      <c r="CG419">
        <f t="shared" si="255"/>
        <v>0</v>
      </c>
      <c r="CH419">
        <f t="shared" si="256"/>
        <v>7.3590423790627932E-4</v>
      </c>
    </row>
    <row r="420" spans="1:86" x14ac:dyDescent="0.25">
      <c r="A420" t="s">
        <v>342</v>
      </c>
      <c r="B420">
        <v>1.488</v>
      </c>
      <c r="C420">
        <v>3871366</v>
      </c>
      <c r="D420">
        <v>32947</v>
      </c>
      <c r="E420">
        <v>5879</v>
      </c>
      <c r="F420" s="32" t="s">
        <v>538</v>
      </c>
      <c r="G420">
        <v>0.31541218637992835</v>
      </c>
      <c r="H420">
        <v>0.45786963434022249</v>
      </c>
      <c r="I420">
        <v>0.16260162601626016</v>
      </c>
      <c r="J420">
        <v>0.71612903225806457</v>
      </c>
      <c r="K420">
        <v>0.58060910868957805</v>
      </c>
      <c r="L420">
        <v>0.21333424051709476</v>
      </c>
      <c r="M420">
        <v>1.618705035971223E-2</v>
      </c>
      <c r="N420">
        <v>0.23</v>
      </c>
      <c r="O420">
        <f t="shared" si="244"/>
        <v>0.33651785982010762</v>
      </c>
      <c r="P420">
        <f t="shared" si="245"/>
        <v>0.33449447852514358</v>
      </c>
      <c r="Q420">
        <f t="shared" si="246"/>
        <v>0.33651785982010762</v>
      </c>
      <c r="R420">
        <f t="shared" si="247"/>
        <v>0.33651785982010762</v>
      </c>
      <c r="S420" s="19" t="s">
        <v>38</v>
      </c>
      <c r="T420">
        <v>0</v>
      </c>
      <c r="U420">
        <v>0.89331610225942559</v>
      </c>
      <c r="V420">
        <v>0.37254392784233187</v>
      </c>
      <c r="W420">
        <v>0</v>
      </c>
      <c r="X420">
        <v>0.75338209339505968</v>
      </c>
      <c r="Y420">
        <v>0.67903915366178036</v>
      </c>
      <c r="Z420">
        <v>6.3630193910654831E-2</v>
      </c>
      <c r="AA420">
        <v>1</v>
      </c>
      <c r="AB420">
        <v>0.4693494563444634</v>
      </c>
      <c r="AC420">
        <v>0.99551398474934016</v>
      </c>
      <c r="AD420">
        <v>0.99</v>
      </c>
      <c r="AE420">
        <v>0.87885058803711558</v>
      </c>
      <c r="AF420">
        <v>1.1700674344714557E-3</v>
      </c>
      <c r="AG420">
        <f t="shared" si="248"/>
        <v>9.6351121793378375E-2</v>
      </c>
      <c r="AH420">
        <f t="shared" si="249"/>
        <v>0.50980354702232156</v>
      </c>
      <c r="AI420">
        <f t="shared" si="250"/>
        <v>0.40103688195193982</v>
      </c>
      <c r="AJ420">
        <f t="shared" si="257"/>
        <v>0.54590735135651114</v>
      </c>
      <c r="AK420" s="35" t="s">
        <v>39</v>
      </c>
      <c r="AL420">
        <v>2.0833333333333332E-2</v>
      </c>
      <c r="AM420">
        <v>0.97807011930082099</v>
      </c>
      <c r="AN420">
        <v>1.2461059190031152E-2</v>
      </c>
      <c r="AO420">
        <v>0.1370967741935484</v>
      </c>
      <c r="AP420">
        <f t="shared" si="251"/>
        <v>0.28711532150443347</v>
      </c>
      <c r="AQ420">
        <f t="shared" si="258"/>
        <v>4.2597791679228225E-2</v>
      </c>
      <c r="AR420">
        <f t="shared" si="252"/>
        <v>0.28711532150443347</v>
      </c>
      <c r="AS420">
        <f t="shared" si="253"/>
        <v>0.28711532150443347</v>
      </c>
      <c r="AT420" s="37" t="s">
        <v>40</v>
      </c>
      <c r="AU420">
        <v>0.94484400676510449</v>
      </c>
      <c r="AV420">
        <v>1</v>
      </c>
      <c r="AW420">
        <v>0.99618890273842686</v>
      </c>
      <c r="AX420">
        <v>0.2915219633148568</v>
      </c>
      <c r="AY420">
        <v>0.14149972693382296</v>
      </c>
      <c r="AZ420">
        <f t="shared" si="259"/>
        <v>0.67481091995044218</v>
      </c>
      <c r="BA420">
        <f t="shared" si="260"/>
        <v>0.67481091995044218</v>
      </c>
      <c r="BB420">
        <f t="shared" si="261"/>
        <v>0.67481091995044218</v>
      </c>
      <c r="BC420">
        <f t="shared" si="262"/>
        <v>0.67481091995044218</v>
      </c>
      <c r="BD420" s="6" t="s">
        <v>58</v>
      </c>
      <c r="BE420">
        <f t="shared" si="263"/>
        <v>0.31181659066227052</v>
      </c>
      <c r="BF420">
        <f t="shared" si="264"/>
        <v>0.1885461351021859</v>
      </c>
      <c r="BG420">
        <f t="shared" si="265"/>
        <v>0.31181659066227052</v>
      </c>
      <c r="BH420">
        <f t="shared" si="266"/>
        <v>0.31181659066227052</v>
      </c>
      <c r="BI420">
        <f t="shared" si="267"/>
        <v>0.38558102087191026</v>
      </c>
      <c r="BJ420">
        <f t="shared" si="268"/>
        <v>0.59230723348638192</v>
      </c>
      <c r="BK420">
        <f t="shared" si="269"/>
        <v>0.53792390095119103</v>
      </c>
      <c r="BL420">
        <f t="shared" si="270"/>
        <v>0.61035913565347666</v>
      </c>
      <c r="BM420">
        <f t="shared" si="271"/>
        <v>0.21643449080674299</v>
      </c>
      <c r="BN420">
        <f t="shared" si="272"/>
        <v>0.42214901277373257</v>
      </c>
      <c r="BO420">
        <f t="shared" si="273"/>
        <v>0.36877737088602369</v>
      </c>
      <c r="BP420">
        <f t="shared" si="274"/>
        <v>0.44121260558830938</v>
      </c>
      <c r="BQ420">
        <f t="shared" si="275"/>
        <v>0.48096312072743785</v>
      </c>
      <c r="BR420">
        <f t="shared" si="276"/>
        <v>0.35870435581483517</v>
      </c>
      <c r="BS420">
        <f t="shared" si="277"/>
        <v>0.48096312072743785</v>
      </c>
      <c r="BT420">
        <f t="shared" si="278"/>
        <v>0.48096312072743785</v>
      </c>
      <c r="BU420">
        <f t="shared" si="279"/>
        <v>0.34869880576709039</v>
      </c>
      <c r="BV420">
        <f t="shared" si="280"/>
        <v>0.3904266842942839</v>
      </c>
      <c r="BW420">
        <f t="shared" si="281"/>
        <v>0.42487024580673077</v>
      </c>
      <c r="BX420">
        <f t="shared" si="282"/>
        <v>0.46108786315787359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f t="shared" si="283"/>
        <v>0</v>
      </c>
      <c r="CE420" s="22" t="s">
        <v>588</v>
      </c>
      <c r="CF420">
        <f t="shared" si="254"/>
        <v>0</v>
      </c>
      <c r="CG420">
        <f t="shared" si="255"/>
        <v>0</v>
      </c>
      <c r="CH420">
        <f t="shared" si="256"/>
        <v>0</v>
      </c>
    </row>
    <row r="421" spans="1:86" x14ac:dyDescent="0.25">
      <c r="A421" t="s">
        <v>341</v>
      </c>
      <c r="B421">
        <v>1.532</v>
      </c>
      <c r="C421">
        <v>3974045</v>
      </c>
      <c r="D421">
        <v>3370</v>
      </c>
      <c r="E421">
        <v>4585</v>
      </c>
      <c r="F421" s="32" t="s">
        <v>538</v>
      </c>
      <c r="G421">
        <v>0.42293906810035842</v>
      </c>
      <c r="H421">
        <v>0.54689984101748812</v>
      </c>
      <c r="I421">
        <v>9.5934959349593507E-2</v>
      </c>
      <c r="J421">
        <v>0.7290322580645161</v>
      </c>
      <c r="K421">
        <v>0.24699636770047492</v>
      </c>
      <c r="L421">
        <v>0</v>
      </c>
      <c r="M421">
        <v>5.3956834532374095E-3</v>
      </c>
      <c r="N421">
        <v>0.114</v>
      </c>
      <c r="O421">
        <f t="shared" si="244"/>
        <v>0.27014977221070857</v>
      </c>
      <c r="P421">
        <f t="shared" si="245"/>
        <v>0.26947531177905387</v>
      </c>
      <c r="Q421">
        <f t="shared" si="246"/>
        <v>0.27014977221070857</v>
      </c>
      <c r="R421">
        <f t="shared" si="247"/>
        <v>0.27014977221070857</v>
      </c>
      <c r="S421" s="19" t="s">
        <v>38</v>
      </c>
      <c r="T421">
        <v>0</v>
      </c>
      <c r="U421">
        <v>0.89331610225942559</v>
      </c>
      <c r="V421">
        <v>0.12007022455308217</v>
      </c>
      <c r="W421">
        <v>0</v>
      </c>
      <c r="X421">
        <v>0.75338209339505968</v>
      </c>
      <c r="Y421">
        <v>0.76774537722310299</v>
      </c>
      <c r="Z421">
        <v>6.3630193910654831E-2</v>
      </c>
      <c r="AA421">
        <v>1</v>
      </c>
      <c r="AB421">
        <v>0.4693494563444634</v>
      </c>
      <c r="AC421">
        <v>0.98531001740346924</v>
      </c>
      <c r="AD421">
        <v>1</v>
      </c>
      <c r="AE421">
        <v>0.887722131927564</v>
      </c>
      <c r="AF421">
        <v>1.1700674344714557E-3</v>
      </c>
      <c r="AG421">
        <f t="shared" si="248"/>
        <v>7.7612494147316732E-2</v>
      </c>
      <c r="AH421">
        <f t="shared" si="249"/>
        <v>0.49787278523898693</v>
      </c>
      <c r="AI421">
        <f t="shared" si="250"/>
        <v>0.38833688939937444</v>
      </c>
      <c r="AJ421">
        <f t="shared" si="257"/>
        <v>0.5339765895731764</v>
      </c>
      <c r="AK421" s="35" t="s">
        <v>39</v>
      </c>
      <c r="AL421">
        <v>0.11805555555555555</v>
      </c>
      <c r="AM421">
        <v>0.97219428983638467</v>
      </c>
      <c r="AN421">
        <v>3.7383177570093455E-2</v>
      </c>
      <c r="AO421">
        <v>0.24999999999999994</v>
      </c>
      <c r="AP421">
        <f t="shared" si="251"/>
        <v>0.34440825574050843</v>
      </c>
      <c r="AQ421">
        <f t="shared" si="258"/>
        <v>0.10135968328141223</v>
      </c>
      <c r="AR421">
        <f t="shared" si="252"/>
        <v>0.34440825574050843</v>
      </c>
      <c r="AS421">
        <f t="shared" si="253"/>
        <v>0.34440825574050843</v>
      </c>
      <c r="AT421" s="37" t="s">
        <v>40</v>
      </c>
      <c r="AU421">
        <v>0.99791901066343602</v>
      </c>
      <c r="AV421">
        <v>1</v>
      </c>
      <c r="AW421">
        <v>0.96643119585375337</v>
      </c>
      <c r="AX421">
        <v>0.24874600959970883</v>
      </c>
      <c r="AY421">
        <v>0.14149972693382296</v>
      </c>
      <c r="AZ421">
        <f t="shared" si="259"/>
        <v>0.67091918861014421</v>
      </c>
      <c r="BA421">
        <f t="shared" si="260"/>
        <v>0.67091918861014421</v>
      </c>
      <c r="BB421">
        <f t="shared" si="261"/>
        <v>0.67091918861014421</v>
      </c>
      <c r="BC421">
        <f t="shared" si="262"/>
        <v>0.67091918861014421</v>
      </c>
      <c r="BD421" s="6" t="s">
        <v>58</v>
      </c>
      <c r="BE421">
        <f t="shared" si="263"/>
        <v>0.30727901397560853</v>
      </c>
      <c r="BF421">
        <f t="shared" si="264"/>
        <v>0.18541749753023307</v>
      </c>
      <c r="BG421">
        <f t="shared" si="265"/>
        <v>0.30727901397560853</v>
      </c>
      <c r="BH421">
        <f t="shared" si="266"/>
        <v>0.30727901397560853</v>
      </c>
      <c r="BI421">
        <f t="shared" si="267"/>
        <v>0.37426584137873048</v>
      </c>
      <c r="BJ421">
        <f t="shared" si="268"/>
        <v>0.58439598692456562</v>
      </c>
      <c r="BK421">
        <f t="shared" si="269"/>
        <v>0.5296280390047593</v>
      </c>
      <c r="BL421">
        <f t="shared" si="270"/>
        <v>0.60244788909166025</v>
      </c>
      <c r="BM421">
        <f t="shared" si="271"/>
        <v>0.17388113317901266</v>
      </c>
      <c r="BN421">
        <f t="shared" si="272"/>
        <v>0.38367404850902043</v>
      </c>
      <c r="BO421">
        <f t="shared" si="273"/>
        <v>0.32924333080504153</v>
      </c>
      <c r="BP421">
        <f t="shared" si="274"/>
        <v>0.40206318089194248</v>
      </c>
      <c r="BQ421">
        <f t="shared" si="275"/>
        <v>0.50766372217532629</v>
      </c>
      <c r="BR421">
        <f t="shared" si="276"/>
        <v>0.38613943594577821</v>
      </c>
      <c r="BS421">
        <f t="shared" si="277"/>
        <v>0.50766372217532629</v>
      </c>
      <c r="BT421">
        <f t="shared" si="278"/>
        <v>0.50766372217532629</v>
      </c>
      <c r="BU421">
        <f t="shared" si="279"/>
        <v>0.34077242767716953</v>
      </c>
      <c r="BV421">
        <f t="shared" si="280"/>
        <v>0.38490674222739935</v>
      </c>
      <c r="BW421">
        <f t="shared" si="281"/>
        <v>0.41845352649018391</v>
      </c>
      <c r="BX421">
        <f t="shared" si="282"/>
        <v>0.45486345153363439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f t="shared" si="283"/>
        <v>0</v>
      </c>
      <c r="CE421" s="22" t="s">
        <v>588</v>
      </c>
      <c r="CF421">
        <f t="shared" si="254"/>
        <v>0</v>
      </c>
      <c r="CG421">
        <f t="shared" si="255"/>
        <v>0</v>
      </c>
      <c r="CH421">
        <f t="shared" si="256"/>
        <v>0</v>
      </c>
    </row>
    <row r="422" spans="1:86" x14ac:dyDescent="0.25">
      <c r="A422" t="s">
        <v>340</v>
      </c>
      <c r="B422">
        <v>4.2320000000000002</v>
      </c>
      <c r="C422">
        <v>10960804</v>
      </c>
      <c r="D422">
        <v>200428</v>
      </c>
      <c r="E422">
        <v>3831</v>
      </c>
      <c r="F422" s="32" t="s">
        <v>538</v>
      </c>
      <c r="G422">
        <v>0.44086021505376344</v>
      </c>
      <c r="H422">
        <v>0.51510333863275048</v>
      </c>
      <c r="I422">
        <v>0.224390243902439</v>
      </c>
      <c r="J422">
        <v>0.59354838709677427</v>
      </c>
      <c r="K422">
        <v>0.21598211791003069</v>
      </c>
      <c r="L422">
        <v>0.13480344557556775</v>
      </c>
      <c r="M422">
        <v>7.1942446043165471E-3</v>
      </c>
      <c r="N422">
        <v>0.11599999999999999</v>
      </c>
      <c r="O422">
        <f t="shared" si="244"/>
        <v>0.28098524909695527</v>
      </c>
      <c r="P422">
        <f t="shared" si="245"/>
        <v>0.28008596852141571</v>
      </c>
      <c r="Q422">
        <f t="shared" si="246"/>
        <v>0.28098524909695527</v>
      </c>
      <c r="R422">
        <f t="shared" si="247"/>
        <v>0.28098524909695527</v>
      </c>
      <c r="S422" s="19" t="s">
        <v>38</v>
      </c>
      <c r="T422">
        <v>2.3980513688447728E-2</v>
      </c>
      <c r="U422">
        <v>0.89331610225942559</v>
      </c>
      <c r="V422">
        <v>0.64113019966784279</v>
      </c>
      <c r="W422">
        <v>0</v>
      </c>
      <c r="X422">
        <v>0.75338209339505968</v>
      </c>
      <c r="Y422">
        <v>0.80102711678475624</v>
      </c>
      <c r="Z422">
        <v>6.3630193910654831E-2</v>
      </c>
      <c r="AA422">
        <v>0.82403967114707033</v>
      </c>
      <c r="AB422">
        <v>0.4693494563444634</v>
      </c>
      <c r="AC422">
        <v>0.96811449672852412</v>
      </c>
      <c r="AD422">
        <v>0.91</v>
      </c>
      <c r="AE422">
        <v>0.57780598788719095</v>
      </c>
      <c r="AF422">
        <v>9.5796159315883922E-2</v>
      </c>
      <c r="AG422">
        <f t="shared" si="248"/>
        <v>0.10113325745160905</v>
      </c>
      <c r="AH422">
        <f t="shared" si="249"/>
        <v>0.50401711806037364</v>
      </c>
      <c r="AI422">
        <f t="shared" si="250"/>
        <v>0.40140429914383802</v>
      </c>
      <c r="AJ422">
        <f t="shared" si="257"/>
        <v>0.54012092239456322</v>
      </c>
      <c r="AK422" s="35" t="s">
        <v>39</v>
      </c>
      <c r="AL422">
        <v>0.11111111111111112</v>
      </c>
      <c r="AM422">
        <v>0.98269104547539721</v>
      </c>
      <c r="AN422">
        <v>1.4018691588785047E-2</v>
      </c>
      <c r="AO422">
        <v>0.16935483870967741</v>
      </c>
      <c r="AP422">
        <f t="shared" si="251"/>
        <v>0.31929392172124271</v>
      </c>
      <c r="AQ422">
        <f t="shared" si="258"/>
        <v>7.3621160352393383E-2</v>
      </c>
      <c r="AR422">
        <f t="shared" si="252"/>
        <v>0.31929392172124271</v>
      </c>
      <c r="AS422">
        <f t="shared" si="253"/>
        <v>0.31929392172124271</v>
      </c>
      <c r="AT422" s="37" t="s">
        <v>40</v>
      </c>
      <c r="AU422">
        <v>0.97340171134027365</v>
      </c>
      <c r="AV422">
        <v>0.99520600807409165</v>
      </c>
      <c r="AW422">
        <v>0.46650521944557743</v>
      </c>
      <c r="AX422">
        <v>0.1483414721070071</v>
      </c>
      <c r="AY422">
        <v>0.14149972693382296</v>
      </c>
      <c r="AZ422">
        <f t="shared" si="259"/>
        <v>0.5449908275801546</v>
      </c>
      <c r="BA422">
        <f t="shared" si="260"/>
        <v>0.5449908275801546</v>
      </c>
      <c r="BB422">
        <f t="shared" si="261"/>
        <v>0.5449908275801546</v>
      </c>
      <c r="BC422">
        <f t="shared" si="262"/>
        <v>0.5449908275801546</v>
      </c>
      <c r="BD422" s="6" t="s">
        <v>58</v>
      </c>
      <c r="BE422">
        <f t="shared" si="263"/>
        <v>0.30013958540909902</v>
      </c>
      <c r="BF422">
        <f t="shared" si="264"/>
        <v>0.17685356443690453</v>
      </c>
      <c r="BG422">
        <f t="shared" si="265"/>
        <v>0.30013958540909902</v>
      </c>
      <c r="BH422">
        <f t="shared" si="266"/>
        <v>0.30013958540909902</v>
      </c>
      <c r="BI422">
        <f t="shared" si="267"/>
        <v>0.32306204251588183</v>
      </c>
      <c r="BJ422">
        <f t="shared" si="268"/>
        <v>0.52450397282026406</v>
      </c>
      <c r="BK422">
        <f t="shared" si="269"/>
        <v>0.47319756336199631</v>
      </c>
      <c r="BL422">
        <f t="shared" si="270"/>
        <v>0.54255587498735891</v>
      </c>
      <c r="BM422">
        <f t="shared" si="271"/>
        <v>0.19105925327428216</v>
      </c>
      <c r="BN422">
        <f t="shared" si="272"/>
        <v>0.39205154329089464</v>
      </c>
      <c r="BO422">
        <f t="shared" si="273"/>
        <v>0.34119477412039667</v>
      </c>
      <c r="BP422">
        <f t="shared" si="274"/>
        <v>0.41055308574575922</v>
      </c>
      <c r="BQ422">
        <f t="shared" si="275"/>
        <v>0.43214237465069866</v>
      </c>
      <c r="BR422">
        <f t="shared" si="276"/>
        <v>0.30930599396627401</v>
      </c>
      <c r="BS422">
        <f t="shared" si="277"/>
        <v>0.43214237465069866</v>
      </c>
      <c r="BT422">
        <f t="shared" si="278"/>
        <v>0.43214237465069866</v>
      </c>
      <c r="BU422">
        <f t="shared" si="279"/>
        <v>0.3116008139624904</v>
      </c>
      <c r="BV422">
        <f t="shared" si="280"/>
        <v>0.35067876862858427</v>
      </c>
      <c r="BW422">
        <f t="shared" si="281"/>
        <v>0.38666857438554769</v>
      </c>
      <c r="BX422">
        <f t="shared" si="282"/>
        <v>0.42134773019822896</v>
      </c>
      <c r="BY422">
        <v>0.90962305319938208</v>
      </c>
      <c r="BZ422">
        <v>0.96689324033274715</v>
      </c>
      <c r="CA422">
        <v>0.31135748724765971</v>
      </c>
      <c r="CB422">
        <v>0.11685792988251535</v>
      </c>
      <c r="CC422">
        <v>0.25888902662746621</v>
      </c>
      <c r="CD422">
        <f t="shared" si="283"/>
        <v>0.18787347825499079</v>
      </c>
      <c r="CE422" s="22" t="s">
        <v>588</v>
      </c>
      <c r="CF422">
        <f t="shared" si="254"/>
        <v>3.1903837554832781E-2</v>
      </c>
      <c r="CG422">
        <f t="shared" si="255"/>
        <v>0.11844989125096067</v>
      </c>
      <c r="CH422">
        <f t="shared" si="256"/>
        <v>2.2618493049417057E-2</v>
      </c>
    </row>
    <row r="423" spans="1:86" x14ac:dyDescent="0.25">
      <c r="A423" t="s">
        <v>339</v>
      </c>
      <c r="B423">
        <v>5.92</v>
      </c>
      <c r="C423">
        <v>15324199</v>
      </c>
      <c r="D423">
        <v>1256851</v>
      </c>
      <c r="E423">
        <v>7718</v>
      </c>
      <c r="F423" s="32" t="s">
        <v>538</v>
      </c>
      <c r="G423">
        <v>0.44086021505376344</v>
      </c>
      <c r="H423">
        <v>0.55643879173290933</v>
      </c>
      <c r="I423">
        <v>0.38211382113821141</v>
      </c>
      <c r="J423">
        <v>0.6913978494623656</v>
      </c>
      <c r="K423">
        <v>0.46800782341436153</v>
      </c>
      <c r="L423">
        <v>4.9387924332728692E-2</v>
      </c>
      <c r="M423">
        <v>5.7553956834532377E-2</v>
      </c>
      <c r="N423">
        <v>0.34299999999999997</v>
      </c>
      <c r="O423">
        <f t="shared" si="244"/>
        <v>0.37359504774610908</v>
      </c>
      <c r="P423">
        <f t="shared" si="245"/>
        <v>0.36640080314179252</v>
      </c>
      <c r="Q423">
        <f t="shared" si="246"/>
        <v>0.37359504774610908</v>
      </c>
      <c r="R423">
        <f t="shared" si="247"/>
        <v>0.37359504774610908</v>
      </c>
      <c r="S423" s="19" t="s">
        <v>38</v>
      </c>
      <c r="T423">
        <v>0.49606614367724083</v>
      </c>
      <c r="U423">
        <v>0.89331610225942559</v>
      </c>
      <c r="V423">
        <v>0.50967448801901338</v>
      </c>
      <c r="W423">
        <v>0</v>
      </c>
      <c r="X423">
        <v>0.75338209339505968</v>
      </c>
      <c r="Y423">
        <v>0.83764491964144838</v>
      </c>
      <c r="Z423">
        <v>6.3630193910654831E-2</v>
      </c>
      <c r="AA423">
        <v>0.4853399451911784</v>
      </c>
      <c r="AB423">
        <v>0.4693494563444634</v>
      </c>
      <c r="AC423">
        <v>0.96705011344959335</v>
      </c>
      <c r="AD423">
        <v>0.77</v>
      </c>
      <c r="AE423">
        <v>0.73410805193944251</v>
      </c>
      <c r="AF423">
        <v>0.11190948159166514</v>
      </c>
      <c r="AG423">
        <f t="shared" si="248"/>
        <v>0.10428400165770163</v>
      </c>
      <c r="AH423">
        <f t="shared" si="249"/>
        <v>0.5093939640826709</v>
      </c>
      <c r="AI423">
        <f t="shared" si="250"/>
        <v>0.41755037593536615</v>
      </c>
      <c r="AJ423">
        <f t="shared" si="257"/>
        <v>0.54549776841686048</v>
      </c>
      <c r="AK423" s="35" t="s">
        <v>39</v>
      </c>
      <c r="AL423">
        <v>0.2361111111111111</v>
      </c>
      <c r="AM423">
        <v>0.98882152780834431</v>
      </c>
      <c r="AN423">
        <v>9.0342679127725853E-2</v>
      </c>
      <c r="AO423">
        <v>0.30376344086021501</v>
      </c>
      <c r="AP423">
        <f t="shared" si="251"/>
        <v>0.40475968972684906</v>
      </c>
      <c r="AQ423">
        <f t="shared" si="258"/>
        <v>0.15755430777476298</v>
      </c>
      <c r="AR423">
        <f t="shared" si="252"/>
        <v>0.40475968972684906</v>
      </c>
      <c r="AS423">
        <f t="shared" si="253"/>
        <v>0.40475968972684906</v>
      </c>
      <c r="AT423" s="37" t="s">
        <v>40</v>
      </c>
      <c r="AU423">
        <v>0.80932197383156379</v>
      </c>
      <c r="AV423">
        <v>0.97508014723343628</v>
      </c>
      <c r="AW423">
        <v>0.86091569046325711</v>
      </c>
      <c r="AX423">
        <v>0.30800487568149582</v>
      </c>
      <c r="AY423">
        <v>0.14149972693382296</v>
      </c>
      <c r="AZ423">
        <f t="shared" si="259"/>
        <v>0.61896448282871519</v>
      </c>
      <c r="BA423">
        <f t="shared" si="260"/>
        <v>0.61896448282871519</v>
      </c>
      <c r="BB423">
        <f t="shared" si="261"/>
        <v>0.61896448282871519</v>
      </c>
      <c r="BC423">
        <f t="shared" si="262"/>
        <v>0.61896448282871519</v>
      </c>
      <c r="BD423" s="6" t="s">
        <v>58</v>
      </c>
      <c r="BE423">
        <f t="shared" si="263"/>
        <v>0.38917736873647907</v>
      </c>
      <c r="BF423">
        <f t="shared" si="264"/>
        <v>0.26197755545827772</v>
      </c>
      <c r="BG423">
        <f t="shared" si="265"/>
        <v>0.38917736873647907</v>
      </c>
      <c r="BH423">
        <f t="shared" si="266"/>
        <v>0.38917736873647907</v>
      </c>
      <c r="BI423">
        <f t="shared" si="267"/>
        <v>0.36162424224320844</v>
      </c>
      <c r="BJ423">
        <f t="shared" si="268"/>
        <v>0.56417922345569305</v>
      </c>
      <c r="BK423">
        <f t="shared" si="269"/>
        <v>0.51825742938204067</v>
      </c>
      <c r="BL423">
        <f t="shared" si="270"/>
        <v>0.58223112562278789</v>
      </c>
      <c r="BM423">
        <f t="shared" si="271"/>
        <v>0.23893952470190535</v>
      </c>
      <c r="BN423">
        <f t="shared" si="272"/>
        <v>0.43789738361223174</v>
      </c>
      <c r="BO423">
        <f t="shared" si="273"/>
        <v>0.39557271184073761</v>
      </c>
      <c r="BP423">
        <f t="shared" si="274"/>
        <v>0.45954640808148478</v>
      </c>
      <c r="BQ423">
        <f t="shared" si="275"/>
        <v>0.51186208627778207</v>
      </c>
      <c r="BR423">
        <f t="shared" si="276"/>
        <v>0.38825939530173909</v>
      </c>
      <c r="BS423">
        <f t="shared" si="277"/>
        <v>0.51186208627778207</v>
      </c>
      <c r="BT423">
        <f t="shared" si="278"/>
        <v>0.51186208627778207</v>
      </c>
      <c r="BU423">
        <f t="shared" si="279"/>
        <v>0.37540080548984378</v>
      </c>
      <c r="BV423">
        <f t="shared" si="280"/>
        <v>0.41307838945698538</v>
      </c>
      <c r="BW423">
        <f t="shared" si="281"/>
        <v>0.4537173990592599</v>
      </c>
      <c r="BX423">
        <f t="shared" si="282"/>
        <v>0.48570424717963345</v>
      </c>
      <c r="BY423">
        <v>1</v>
      </c>
      <c r="BZ423">
        <v>0.87123913304755407</v>
      </c>
      <c r="CA423">
        <v>0.33913081324800148</v>
      </c>
      <c r="CB423">
        <v>0.18032363963067483</v>
      </c>
      <c r="CC423">
        <v>0.33504208707731797</v>
      </c>
      <c r="CD423">
        <f t="shared" si="283"/>
        <v>0.25768286335399637</v>
      </c>
      <c r="CE423" s="22" t="s">
        <v>588</v>
      </c>
      <c r="CF423">
        <f t="shared" si="254"/>
        <v>7.0177879592451101E-2</v>
      </c>
      <c r="CG423">
        <f t="shared" si="255"/>
        <v>0.15128026482867032</v>
      </c>
      <c r="CH423">
        <f t="shared" si="256"/>
        <v>3.9649546362979134E-2</v>
      </c>
    </row>
    <row r="424" spans="1:86" x14ac:dyDescent="0.25">
      <c r="A424" t="s">
        <v>338</v>
      </c>
      <c r="B424">
        <v>4.0629999999999997</v>
      </c>
      <c r="C424">
        <v>10530383</v>
      </c>
      <c r="D424">
        <v>248094</v>
      </c>
      <c r="E424">
        <v>3066</v>
      </c>
      <c r="F424" s="32" t="s">
        <v>538</v>
      </c>
      <c r="G424">
        <v>0.40501792114695345</v>
      </c>
      <c r="H424">
        <v>0.47058823529411753</v>
      </c>
      <c r="I424">
        <v>0.37723577235772354</v>
      </c>
      <c r="J424">
        <v>0.73225806451612907</v>
      </c>
      <c r="K424">
        <v>0.41352333053925666</v>
      </c>
      <c r="L424">
        <v>0.11630267449445532</v>
      </c>
      <c r="M424">
        <v>0.18525179856115109</v>
      </c>
      <c r="N424">
        <v>0.32</v>
      </c>
      <c r="O424">
        <f t="shared" si="244"/>
        <v>0.37752222461372331</v>
      </c>
      <c r="P424">
        <f t="shared" si="245"/>
        <v>0.35436574979357943</v>
      </c>
      <c r="Q424">
        <f t="shared" si="246"/>
        <v>0.37752222461372331</v>
      </c>
      <c r="R424">
        <f t="shared" si="247"/>
        <v>0.37752222461372331</v>
      </c>
      <c r="S424" s="19" t="s">
        <v>38</v>
      </c>
      <c r="T424">
        <v>0</v>
      </c>
      <c r="U424">
        <v>0.89331610225942559</v>
      </c>
      <c r="V424">
        <v>0.28910261457901165</v>
      </c>
      <c r="W424">
        <v>0</v>
      </c>
      <c r="X424">
        <v>0.75338209339505968</v>
      </c>
      <c r="Y424">
        <v>0.83584164218467061</v>
      </c>
      <c r="Z424">
        <v>6.3630193910654831E-2</v>
      </c>
      <c r="AA424">
        <v>0.6731922223672191</v>
      </c>
      <c r="AB424">
        <v>0.4693494563444634</v>
      </c>
      <c r="AC424">
        <v>0.97750421646606533</v>
      </c>
      <c r="AD424">
        <v>0.88</v>
      </c>
      <c r="AE424">
        <v>0.83396112565691327</v>
      </c>
      <c r="AF424">
        <v>1.2198575380658605E-3</v>
      </c>
      <c r="AG424">
        <f t="shared" si="248"/>
        <v>8.6483353674922381E-2</v>
      </c>
      <c r="AH424">
        <f t="shared" si="249"/>
        <v>0.47701154371977594</v>
      </c>
      <c r="AI424">
        <f t="shared" si="250"/>
        <v>0.37670641711093261</v>
      </c>
      <c r="AJ424">
        <f t="shared" si="257"/>
        <v>0.5131153480539653</v>
      </c>
      <c r="AK424" s="35" t="s">
        <v>39</v>
      </c>
      <c r="AL424">
        <v>9.722222222222221E-2</v>
      </c>
      <c r="AM424">
        <v>0.96559264757029772</v>
      </c>
      <c r="AN424">
        <v>0.14174454828660435</v>
      </c>
      <c r="AO424">
        <v>0.51881720430107525</v>
      </c>
      <c r="AP424">
        <f t="shared" si="251"/>
        <v>0.4308441555950499</v>
      </c>
      <c r="AQ424">
        <f t="shared" si="258"/>
        <v>0.18944599370247545</v>
      </c>
      <c r="AR424">
        <f t="shared" si="252"/>
        <v>0.4308441555950499</v>
      </c>
      <c r="AS424">
        <f t="shared" si="253"/>
        <v>0.4308441555950499</v>
      </c>
      <c r="AT424" s="37" t="s">
        <v>40</v>
      </c>
      <c r="AU424">
        <v>0.96588103927882507</v>
      </c>
      <c r="AV424">
        <v>1</v>
      </c>
      <c r="AW424">
        <v>0.77914354264527219</v>
      </c>
      <c r="AX424">
        <v>0.27866927259078389</v>
      </c>
      <c r="AY424">
        <v>0.14149972693382296</v>
      </c>
      <c r="AZ424">
        <f t="shared" si="259"/>
        <v>0.63303871628974084</v>
      </c>
      <c r="BA424">
        <f t="shared" si="260"/>
        <v>0.63303871628974084</v>
      </c>
      <c r="BB424">
        <f t="shared" si="261"/>
        <v>0.63303871628974084</v>
      </c>
      <c r="BC424">
        <f t="shared" si="262"/>
        <v>0.63303871628974084</v>
      </c>
      <c r="BD424" s="6" t="s">
        <v>58</v>
      </c>
      <c r="BE424">
        <f t="shared" si="263"/>
        <v>0.40418319010438664</v>
      </c>
      <c r="BF424">
        <f t="shared" si="264"/>
        <v>0.27190587174802744</v>
      </c>
      <c r="BG424">
        <f t="shared" si="265"/>
        <v>0.40418319010438664</v>
      </c>
      <c r="BH424">
        <f t="shared" si="266"/>
        <v>0.40418319010438664</v>
      </c>
      <c r="BI424">
        <f t="shared" si="267"/>
        <v>0.35976103498233158</v>
      </c>
      <c r="BJ424">
        <f t="shared" si="268"/>
        <v>0.55502513000475839</v>
      </c>
      <c r="BK424">
        <f t="shared" si="269"/>
        <v>0.50487256670033676</v>
      </c>
      <c r="BL424">
        <f t="shared" si="270"/>
        <v>0.57307703217185302</v>
      </c>
      <c r="BM424">
        <f t="shared" si="271"/>
        <v>0.23200278914432285</v>
      </c>
      <c r="BN424">
        <f t="shared" si="272"/>
        <v>0.41568864675667772</v>
      </c>
      <c r="BO424">
        <f t="shared" si="273"/>
        <v>0.37711432086232799</v>
      </c>
      <c r="BP424">
        <f t="shared" si="274"/>
        <v>0.44531878633384431</v>
      </c>
      <c r="BQ424">
        <f t="shared" si="275"/>
        <v>0.5319414359423954</v>
      </c>
      <c r="BR424">
        <f t="shared" si="276"/>
        <v>0.41124235499610817</v>
      </c>
      <c r="BS424">
        <f t="shared" si="277"/>
        <v>0.5319414359423954</v>
      </c>
      <c r="BT424">
        <f t="shared" si="278"/>
        <v>0.5319414359423954</v>
      </c>
      <c r="BU424">
        <f t="shared" si="279"/>
        <v>0.38197211254335911</v>
      </c>
      <c r="BV424">
        <f t="shared" si="280"/>
        <v>0.41346550087639289</v>
      </c>
      <c r="BW424">
        <f t="shared" si="281"/>
        <v>0.4545278784023617</v>
      </c>
      <c r="BX424">
        <f t="shared" si="282"/>
        <v>0.48863011113811983</v>
      </c>
      <c r="BY424">
        <v>0.21170170163801261</v>
      </c>
      <c r="BZ424">
        <v>0.27158212966073225</v>
      </c>
      <c r="CA424">
        <v>8.0155411811463628E-2</v>
      </c>
      <c r="CB424">
        <v>0.1118263484177914</v>
      </c>
      <c r="CC424">
        <v>0.34841484785745708</v>
      </c>
      <c r="CD424">
        <f t="shared" si="283"/>
        <v>0.23012059813762425</v>
      </c>
      <c r="CE424" s="22" t="s">
        <v>588</v>
      </c>
      <c r="CF424">
        <f t="shared" si="254"/>
        <v>9.5685634232647188E-3</v>
      </c>
      <c r="CG424">
        <f t="shared" si="255"/>
        <v>4.7772681272694954E-2</v>
      </c>
      <c r="CH424">
        <f t="shared" si="256"/>
        <v>8.3839536690030469E-3</v>
      </c>
    </row>
    <row r="425" spans="1:86" x14ac:dyDescent="0.25">
      <c r="A425" t="s">
        <v>337</v>
      </c>
      <c r="B425">
        <v>7.9020000000000001</v>
      </c>
      <c r="C425">
        <v>20462090</v>
      </c>
      <c r="D425">
        <v>5859919</v>
      </c>
      <c r="E425">
        <v>3378</v>
      </c>
      <c r="F425" s="32" t="s">
        <v>538</v>
      </c>
      <c r="G425">
        <v>0.30465949820788529</v>
      </c>
      <c r="H425">
        <v>0.51351351351351338</v>
      </c>
      <c r="I425">
        <v>0.21463414634146341</v>
      </c>
      <c r="J425">
        <v>0.956989247311828</v>
      </c>
      <c r="K425">
        <v>0.59709416037999441</v>
      </c>
      <c r="L425">
        <v>5.0960331557134406E-2</v>
      </c>
      <c r="M425">
        <v>0</v>
      </c>
      <c r="N425">
        <v>0.25600000000000001</v>
      </c>
      <c r="O425">
        <f t="shared" si="244"/>
        <v>0.36173136216397739</v>
      </c>
      <c r="P425">
        <f t="shared" si="245"/>
        <v>0.36173136216397739</v>
      </c>
      <c r="Q425">
        <f t="shared" si="246"/>
        <v>0.36173136216397739</v>
      </c>
      <c r="R425">
        <f t="shared" si="247"/>
        <v>0.36173136216397739</v>
      </c>
      <c r="S425" s="19" t="s">
        <v>38</v>
      </c>
      <c r="T425">
        <v>0.1761201198453903</v>
      </c>
      <c r="U425">
        <v>0.89331610225942559</v>
      </c>
      <c r="V425">
        <v>0.18254929571953893</v>
      </c>
      <c r="W425">
        <v>0</v>
      </c>
      <c r="X425">
        <v>0.75338209339505968</v>
      </c>
      <c r="Y425">
        <v>0.87282010053271819</v>
      </c>
      <c r="Z425">
        <v>6.3630193910654831E-2</v>
      </c>
      <c r="AA425">
        <v>0.98703776588803338</v>
      </c>
      <c r="AB425">
        <v>0.4693494563444634</v>
      </c>
      <c r="AC425">
        <v>0.93608010673251729</v>
      </c>
      <c r="AD425">
        <v>0.13</v>
      </c>
      <c r="AE425">
        <v>0.60129012942631421</v>
      </c>
      <c r="AF425">
        <v>0.1707893909736764</v>
      </c>
      <c r="AG425">
        <f t="shared" si="248"/>
        <v>7.3432985855348423E-2</v>
      </c>
      <c r="AH425">
        <f t="shared" si="249"/>
        <v>0.44361656143717909</v>
      </c>
      <c r="AI425">
        <f t="shared" si="250"/>
        <v>0.40100374252064364</v>
      </c>
      <c r="AJ425">
        <f t="shared" si="257"/>
        <v>0.47972036577136862</v>
      </c>
      <c r="AK425" s="35" t="s">
        <v>39</v>
      </c>
      <c r="AL425">
        <v>5.5555555555555559E-2</v>
      </c>
      <c r="AM425">
        <v>0.98560498948471087</v>
      </c>
      <c r="AN425">
        <v>6.2305295950155763E-2</v>
      </c>
      <c r="AO425">
        <v>0.22311827956989241</v>
      </c>
      <c r="AP425">
        <f t="shared" si="251"/>
        <v>0.33164603014007865</v>
      </c>
      <c r="AQ425">
        <f t="shared" si="258"/>
        <v>8.5244782768900934E-2</v>
      </c>
      <c r="AR425">
        <f t="shared" si="252"/>
        <v>0.33164603014007865</v>
      </c>
      <c r="AS425">
        <f t="shared" si="253"/>
        <v>0.33164603014007865</v>
      </c>
      <c r="AT425" s="37" t="s">
        <v>40</v>
      </c>
      <c r="AU425">
        <v>0.40014982678322775</v>
      </c>
      <c r="AV425">
        <v>0.96149964379007358</v>
      </c>
      <c r="AW425">
        <v>0.95786826920510881</v>
      </c>
      <c r="AX425">
        <v>0.39253785667164587</v>
      </c>
      <c r="AY425">
        <v>0.14149972693382296</v>
      </c>
      <c r="AZ425">
        <f t="shared" si="259"/>
        <v>0.5707110646767759</v>
      </c>
      <c r="BA425">
        <f t="shared" si="260"/>
        <v>0.5707110646767759</v>
      </c>
      <c r="BB425">
        <f t="shared" si="261"/>
        <v>0.5707110646767759</v>
      </c>
      <c r="BC425">
        <f t="shared" si="262"/>
        <v>0.5707110646767759</v>
      </c>
      <c r="BD425" s="6" t="s">
        <v>58</v>
      </c>
      <c r="BE425">
        <f t="shared" si="263"/>
        <v>0.34668869615202802</v>
      </c>
      <c r="BF425">
        <f t="shared" si="264"/>
        <v>0.22348807246643915</v>
      </c>
      <c r="BG425">
        <f t="shared" si="265"/>
        <v>0.34668869615202802</v>
      </c>
      <c r="BH425">
        <f t="shared" si="266"/>
        <v>0.34668869615202802</v>
      </c>
      <c r="BI425">
        <f t="shared" si="267"/>
        <v>0.32207202526606216</v>
      </c>
      <c r="BJ425">
        <f t="shared" si="268"/>
        <v>0.50716381305697755</v>
      </c>
      <c r="BK425">
        <f t="shared" si="269"/>
        <v>0.48585740359870977</v>
      </c>
      <c r="BL425">
        <f t="shared" si="270"/>
        <v>0.52521571522407229</v>
      </c>
      <c r="BM425">
        <f t="shared" si="271"/>
        <v>0.2175821740096629</v>
      </c>
      <c r="BN425">
        <f t="shared" si="272"/>
        <v>0.40267396180057824</v>
      </c>
      <c r="BO425">
        <f t="shared" si="273"/>
        <v>0.38136755234231051</v>
      </c>
      <c r="BP425">
        <f t="shared" si="274"/>
        <v>0.42072586396767298</v>
      </c>
      <c r="BQ425">
        <f t="shared" si="275"/>
        <v>0.45117854740842728</v>
      </c>
      <c r="BR425">
        <f t="shared" si="276"/>
        <v>0.3279779237228384</v>
      </c>
      <c r="BS425">
        <f t="shared" si="277"/>
        <v>0.45117854740842728</v>
      </c>
      <c r="BT425">
        <f t="shared" si="278"/>
        <v>0.45117854740842728</v>
      </c>
      <c r="BU425">
        <f t="shared" si="279"/>
        <v>0.33438036070904509</v>
      </c>
      <c r="BV425">
        <f t="shared" si="280"/>
        <v>0.36532594276170838</v>
      </c>
      <c r="BW425">
        <f t="shared" si="281"/>
        <v>0.41627304987536889</v>
      </c>
      <c r="BX425">
        <f t="shared" si="282"/>
        <v>0.43595220568805015</v>
      </c>
      <c r="BY425">
        <v>1</v>
      </c>
      <c r="BZ425">
        <v>0.57407656722388178</v>
      </c>
      <c r="CA425">
        <v>0.27788219119712881</v>
      </c>
      <c r="CB425">
        <v>0.29334738649509196</v>
      </c>
      <c r="CC425">
        <v>0.33728133339355004</v>
      </c>
      <c r="CD425">
        <f t="shared" si="283"/>
        <v>0.315314359944321</v>
      </c>
      <c r="CE425" s="22" t="s">
        <v>588</v>
      </c>
      <c r="CF425">
        <f t="shared" si="254"/>
        <v>0.10170022294358846</v>
      </c>
      <c r="CG425">
        <f t="shared" si="255"/>
        <v>9.4074290418332013E-2</v>
      </c>
      <c r="CH425">
        <f t="shared" si="256"/>
        <v>3.6473946724062498E-2</v>
      </c>
    </row>
    <row r="426" spans="1:86" x14ac:dyDescent="0.25">
      <c r="A426" t="s">
        <v>336</v>
      </c>
      <c r="B426">
        <v>29.898</v>
      </c>
      <c r="C426">
        <v>77436433</v>
      </c>
      <c r="D426">
        <v>14262133</v>
      </c>
      <c r="E426">
        <v>2413</v>
      </c>
      <c r="F426" s="32" t="s">
        <v>538</v>
      </c>
      <c r="G426">
        <v>0.55555555555555569</v>
      </c>
      <c r="H426">
        <v>0.5246422893481717</v>
      </c>
      <c r="I426">
        <v>0.12682926829268293</v>
      </c>
      <c r="J426">
        <v>0.79032258064516125</v>
      </c>
      <c r="K426">
        <v>0.55518301201452913</v>
      </c>
      <c r="L426">
        <v>3.5670120182345631E-2</v>
      </c>
      <c r="M426">
        <v>0.33453237410071945</v>
      </c>
      <c r="N426">
        <v>0.1</v>
      </c>
      <c r="O426">
        <f t="shared" si="244"/>
        <v>0.37784190001739576</v>
      </c>
      <c r="P426">
        <f t="shared" si="245"/>
        <v>0.33602535325480581</v>
      </c>
      <c r="Q426">
        <f t="shared" si="246"/>
        <v>0.37784190001739576</v>
      </c>
      <c r="R426">
        <f t="shared" si="247"/>
        <v>0.37784190001739576</v>
      </c>
      <c r="S426" s="19" t="s">
        <v>38</v>
      </c>
      <c r="T426">
        <v>0.71755140315165933</v>
      </c>
      <c r="U426">
        <v>0.88483197614138442</v>
      </c>
      <c r="V426">
        <v>0.27545348844126816</v>
      </c>
      <c r="W426">
        <v>0</v>
      </c>
      <c r="X426">
        <v>0.75338209339505968</v>
      </c>
      <c r="Y426">
        <v>0.77144960966556719</v>
      </c>
      <c r="Z426">
        <v>6.3630193910654831E-2</v>
      </c>
      <c r="AA426">
        <v>0.98769129583713955</v>
      </c>
      <c r="AB426">
        <v>0.4693494563444634</v>
      </c>
      <c r="AC426">
        <v>0.94650815083882811</v>
      </c>
      <c r="AD426">
        <v>0.4</v>
      </c>
      <c r="AE426">
        <v>0.44886139296466615</v>
      </c>
      <c r="AF426">
        <v>0.34059542740136106</v>
      </c>
      <c r="AG426">
        <f t="shared" si="248"/>
        <v>8.1916177600561191E-2</v>
      </c>
      <c r="AH426">
        <f t="shared" si="249"/>
        <v>0.50691961782673756</v>
      </c>
      <c r="AI426">
        <f t="shared" si="250"/>
        <v>0.44419019322697445</v>
      </c>
      <c r="AJ426">
        <f t="shared" si="257"/>
        <v>0.54302342216092714</v>
      </c>
      <c r="AK426" s="35" t="s">
        <v>39</v>
      </c>
      <c r="AL426">
        <v>0</v>
      </c>
      <c r="AM426">
        <v>0.98882912464929251</v>
      </c>
      <c r="AN426">
        <v>1.5576323987538941E-2</v>
      </c>
      <c r="AO426">
        <v>0.38978494623655913</v>
      </c>
      <c r="AP426">
        <f t="shared" si="251"/>
        <v>0.34854759871834762</v>
      </c>
      <c r="AQ426">
        <f t="shared" si="258"/>
        <v>0.10134031755602452</v>
      </c>
      <c r="AR426">
        <f t="shared" si="252"/>
        <v>0.34854759871834762</v>
      </c>
      <c r="AS426">
        <f t="shared" si="253"/>
        <v>0.34854759871834762</v>
      </c>
      <c r="AT426" s="37" t="s">
        <v>40</v>
      </c>
      <c r="AU426">
        <v>0.33148903178530498</v>
      </c>
      <c r="AV426">
        <v>0.91752255996200427</v>
      </c>
      <c r="AW426">
        <v>0.63533493632346238</v>
      </c>
      <c r="AX426">
        <v>0.28417621456031661</v>
      </c>
      <c r="AY426">
        <v>0.30229217289442234</v>
      </c>
      <c r="AZ426">
        <f t="shared" si="259"/>
        <v>0.49416298310510215</v>
      </c>
      <c r="BA426">
        <f t="shared" si="260"/>
        <v>0.49416298310510215</v>
      </c>
      <c r="BB426">
        <f t="shared" si="261"/>
        <v>0.49416298310510215</v>
      </c>
      <c r="BC426">
        <f t="shared" si="262"/>
        <v>0.49416298310510215</v>
      </c>
      <c r="BD426" s="6" t="s">
        <v>58</v>
      </c>
      <c r="BE426">
        <f t="shared" si="263"/>
        <v>0.36319474936787166</v>
      </c>
      <c r="BF426">
        <f t="shared" si="264"/>
        <v>0.21868283540541517</v>
      </c>
      <c r="BG426">
        <f t="shared" si="265"/>
        <v>0.36319474936787166</v>
      </c>
      <c r="BH426">
        <f t="shared" si="266"/>
        <v>0.36319474936787166</v>
      </c>
      <c r="BI426">
        <f t="shared" si="267"/>
        <v>0.28803958035283167</v>
      </c>
      <c r="BJ426">
        <f t="shared" si="268"/>
        <v>0.50054130046591983</v>
      </c>
      <c r="BK426">
        <f t="shared" si="269"/>
        <v>0.4691765881660383</v>
      </c>
      <c r="BL426">
        <f t="shared" si="270"/>
        <v>0.51859320263301467</v>
      </c>
      <c r="BM426">
        <f t="shared" si="271"/>
        <v>0.22987903880897848</v>
      </c>
      <c r="BN426">
        <f t="shared" si="272"/>
        <v>0.42147248554077166</v>
      </c>
      <c r="BO426">
        <f t="shared" si="273"/>
        <v>0.4110160466221851</v>
      </c>
      <c r="BP426">
        <f t="shared" si="274"/>
        <v>0.46043266108916148</v>
      </c>
      <c r="BQ426">
        <f t="shared" si="275"/>
        <v>0.42135529091172486</v>
      </c>
      <c r="BR426">
        <f t="shared" si="276"/>
        <v>0.29775165033056333</v>
      </c>
      <c r="BS426">
        <f t="shared" si="277"/>
        <v>0.42135529091172486</v>
      </c>
      <c r="BT426">
        <f t="shared" si="278"/>
        <v>0.42135529091172486</v>
      </c>
      <c r="BU426">
        <f t="shared" si="279"/>
        <v>0.32561716486035164</v>
      </c>
      <c r="BV426">
        <f t="shared" si="280"/>
        <v>0.35961206793566747</v>
      </c>
      <c r="BW426">
        <f t="shared" si="281"/>
        <v>0.41618566876695495</v>
      </c>
      <c r="BX426">
        <f t="shared" si="282"/>
        <v>0.44089397600044317</v>
      </c>
      <c r="BY426">
        <v>1</v>
      </c>
      <c r="BZ426">
        <v>0.60589904172453402</v>
      </c>
      <c r="CA426">
        <v>0.27875345269757879</v>
      </c>
      <c r="CB426">
        <v>0.22664828073987731</v>
      </c>
      <c r="CC426">
        <v>0.3340686274340337</v>
      </c>
      <c r="CD426">
        <f t="shared" si="283"/>
        <v>0.28035845408695548</v>
      </c>
      <c r="CE426" s="22" t="s">
        <v>588</v>
      </c>
      <c r="CF426">
        <f t="shared" si="254"/>
        <v>8.231746551797875E-2</v>
      </c>
      <c r="CG426">
        <f t="shared" si="255"/>
        <v>9.4966906457407296E-2</v>
      </c>
      <c r="CH426">
        <f t="shared" si="256"/>
        <v>3.2525279199831558E-2</v>
      </c>
    </row>
    <row r="427" spans="1:86" x14ac:dyDescent="0.25">
      <c r="A427" t="s">
        <v>335</v>
      </c>
      <c r="B427">
        <v>26.215</v>
      </c>
      <c r="C427">
        <v>67895761</v>
      </c>
      <c r="D427">
        <v>606987</v>
      </c>
      <c r="E427">
        <v>8068</v>
      </c>
      <c r="F427" s="32" t="s">
        <v>538</v>
      </c>
      <c r="G427">
        <v>0.43727598566308251</v>
      </c>
      <c r="H427">
        <v>0.57233704292527821</v>
      </c>
      <c r="I427">
        <v>0.21138211382113822</v>
      </c>
      <c r="J427">
        <v>0.60000000000000009</v>
      </c>
      <c r="K427">
        <v>0.49259569712210105</v>
      </c>
      <c r="L427">
        <v>0.12039960337134359</v>
      </c>
      <c r="M427">
        <v>0.33633093525179852</v>
      </c>
      <c r="N427">
        <v>0.10199999999999999</v>
      </c>
      <c r="O427">
        <f t="shared" si="244"/>
        <v>0.35904017226934276</v>
      </c>
      <c r="P427">
        <f t="shared" si="245"/>
        <v>0.31699880536286795</v>
      </c>
      <c r="Q427">
        <f t="shared" si="246"/>
        <v>0.35904017226934276</v>
      </c>
      <c r="R427">
        <f t="shared" si="247"/>
        <v>0.35904017226934276</v>
      </c>
      <c r="S427" s="19" t="s">
        <v>38</v>
      </c>
      <c r="T427">
        <v>3.1562335612835349E-3</v>
      </c>
      <c r="U427">
        <v>0.89331610225942559</v>
      </c>
      <c r="V427">
        <v>0.6625796728916078</v>
      </c>
      <c r="W427">
        <v>0</v>
      </c>
      <c r="X427">
        <v>0.75338209339505968</v>
      </c>
      <c r="Y427">
        <v>0.7389906154435687</v>
      </c>
      <c r="Z427">
        <v>6.3630193910654831E-2</v>
      </c>
      <c r="AA427">
        <v>0.91688059506720609</v>
      </c>
      <c r="AB427">
        <v>0.4693494563444634</v>
      </c>
      <c r="AC427">
        <v>0.97052953796133601</v>
      </c>
      <c r="AD427">
        <v>0.95</v>
      </c>
      <c r="AE427">
        <v>0.60426224393418415</v>
      </c>
      <c r="AF427">
        <v>5.1041079947346746E-2</v>
      </c>
      <c r="AG427">
        <f t="shared" si="248"/>
        <v>0.10137561513639529</v>
      </c>
      <c r="AH427">
        <f t="shared" si="249"/>
        <v>0.50828987449012875</v>
      </c>
      <c r="AI427">
        <f t="shared" si="250"/>
        <v>0.40260013249667015</v>
      </c>
      <c r="AJ427">
        <f t="shared" si="257"/>
        <v>0.54439367882431822</v>
      </c>
      <c r="AK427" s="35" t="s">
        <v>39</v>
      </c>
      <c r="AL427">
        <v>0</v>
      </c>
      <c r="AM427">
        <v>0.99481247951347118</v>
      </c>
      <c r="AN427">
        <v>1.7133956386292837E-2</v>
      </c>
      <c r="AO427">
        <v>0.29569892473118276</v>
      </c>
      <c r="AP427">
        <f t="shared" si="251"/>
        <v>0.32691134015773671</v>
      </c>
      <c r="AQ427">
        <f t="shared" si="258"/>
        <v>7.8208220279368898E-2</v>
      </c>
      <c r="AR427">
        <f t="shared" si="252"/>
        <v>0.32691134015773671</v>
      </c>
      <c r="AS427">
        <f t="shared" si="253"/>
        <v>0.32691134015773671</v>
      </c>
      <c r="AT427" s="37" t="s">
        <v>40</v>
      </c>
      <c r="AU427">
        <v>0.95627751322433996</v>
      </c>
      <c r="AV427">
        <v>0.99961410591308475</v>
      </c>
      <c r="AW427">
        <v>0</v>
      </c>
      <c r="AX427">
        <v>9.2793393944448965E-2</v>
      </c>
      <c r="AY427">
        <v>0.30236736503011641</v>
      </c>
      <c r="AZ427">
        <f t="shared" si="259"/>
        <v>0.47021047562239798</v>
      </c>
      <c r="BA427">
        <f t="shared" si="260"/>
        <v>0.47021047562239798</v>
      </c>
      <c r="BB427">
        <f t="shared" si="261"/>
        <v>0.47021047562239798</v>
      </c>
      <c r="BC427">
        <f t="shared" si="262"/>
        <v>0.47021047562239798</v>
      </c>
      <c r="BD427" s="6" t="s">
        <v>58</v>
      </c>
      <c r="BE427">
        <f t="shared" si="263"/>
        <v>0.34297575621353971</v>
      </c>
      <c r="BF427">
        <f t="shared" si="264"/>
        <v>0.19760351282111843</v>
      </c>
      <c r="BG427">
        <f t="shared" si="265"/>
        <v>0.34297575621353971</v>
      </c>
      <c r="BH427">
        <f t="shared" si="266"/>
        <v>0.34297575621353971</v>
      </c>
      <c r="BI427">
        <f t="shared" si="267"/>
        <v>0.28579304537939665</v>
      </c>
      <c r="BJ427">
        <f t="shared" si="268"/>
        <v>0.48925017505626334</v>
      </c>
      <c r="BK427">
        <f t="shared" si="269"/>
        <v>0.43640530405953404</v>
      </c>
      <c r="BL427">
        <f t="shared" si="270"/>
        <v>0.50730207722335807</v>
      </c>
      <c r="BM427">
        <f t="shared" si="271"/>
        <v>0.23020789370286904</v>
      </c>
      <c r="BN427">
        <f t="shared" si="272"/>
        <v>0.41264433992649835</v>
      </c>
      <c r="BO427">
        <f t="shared" si="273"/>
        <v>0.38082015238300648</v>
      </c>
      <c r="BP427">
        <f t="shared" si="274"/>
        <v>0.45171692554683052</v>
      </c>
      <c r="BQ427">
        <f t="shared" si="275"/>
        <v>0.39856090789006737</v>
      </c>
      <c r="BR427">
        <f t="shared" si="276"/>
        <v>0.27420934795088342</v>
      </c>
      <c r="BS427">
        <f t="shared" si="277"/>
        <v>0.39856090789006737</v>
      </c>
      <c r="BT427">
        <f t="shared" si="278"/>
        <v>0.39856090789006737</v>
      </c>
      <c r="BU427">
        <f t="shared" si="279"/>
        <v>0.31438440079646818</v>
      </c>
      <c r="BV427">
        <f t="shared" si="280"/>
        <v>0.34342684393869088</v>
      </c>
      <c r="BW427">
        <f t="shared" si="281"/>
        <v>0.38969053013653687</v>
      </c>
      <c r="BX427">
        <f t="shared" si="282"/>
        <v>0.42513891671844889</v>
      </c>
      <c r="BY427">
        <v>1.9896676612844798E-2</v>
      </c>
      <c r="BZ427">
        <v>0</v>
      </c>
      <c r="CA427">
        <v>3.316112768807466E-3</v>
      </c>
      <c r="CB427">
        <v>0.19456354250552146</v>
      </c>
      <c r="CC427">
        <v>0</v>
      </c>
      <c r="CD427">
        <f t="shared" si="283"/>
        <v>9.7281771252760732E-2</v>
      </c>
      <c r="CE427" s="22" t="s">
        <v>588</v>
      </c>
      <c r="CF427">
        <f t="shared" si="254"/>
        <v>1.327716733089895E-3</v>
      </c>
      <c r="CG427">
        <f t="shared" si="255"/>
        <v>0</v>
      </c>
      <c r="CH427">
        <f t="shared" si="256"/>
        <v>1.2571312214140269E-4</v>
      </c>
    </row>
    <row r="428" spans="1:86" x14ac:dyDescent="0.25">
      <c r="A428" t="s">
        <v>334</v>
      </c>
      <c r="B428">
        <v>4.3789999999999996</v>
      </c>
      <c r="C428">
        <v>11342702</v>
      </c>
      <c r="D428">
        <v>117298</v>
      </c>
      <c r="E428">
        <v>4249</v>
      </c>
      <c r="F428" s="32" t="s">
        <v>538</v>
      </c>
      <c r="G428">
        <v>0.26523297491039427</v>
      </c>
      <c r="H428">
        <v>0.66613672496025444</v>
      </c>
      <c r="I428">
        <v>5.8536585365853669E-2</v>
      </c>
      <c r="J428">
        <v>0.58064516129032262</v>
      </c>
      <c r="K428">
        <v>0.50908074881251741</v>
      </c>
      <c r="L428">
        <v>0.22572087550011768</v>
      </c>
      <c r="M428">
        <v>3.0575539568345321E-2</v>
      </c>
      <c r="N428">
        <v>0.27600000000000002</v>
      </c>
      <c r="O428">
        <f t="shared" si="244"/>
        <v>0.32649107630097562</v>
      </c>
      <c r="P428">
        <f t="shared" si="245"/>
        <v>0.32266913385493246</v>
      </c>
      <c r="Q428">
        <f t="shared" si="246"/>
        <v>0.32649107630097562</v>
      </c>
      <c r="R428">
        <f t="shared" si="247"/>
        <v>0.32649107630097562</v>
      </c>
      <c r="S428" s="19" t="s">
        <v>38</v>
      </c>
      <c r="T428">
        <v>0</v>
      </c>
      <c r="U428">
        <v>0.24807203265648883</v>
      </c>
      <c r="V428">
        <v>0.3410410812036071</v>
      </c>
      <c r="W428">
        <v>0</v>
      </c>
      <c r="X428">
        <v>0.75338209339505968</v>
      </c>
      <c r="Y428">
        <v>0.7624144382415039</v>
      </c>
      <c r="Z428">
        <v>6.3630193910654831E-2</v>
      </c>
      <c r="AA428">
        <v>1</v>
      </c>
      <c r="AB428">
        <v>0.29313245309898267</v>
      </c>
      <c r="AC428">
        <v>0.9728513196560642</v>
      </c>
      <c r="AD428">
        <v>0.28000000000000003</v>
      </c>
      <c r="AE428">
        <v>0.63709290075061709</v>
      </c>
      <c r="AF428">
        <v>3.8512645130372225E-2</v>
      </c>
      <c r="AG428">
        <f t="shared" si="248"/>
        <v>7.8203586698815108E-2</v>
      </c>
      <c r="AH428">
        <f t="shared" si="249"/>
        <v>0.39207666961110527</v>
      </c>
      <c r="AI428">
        <f t="shared" si="250"/>
        <v>0.37400439426052784</v>
      </c>
      <c r="AJ428">
        <f t="shared" si="257"/>
        <v>0.41462531984948858</v>
      </c>
      <c r="AK428" s="35" t="s">
        <v>39</v>
      </c>
      <c r="AL428">
        <v>3.4722222222222224E-2</v>
      </c>
      <c r="AM428">
        <v>0.97966841818991512</v>
      </c>
      <c r="AN428">
        <v>2.8037383177570093E-2</v>
      </c>
      <c r="AO428">
        <v>9.1397849462365593E-2</v>
      </c>
      <c r="AP428">
        <f t="shared" si="251"/>
        <v>0.28345646826301824</v>
      </c>
      <c r="AQ428">
        <f t="shared" si="258"/>
        <v>3.8539363715539482E-2</v>
      </c>
      <c r="AR428">
        <f t="shared" si="252"/>
        <v>0.28345646826301824</v>
      </c>
      <c r="AS428">
        <f t="shared" si="253"/>
        <v>0.28345646826301824</v>
      </c>
      <c r="AT428" s="37" t="s">
        <v>40</v>
      </c>
      <c r="AU428">
        <v>0.98960776787534932</v>
      </c>
      <c r="AV428">
        <v>1</v>
      </c>
      <c r="AW428">
        <v>0.77183237413464578</v>
      </c>
      <c r="AX428">
        <v>0.32871988716929912</v>
      </c>
      <c r="AY428">
        <v>0.35712702721955314</v>
      </c>
      <c r="AZ428">
        <f t="shared" si="259"/>
        <v>0.68945741127976956</v>
      </c>
      <c r="BA428">
        <f t="shared" si="260"/>
        <v>0.68945741127976956</v>
      </c>
      <c r="BB428">
        <f t="shared" si="261"/>
        <v>0.68945741127976956</v>
      </c>
      <c r="BC428">
        <f t="shared" si="262"/>
        <v>0.68945741127976956</v>
      </c>
      <c r="BD428" s="6" t="s">
        <v>58</v>
      </c>
      <c r="BE428">
        <f t="shared" si="263"/>
        <v>0.30497377228199696</v>
      </c>
      <c r="BF428">
        <f t="shared" si="264"/>
        <v>0.18060424878523595</v>
      </c>
      <c r="BG428">
        <f t="shared" si="265"/>
        <v>0.30497377228199696</v>
      </c>
      <c r="BH428">
        <f t="shared" si="266"/>
        <v>0.30497377228199696</v>
      </c>
      <c r="BI428">
        <f t="shared" si="267"/>
        <v>0.38383049898929233</v>
      </c>
      <c r="BJ428">
        <f t="shared" si="268"/>
        <v>0.54076704044543744</v>
      </c>
      <c r="BK428">
        <f t="shared" si="269"/>
        <v>0.53173090277014867</v>
      </c>
      <c r="BL428">
        <f t="shared" si="270"/>
        <v>0.55204136556462902</v>
      </c>
      <c r="BM428">
        <f t="shared" si="271"/>
        <v>0.20234733149989537</v>
      </c>
      <c r="BN428">
        <f t="shared" si="272"/>
        <v>0.35737290173301883</v>
      </c>
      <c r="BO428">
        <f t="shared" si="273"/>
        <v>0.3502477352807517</v>
      </c>
      <c r="BP428">
        <f t="shared" si="274"/>
        <v>0.3705581980752321</v>
      </c>
      <c r="BQ428">
        <f t="shared" si="275"/>
        <v>0.48645693977139393</v>
      </c>
      <c r="BR428">
        <f t="shared" si="276"/>
        <v>0.36399838749765451</v>
      </c>
      <c r="BS428">
        <f t="shared" si="277"/>
        <v>0.48645693977139393</v>
      </c>
      <c r="BT428">
        <f t="shared" si="278"/>
        <v>0.48645693977139393</v>
      </c>
      <c r="BU428">
        <f t="shared" si="279"/>
        <v>0.34440213563564465</v>
      </c>
      <c r="BV428">
        <f t="shared" si="280"/>
        <v>0.3606856446153367</v>
      </c>
      <c r="BW428">
        <f t="shared" si="281"/>
        <v>0.41835233752607281</v>
      </c>
      <c r="BX428">
        <f t="shared" si="282"/>
        <v>0.42850756892331299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f t="shared" si="283"/>
        <v>0</v>
      </c>
      <c r="CE428" s="22" t="s">
        <v>588</v>
      </c>
      <c r="CF428">
        <f t="shared" si="254"/>
        <v>0</v>
      </c>
      <c r="CG428">
        <f t="shared" si="255"/>
        <v>0</v>
      </c>
      <c r="CH428">
        <f t="shared" si="256"/>
        <v>0</v>
      </c>
    </row>
    <row r="429" spans="1:86" x14ac:dyDescent="0.25">
      <c r="A429" t="s">
        <v>333</v>
      </c>
      <c r="B429">
        <v>1.6719999999999999</v>
      </c>
      <c r="C429">
        <v>4327840</v>
      </c>
      <c r="D429">
        <v>110270</v>
      </c>
      <c r="E429">
        <v>4536</v>
      </c>
      <c r="F429" s="32" t="s">
        <v>538</v>
      </c>
      <c r="G429">
        <v>0.12186379928315413</v>
      </c>
      <c r="H429">
        <v>0.80286168521462631</v>
      </c>
      <c r="I429">
        <v>1.1382113821138211E-2</v>
      </c>
      <c r="J429">
        <v>0.62580645161290327</v>
      </c>
      <c r="K429">
        <v>0.4911986588432522</v>
      </c>
      <c r="L429">
        <v>0.14367019400352735</v>
      </c>
      <c r="M429">
        <v>0</v>
      </c>
      <c r="N429">
        <v>3.1E-2</v>
      </c>
      <c r="O429">
        <f t="shared" si="244"/>
        <v>0.2784728628473252</v>
      </c>
      <c r="P429">
        <f t="shared" si="245"/>
        <v>0.2784728628473252</v>
      </c>
      <c r="Q429">
        <f t="shared" si="246"/>
        <v>0.2784728628473252</v>
      </c>
      <c r="R429">
        <f t="shared" si="247"/>
        <v>0.2784728628473252</v>
      </c>
      <c r="S429" s="19" t="s">
        <v>38</v>
      </c>
      <c r="T429">
        <v>0</v>
      </c>
      <c r="U429">
        <v>0.24807203265648883</v>
      </c>
      <c r="V429">
        <v>0.27751005580297422</v>
      </c>
      <c r="W429">
        <v>0</v>
      </c>
      <c r="X429">
        <v>0.75338209339505968</v>
      </c>
      <c r="Y429">
        <v>0.92606938110014947</v>
      </c>
      <c r="Z429">
        <v>6.3630193910654831E-2</v>
      </c>
      <c r="AA429">
        <v>1</v>
      </c>
      <c r="AB429">
        <v>0.46861226101536774</v>
      </c>
      <c r="AC429">
        <v>0.97960714811585869</v>
      </c>
      <c r="AD429">
        <v>0.3</v>
      </c>
      <c r="AE429">
        <v>0.56922625578168928</v>
      </c>
      <c r="AF429">
        <v>3.8512645130372225E-2</v>
      </c>
      <c r="AG429">
        <f t="shared" si="248"/>
        <v>6.8096073593464285E-2</v>
      </c>
      <c r="AH429">
        <f t="shared" si="249"/>
        <v>0.39661613891486519</v>
      </c>
      <c r="AI429">
        <f t="shared" si="250"/>
        <v>0.3905038487886251</v>
      </c>
      <c r="AJ429">
        <f t="shared" si="257"/>
        <v>0.43266323591604733</v>
      </c>
      <c r="AK429" s="35" t="s">
        <v>39</v>
      </c>
      <c r="AL429">
        <v>0</v>
      </c>
      <c r="AM429">
        <v>0.98390826281341082</v>
      </c>
      <c r="AN429">
        <v>1.7133956386292837E-2</v>
      </c>
      <c r="AO429">
        <v>2.150537634408602E-2</v>
      </c>
      <c r="AP429">
        <f t="shared" si="251"/>
        <v>0.25563689888594743</v>
      </c>
      <c r="AQ429">
        <f t="shared" si="258"/>
        <v>9.6598331825947133E-3</v>
      </c>
      <c r="AR429">
        <f t="shared" si="252"/>
        <v>0.25563689888594743</v>
      </c>
      <c r="AS429">
        <f t="shared" si="253"/>
        <v>0.25563689888594743</v>
      </c>
      <c r="AT429" s="37" t="s">
        <v>40</v>
      </c>
      <c r="AU429">
        <v>0.9698576645559337</v>
      </c>
      <c r="AV429">
        <v>1</v>
      </c>
      <c r="AW429">
        <v>0.95058484293347334</v>
      </c>
      <c r="AX429">
        <v>0.5374813275805852</v>
      </c>
      <c r="AY429">
        <v>0.35712702721955314</v>
      </c>
      <c r="AZ429">
        <f t="shared" si="259"/>
        <v>0.76301017245790903</v>
      </c>
      <c r="BA429">
        <f t="shared" si="260"/>
        <v>0.76301017245790903</v>
      </c>
      <c r="BB429">
        <f t="shared" si="261"/>
        <v>0.76301017245790903</v>
      </c>
      <c r="BC429">
        <f t="shared" si="262"/>
        <v>0.76301017245790903</v>
      </c>
      <c r="BD429" s="6" t="s">
        <v>58</v>
      </c>
      <c r="BE429">
        <f t="shared" si="263"/>
        <v>0.26705488086663631</v>
      </c>
      <c r="BF429">
        <f t="shared" si="264"/>
        <v>0.14406634801495996</v>
      </c>
      <c r="BG429">
        <f t="shared" si="265"/>
        <v>0.26705488086663631</v>
      </c>
      <c r="BH429">
        <f t="shared" si="266"/>
        <v>0.26705488086663631</v>
      </c>
      <c r="BI429">
        <f t="shared" si="267"/>
        <v>0.41555312302568664</v>
      </c>
      <c r="BJ429">
        <f t="shared" si="268"/>
        <v>0.57981315568638714</v>
      </c>
      <c r="BK429">
        <f t="shared" si="269"/>
        <v>0.57675701062326712</v>
      </c>
      <c r="BL429">
        <f t="shared" si="270"/>
        <v>0.59783670418697821</v>
      </c>
      <c r="BM429">
        <f t="shared" si="271"/>
        <v>0.17328446822039473</v>
      </c>
      <c r="BN429">
        <f t="shared" si="272"/>
        <v>0.33754450088109522</v>
      </c>
      <c r="BO429">
        <f t="shared" si="273"/>
        <v>0.33448835581797515</v>
      </c>
      <c r="BP429">
        <f t="shared" si="274"/>
        <v>0.35556804938168629</v>
      </c>
      <c r="BQ429">
        <f t="shared" si="275"/>
        <v>0.50932353567192823</v>
      </c>
      <c r="BR429">
        <f t="shared" si="276"/>
        <v>0.38633500282025185</v>
      </c>
      <c r="BS429">
        <f t="shared" si="277"/>
        <v>0.50932353567192823</v>
      </c>
      <c r="BT429">
        <f t="shared" si="278"/>
        <v>0.50932353567192823</v>
      </c>
      <c r="BU429">
        <f t="shared" si="279"/>
        <v>0.34130400194616151</v>
      </c>
      <c r="BV429">
        <f t="shared" si="280"/>
        <v>0.36193975185067356</v>
      </c>
      <c r="BW429">
        <f t="shared" si="281"/>
        <v>0.42190594574495172</v>
      </c>
      <c r="BX429">
        <f t="shared" si="282"/>
        <v>0.43244579252680726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f t="shared" si="283"/>
        <v>0</v>
      </c>
      <c r="CE429" s="22" t="s">
        <v>588</v>
      </c>
      <c r="CF429">
        <f t="shared" si="254"/>
        <v>0</v>
      </c>
      <c r="CG429">
        <f t="shared" si="255"/>
        <v>0</v>
      </c>
      <c r="CH429">
        <f t="shared" si="256"/>
        <v>0</v>
      </c>
    </row>
    <row r="430" spans="1:86" x14ac:dyDescent="0.25">
      <c r="A430" t="s">
        <v>332</v>
      </c>
      <c r="B430">
        <v>1.79</v>
      </c>
      <c r="C430">
        <v>4634613</v>
      </c>
      <c r="D430">
        <v>18174</v>
      </c>
      <c r="E430">
        <v>4765</v>
      </c>
      <c r="F430" s="32" t="s">
        <v>538</v>
      </c>
      <c r="G430">
        <v>0.10752688172043011</v>
      </c>
      <c r="H430">
        <v>0.78378378378378366</v>
      </c>
      <c r="I430">
        <v>0.1040650406504065</v>
      </c>
      <c r="J430">
        <v>0.57741935483870965</v>
      </c>
      <c r="K430">
        <v>0.61916736518580595</v>
      </c>
      <c r="L430">
        <v>7.7414480587618045E-2</v>
      </c>
      <c r="M430">
        <v>8.9928057553956831E-3</v>
      </c>
      <c r="N430">
        <v>0.20800000000000002</v>
      </c>
      <c r="O430">
        <f t="shared" si="244"/>
        <v>0.31079621406526875</v>
      </c>
      <c r="P430">
        <f t="shared" si="245"/>
        <v>0.30967211334584427</v>
      </c>
      <c r="Q430">
        <f t="shared" si="246"/>
        <v>0.31079621406526875</v>
      </c>
      <c r="R430">
        <f t="shared" si="247"/>
        <v>0.31079621406526875</v>
      </c>
      <c r="S430" s="19" t="s">
        <v>38</v>
      </c>
      <c r="T430">
        <v>0</v>
      </c>
      <c r="U430">
        <v>0.24807203265648883</v>
      </c>
      <c r="V430">
        <v>0.34895963764229304</v>
      </c>
      <c r="W430">
        <v>0</v>
      </c>
      <c r="X430">
        <v>0.75338209339505968</v>
      </c>
      <c r="Y430">
        <v>0.93607005732919579</v>
      </c>
      <c r="Z430">
        <v>6.3630193910654831E-2</v>
      </c>
      <c r="AA430">
        <v>1</v>
      </c>
      <c r="AB430">
        <v>0.4693494563444634</v>
      </c>
      <c r="AC430">
        <v>0.97952157931630379</v>
      </c>
      <c r="AD430">
        <v>0.39</v>
      </c>
      <c r="AE430">
        <v>0.56725053922009039</v>
      </c>
      <c r="AF430">
        <v>0.10403019769782995</v>
      </c>
      <c r="AG430">
        <f t="shared" si="248"/>
        <v>7.8480028812324104E-2</v>
      </c>
      <c r="AH430">
        <f t="shared" si="249"/>
        <v>0.41468587162830128</v>
      </c>
      <c r="AI430">
        <f t="shared" si="250"/>
        <v>0.4017072119119916</v>
      </c>
      <c r="AJ430">
        <f t="shared" si="257"/>
        <v>0.4507896759624907</v>
      </c>
      <c r="AK430" s="35" t="s">
        <v>39</v>
      </c>
      <c r="AL430">
        <v>9.0277777777777776E-2</v>
      </c>
      <c r="AM430">
        <v>0.98860317468584591</v>
      </c>
      <c r="AN430">
        <v>3.4267912772585674E-2</v>
      </c>
      <c r="AO430">
        <v>8.8709677419354829E-2</v>
      </c>
      <c r="AP430">
        <f t="shared" si="251"/>
        <v>0.30046463566389098</v>
      </c>
      <c r="AQ430">
        <f t="shared" si="258"/>
        <v>5.331384199242957E-2</v>
      </c>
      <c r="AR430">
        <f t="shared" si="252"/>
        <v>0.30046463566389098</v>
      </c>
      <c r="AS430">
        <f t="shared" si="253"/>
        <v>0.30046463566389098</v>
      </c>
      <c r="AT430" s="37" t="s">
        <v>40</v>
      </c>
      <c r="AU430">
        <v>0.99673187875589253</v>
      </c>
      <c r="AV430">
        <v>1</v>
      </c>
      <c r="AW430">
        <v>0.91557156127147976</v>
      </c>
      <c r="AX430">
        <v>0.47793337074136133</v>
      </c>
      <c r="AY430">
        <v>0.35712702721955314</v>
      </c>
      <c r="AZ430">
        <f t="shared" si="259"/>
        <v>0.74947276759765735</v>
      </c>
      <c r="BA430">
        <f t="shared" si="260"/>
        <v>0.74947276759765735</v>
      </c>
      <c r="BB430">
        <f t="shared" si="261"/>
        <v>0.74947276759765735</v>
      </c>
      <c r="BC430">
        <f t="shared" si="262"/>
        <v>0.74947276759765735</v>
      </c>
      <c r="BD430" s="6" t="s">
        <v>58</v>
      </c>
      <c r="BE430">
        <f t="shared" si="263"/>
        <v>0.30563042486457986</v>
      </c>
      <c r="BF430">
        <f t="shared" si="264"/>
        <v>0.18149297766913691</v>
      </c>
      <c r="BG430">
        <f t="shared" si="265"/>
        <v>0.30563042486457986</v>
      </c>
      <c r="BH430">
        <f t="shared" si="266"/>
        <v>0.30563042486457986</v>
      </c>
      <c r="BI430">
        <f t="shared" si="267"/>
        <v>0.41397639820499071</v>
      </c>
      <c r="BJ430">
        <f t="shared" si="268"/>
        <v>0.58207931961297932</v>
      </c>
      <c r="BK430">
        <f t="shared" si="269"/>
        <v>0.57558998975482445</v>
      </c>
      <c r="BL430">
        <f t="shared" si="270"/>
        <v>0.60013122178007405</v>
      </c>
      <c r="BM430">
        <f t="shared" si="271"/>
        <v>0.19463812143879644</v>
      </c>
      <c r="BN430">
        <f t="shared" si="272"/>
        <v>0.36217899248707275</v>
      </c>
      <c r="BO430">
        <f t="shared" si="273"/>
        <v>0.35625171298863018</v>
      </c>
      <c r="BP430">
        <f t="shared" si="274"/>
        <v>0.38079294501387972</v>
      </c>
      <c r="BQ430">
        <f t="shared" si="275"/>
        <v>0.52496870163077414</v>
      </c>
      <c r="BR430">
        <f t="shared" si="276"/>
        <v>0.40139330479504348</v>
      </c>
      <c r="BS430">
        <f t="shared" si="277"/>
        <v>0.52496870163077414</v>
      </c>
      <c r="BT430">
        <f t="shared" si="278"/>
        <v>0.52496870163077414</v>
      </c>
      <c r="BU430">
        <f t="shared" si="279"/>
        <v>0.35980341153478529</v>
      </c>
      <c r="BV430">
        <f t="shared" si="280"/>
        <v>0.38178614864105809</v>
      </c>
      <c r="BW430">
        <f t="shared" si="281"/>
        <v>0.44061020730970213</v>
      </c>
      <c r="BX430">
        <f t="shared" si="282"/>
        <v>0.45288082332232693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f t="shared" si="283"/>
        <v>0</v>
      </c>
      <c r="CE430" s="22" t="s">
        <v>588</v>
      </c>
      <c r="CF430">
        <f t="shared" si="254"/>
        <v>0</v>
      </c>
      <c r="CG430">
        <f t="shared" si="255"/>
        <v>0</v>
      </c>
      <c r="CH430">
        <f t="shared" si="256"/>
        <v>0</v>
      </c>
    </row>
    <row r="431" spans="1:86" x14ac:dyDescent="0.25">
      <c r="A431" t="s">
        <v>331</v>
      </c>
      <c r="B431">
        <v>3.3</v>
      </c>
      <c r="C431">
        <v>8528972</v>
      </c>
      <c r="D431">
        <v>10919</v>
      </c>
      <c r="E431">
        <v>2772</v>
      </c>
      <c r="F431" s="32" t="s">
        <v>538</v>
      </c>
      <c r="G431">
        <v>0.37275985663082439</v>
      </c>
      <c r="H431">
        <v>0.61526232114467405</v>
      </c>
      <c r="I431">
        <v>5.3658536585365853E-2</v>
      </c>
      <c r="J431">
        <v>0.521505376344086</v>
      </c>
      <c r="K431">
        <v>0.43475831237775903</v>
      </c>
      <c r="L431">
        <v>9.3151515151515152E-2</v>
      </c>
      <c r="M431">
        <v>0.11870503597122302</v>
      </c>
      <c r="N431">
        <v>0.20100000000000001</v>
      </c>
      <c r="O431">
        <f t="shared" si="244"/>
        <v>0.30135011927568095</v>
      </c>
      <c r="P431">
        <f t="shared" si="245"/>
        <v>0.28651198977927805</v>
      </c>
      <c r="Q431">
        <f t="shared" si="246"/>
        <v>0.30135011927568095</v>
      </c>
      <c r="R431">
        <f t="shared" si="247"/>
        <v>0.30135011927568095</v>
      </c>
      <c r="S431" s="19" t="s">
        <v>38</v>
      </c>
      <c r="T431">
        <v>0</v>
      </c>
      <c r="U431">
        <v>0.26414286876205756</v>
      </c>
      <c r="V431">
        <v>0.50076162152635284</v>
      </c>
      <c r="W431">
        <v>0</v>
      </c>
      <c r="X431">
        <v>0.75338209339505968</v>
      </c>
      <c r="Y431">
        <v>0.94493241466365119</v>
      </c>
      <c r="Z431">
        <v>6.3630193910654831E-2</v>
      </c>
      <c r="AA431">
        <v>1</v>
      </c>
      <c r="AB431">
        <v>0.4693494563444634</v>
      </c>
      <c r="AC431">
        <v>0.97237546454300738</v>
      </c>
      <c r="AD431">
        <v>0.43</v>
      </c>
      <c r="AE431">
        <v>0.57399556759163306</v>
      </c>
      <c r="AF431">
        <v>3.6060482528341375E-2</v>
      </c>
      <c r="AG431">
        <f t="shared" si="248"/>
        <v>8.5447513203563641E-2</v>
      </c>
      <c r="AH431">
        <f t="shared" si="249"/>
        <v>0.42609851591698139</v>
      </c>
      <c r="AI431">
        <f t="shared" si="250"/>
        <v>0.40880671496178189</v>
      </c>
      <c r="AJ431">
        <f t="shared" si="257"/>
        <v>0.46220232025117092</v>
      </c>
      <c r="AK431" s="35" t="s">
        <v>39</v>
      </c>
      <c r="AL431">
        <v>7.6388888888888895E-2</v>
      </c>
      <c r="AM431">
        <v>0.97267568966559803</v>
      </c>
      <c r="AN431">
        <v>2.9595015576323984E-2</v>
      </c>
      <c r="AO431">
        <v>0.23118279569892469</v>
      </c>
      <c r="AP431">
        <f t="shared" si="251"/>
        <v>0.32746059745743394</v>
      </c>
      <c r="AQ431">
        <f t="shared" si="258"/>
        <v>8.4291675041034395E-2</v>
      </c>
      <c r="AR431">
        <f t="shared" si="252"/>
        <v>0.32746059745743394</v>
      </c>
      <c r="AS431">
        <f t="shared" si="253"/>
        <v>0.32746059745743394</v>
      </c>
      <c r="AT431" s="37" t="s">
        <v>40</v>
      </c>
      <c r="AU431">
        <v>0.99763811270594371</v>
      </c>
      <c r="AV431">
        <v>1</v>
      </c>
      <c r="AW431">
        <v>0.48682131153165431</v>
      </c>
      <c r="AX431">
        <v>0.32625076774922468</v>
      </c>
      <c r="AY431">
        <v>0.35712702721955314</v>
      </c>
      <c r="AZ431">
        <f t="shared" si="259"/>
        <v>0.63356744384127517</v>
      </c>
      <c r="BA431">
        <f t="shared" si="260"/>
        <v>0.63356744384127517</v>
      </c>
      <c r="BB431">
        <f t="shared" si="261"/>
        <v>0.63356744384127517</v>
      </c>
      <c r="BC431">
        <f t="shared" si="262"/>
        <v>0.63356744384127517</v>
      </c>
      <c r="BD431" s="6" t="s">
        <v>58</v>
      </c>
      <c r="BE431">
        <f t="shared" si="263"/>
        <v>0.31440535836655747</v>
      </c>
      <c r="BF431">
        <f t="shared" si="264"/>
        <v>0.18540183241015623</v>
      </c>
      <c r="BG431">
        <f t="shared" si="265"/>
        <v>0.31440535836655747</v>
      </c>
      <c r="BH431">
        <f t="shared" si="266"/>
        <v>0.31440535836655747</v>
      </c>
      <c r="BI431">
        <f t="shared" si="267"/>
        <v>0.35950747852241938</v>
      </c>
      <c r="BJ431">
        <f t="shared" si="268"/>
        <v>0.52983297987912825</v>
      </c>
      <c r="BK431">
        <f t="shared" si="269"/>
        <v>0.52118707940152853</v>
      </c>
      <c r="BL431">
        <f t="shared" si="270"/>
        <v>0.54788488204622299</v>
      </c>
      <c r="BM431">
        <f t="shared" si="271"/>
        <v>0.1933988162396223</v>
      </c>
      <c r="BN431">
        <f t="shared" si="272"/>
        <v>0.35630525284812975</v>
      </c>
      <c r="BO431">
        <f t="shared" si="273"/>
        <v>0.35507841711873145</v>
      </c>
      <c r="BP431">
        <f t="shared" si="274"/>
        <v>0.38177621976342591</v>
      </c>
      <c r="BQ431">
        <f t="shared" si="275"/>
        <v>0.48051402064935456</v>
      </c>
      <c r="BR431">
        <f t="shared" si="276"/>
        <v>0.35892955944115479</v>
      </c>
      <c r="BS431">
        <f t="shared" si="277"/>
        <v>0.48051402064935456</v>
      </c>
      <c r="BT431">
        <f t="shared" si="278"/>
        <v>0.48051402064935456</v>
      </c>
      <c r="BU431">
        <f t="shared" si="279"/>
        <v>0.33695641844448843</v>
      </c>
      <c r="BV431">
        <f t="shared" si="280"/>
        <v>0.35761740614464221</v>
      </c>
      <c r="BW431">
        <f t="shared" si="281"/>
        <v>0.417796218884043</v>
      </c>
      <c r="BX431">
        <f t="shared" si="282"/>
        <v>0.43114512020639023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f t="shared" si="283"/>
        <v>0</v>
      </c>
      <c r="CE431" s="22" t="s">
        <v>588</v>
      </c>
      <c r="CF431">
        <f t="shared" si="254"/>
        <v>0</v>
      </c>
      <c r="CG431">
        <f t="shared" si="255"/>
        <v>0</v>
      </c>
      <c r="CH431">
        <f t="shared" si="256"/>
        <v>0</v>
      </c>
    </row>
    <row r="432" spans="1:86" x14ac:dyDescent="0.25">
      <c r="A432" t="s">
        <v>330</v>
      </c>
      <c r="B432">
        <v>2.63</v>
      </c>
      <c r="C432">
        <v>6811557</v>
      </c>
      <c r="D432">
        <v>17457</v>
      </c>
      <c r="E432">
        <v>6565</v>
      </c>
      <c r="F432" s="32" t="s">
        <v>538</v>
      </c>
      <c r="G432">
        <v>0.17921146953405018</v>
      </c>
      <c r="H432">
        <v>0.68362480127185998</v>
      </c>
      <c r="I432">
        <v>2.7642276422764227E-2</v>
      </c>
      <c r="J432">
        <v>0.66451612903225799</v>
      </c>
      <c r="K432">
        <v>0.31377479742944947</v>
      </c>
      <c r="L432">
        <v>0.17605849200304646</v>
      </c>
      <c r="M432">
        <v>1.2589928057553955E-2</v>
      </c>
      <c r="N432">
        <v>0.13300000000000001</v>
      </c>
      <c r="O432">
        <f t="shared" si="244"/>
        <v>0.27380223671887283</v>
      </c>
      <c r="P432">
        <f t="shared" si="245"/>
        <v>0.27222849571167856</v>
      </c>
      <c r="Q432">
        <f t="shared" si="246"/>
        <v>0.27380223671887283</v>
      </c>
      <c r="R432">
        <f t="shared" si="247"/>
        <v>0.27380223671887283</v>
      </c>
      <c r="S432" s="19" t="s">
        <v>38</v>
      </c>
      <c r="T432">
        <v>0</v>
      </c>
      <c r="U432">
        <v>0.24807203265648883</v>
      </c>
      <c r="V432">
        <v>0.56116744260030371</v>
      </c>
      <c r="W432">
        <v>0</v>
      </c>
      <c r="X432">
        <v>0.75338209339505968</v>
      </c>
      <c r="Y432">
        <v>0.90736789114215088</v>
      </c>
      <c r="Z432">
        <v>6.3630193910654831E-2</v>
      </c>
      <c r="AA432">
        <v>1</v>
      </c>
      <c r="AB432">
        <v>0.4693494563444634</v>
      </c>
      <c r="AC432">
        <v>0.98077419902078233</v>
      </c>
      <c r="AD432">
        <v>0.22</v>
      </c>
      <c r="AE432">
        <v>0.56298815361742693</v>
      </c>
      <c r="AF432">
        <v>0.40012260813010136</v>
      </c>
      <c r="AG432">
        <f t="shared" si="248"/>
        <v>0.11725216956521786</v>
      </c>
      <c r="AH432">
        <f t="shared" si="249"/>
        <v>0.4382695857286899</v>
      </c>
      <c r="AI432">
        <f t="shared" si="250"/>
        <v>0.43836784908930332</v>
      </c>
      <c r="AJ432">
        <f t="shared" si="257"/>
        <v>0.47437339006287943</v>
      </c>
      <c r="AK432" s="35" t="s">
        <v>39</v>
      </c>
      <c r="AL432">
        <v>8.3333333333333329E-2</v>
      </c>
      <c r="AM432">
        <v>0.99175798603607646</v>
      </c>
      <c r="AN432">
        <v>7.0093457943925228E-2</v>
      </c>
      <c r="AO432">
        <v>0.23118279569892469</v>
      </c>
      <c r="AP432">
        <f t="shared" si="251"/>
        <v>0.34409189325306494</v>
      </c>
      <c r="AQ432">
        <f t="shared" si="258"/>
        <v>9.6152396744045812E-2</v>
      </c>
      <c r="AR432">
        <f t="shared" si="252"/>
        <v>0.34409189325306494</v>
      </c>
      <c r="AS432">
        <f t="shared" si="253"/>
        <v>0.34409189325306494</v>
      </c>
      <c r="AT432" s="37" t="s">
        <v>40</v>
      </c>
      <c r="AU432">
        <v>0.99640434257774035</v>
      </c>
      <c r="AV432">
        <v>1</v>
      </c>
      <c r="AW432">
        <v>0.90587182658667909</v>
      </c>
      <c r="AX432">
        <v>0.33643529295793873</v>
      </c>
      <c r="AY432">
        <v>0.35712702721955314</v>
      </c>
      <c r="AZ432">
        <f t="shared" si="259"/>
        <v>0.71916769786838219</v>
      </c>
      <c r="BA432">
        <f t="shared" si="260"/>
        <v>0.71916769786838219</v>
      </c>
      <c r="BB432">
        <f t="shared" si="261"/>
        <v>0.71916769786838219</v>
      </c>
      <c r="BC432">
        <f t="shared" si="262"/>
        <v>0.71916769786838219</v>
      </c>
      <c r="BD432" s="6" t="s">
        <v>58</v>
      </c>
      <c r="BE432">
        <f t="shared" si="263"/>
        <v>0.30894706498596891</v>
      </c>
      <c r="BF432">
        <f t="shared" si="264"/>
        <v>0.18419044622786218</v>
      </c>
      <c r="BG432">
        <f t="shared" si="265"/>
        <v>0.30894706498596891</v>
      </c>
      <c r="BH432">
        <f t="shared" si="266"/>
        <v>0.30894706498596891</v>
      </c>
      <c r="BI432">
        <f t="shared" si="267"/>
        <v>0.41820993371680004</v>
      </c>
      <c r="BJ432">
        <f t="shared" si="268"/>
        <v>0.57871864179853605</v>
      </c>
      <c r="BK432">
        <f t="shared" si="269"/>
        <v>0.57876777347884278</v>
      </c>
      <c r="BL432">
        <f t="shared" si="270"/>
        <v>0.59677054396563078</v>
      </c>
      <c r="BM432">
        <f t="shared" si="271"/>
        <v>0.19552720314204536</v>
      </c>
      <c r="BN432">
        <f t="shared" si="272"/>
        <v>0.35524904072018426</v>
      </c>
      <c r="BO432">
        <f t="shared" si="273"/>
        <v>0.35608504290408804</v>
      </c>
      <c r="BP432">
        <f t="shared" si="274"/>
        <v>0.37408781339087616</v>
      </c>
      <c r="BQ432">
        <f t="shared" si="275"/>
        <v>0.53162979556072354</v>
      </c>
      <c r="BR432">
        <f t="shared" si="276"/>
        <v>0.40766004730621402</v>
      </c>
      <c r="BS432">
        <f t="shared" si="277"/>
        <v>0.53162979556072354</v>
      </c>
      <c r="BT432">
        <f t="shared" si="278"/>
        <v>0.53162979556072354</v>
      </c>
      <c r="BU432">
        <f t="shared" si="279"/>
        <v>0.36357849935138448</v>
      </c>
      <c r="BV432">
        <f t="shared" si="280"/>
        <v>0.38145454401319911</v>
      </c>
      <c r="BW432">
        <f t="shared" si="281"/>
        <v>0.44385741923240585</v>
      </c>
      <c r="BX432">
        <f t="shared" si="282"/>
        <v>0.45285880447579985</v>
      </c>
      <c r="BY432">
        <v>3.4353379117285521E-3</v>
      </c>
      <c r="BZ432">
        <v>0.154276907269458</v>
      </c>
      <c r="CA432">
        <v>2.6062752397052802E-2</v>
      </c>
      <c r="CB432">
        <v>0.22699386503067484</v>
      </c>
      <c r="CC432">
        <v>0.24757049545941728</v>
      </c>
      <c r="CD432">
        <f t="shared" si="283"/>
        <v>0.23728218024504605</v>
      </c>
      <c r="CE432" s="22" t="s">
        <v>588</v>
      </c>
      <c r="CF432">
        <f t="shared" si="254"/>
        <v>2.4091711599602366E-4</v>
      </c>
      <c r="CG432">
        <f t="shared" si="255"/>
        <v>2.2105693849556178E-2</v>
      </c>
      <c r="CH432">
        <f t="shared" si="256"/>
        <v>2.7449149083184458E-3</v>
      </c>
    </row>
    <row r="433" spans="1:86" x14ac:dyDescent="0.25">
      <c r="A433" t="s">
        <v>329</v>
      </c>
      <c r="B433">
        <v>11.407</v>
      </c>
      <c r="C433">
        <v>29562383</v>
      </c>
      <c r="D433">
        <v>3050582</v>
      </c>
      <c r="E433">
        <v>3558</v>
      </c>
      <c r="F433" s="32" t="s">
        <v>538</v>
      </c>
      <c r="G433">
        <v>3.5842293906810041E-2</v>
      </c>
      <c r="H433">
        <v>0.74403815580286159</v>
      </c>
      <c r="I433">
        <v>4.5528455284552842E-2</v>
      </c>
      <c r="J433">
        <v>0.64946236559139792</v>
      </c>
      <c r="K433">
        <v>0.34450963956412395</v>
      </c>
      <c r="L433">
        <v>0.17624957841483979</v>
      </c>
      <c r="M433">
        <v>0.10251798561151079</v>
      </c>
      <c r="N433">
        <v>3.1E-2</v>
      </c>
      <c r="O433">
        <f t="shared" si="244"/>
        <v>0.26614355927201216</v>
      </c>
      <c r="P433">
        <f t="shared" si="245"/>
        <v>0.25332881107057331</v>
      </c>
      <c r="Q433">
        <f t="shared" si="246"/>
        <v>0.26614355927201216</v>
      </c>
      <c r="R433">
        <f t="shared" si="247"/>
        <v>0.26614355927201216</v>
      </c>
      <c r="S433" s="19" t="s">
        <v>38</v>
      </c>
      <c r="T433">
        <v>0.24922809505294694</v>
      </c>
      <c r="U433">
        <v>0.47813943071535303</v>
      </c>
      <c r="V433">
        <v>0.6100079502869149</v>
      </c>
      <c r="W433">
        <v>0</v>
      </c>
      <c r="X433">
        <v>0.75338209339505968</v>
      </c>
      <c r="Y433">
        <v>0.92102020422117192</v>
      </c>
      <c r="Z433">
        <v>6.3630193910654831E-2</v>
      </c>
      <c r="AA433">
        <v>0.9722279003001435</v>
      </c>
      <c r="AB433">
        <v>0.4693494563444634</v>
      </c>
      <c r="AC433">
        <v>0.968958163278411</v>
      </c>
      <c r="AD433">
        <v>0.68</v>
      </c>
      <c r="AE433">
        <v>0.5106459418232514</v>
      </c>
      <c r="AF433">
        <v>0.18047667800428813</v>
      </c>
      <c r="AG433">
        <f t="shared" si="248"/>
        <v>0.10008696693188111</v>
      </c>
      <c r="AH433">
        <f t="shared" si="249"/>
        <v>0.49136281930678422</v>
      </c>
      <c r="AI433">
        <f t="shared" si="250"/>
        <v>0.43837897512440815</v>
      </c>
      <c r="AJ433">
        <f t="shared" si="257"/>
        <v>0.52746662364097374</v>
      </c>
      <c r="AK433" s="35" t="s">
        <v>39</v>
      </c>
      <c r="AL433">
        <v>6.9444444444444448E-2</v>
      </c>
      <c r="AM433">
        <v>0.98711195238917193</v>
      </c>
      <c r="AN433">
        <v>0</v>
      </c>
      <c r="AO433">
        <v>6.4516129032258063E-2</v>
      </c>
      <c r="AP433">
        <f>SUM(AL433:AO433)/4</f>
        <v>0.28026813146646862</v>
      </c>
      <c r="AQ433">
        <f t="shared" si="258"/>
        <v>3.3490143369175628E-2</v>
      </c>
      <c r="AR433">
        <f t="shared" si="252"/>
        <v>0.28026813146646862</v>
      </c>
      <c r="AS433">
        <f t="shared" si="253"/>
        <v>0.28026813146646862</v>
      </c>
      <c r="AT433" s="37" t="s">
        <v>40</v>
      </c>
      <c r="AU433">
        <v>0.33995631687819439</v>
      </c>
      <c r="AV433">
        <v>1</v>
      </c>
      <c r="AW433">
        <v>8.2418595368092817E-2</v>
      </c>
      <c r="AX433">
        <v>0.15609953063035065</v>
      </c>
      <c r="AY433">
        <v>0.35712702721955314</v>
      </c>
      <c r="AZ433">
        <f t="shared" si="259"/>
        <v>0.38712029401923809</v>
      </c>
      <c r="BA433">
        <f t="shared" si="260"/>
        <v>0.38712029401923809</v>
      </c>
      <c r="BB433">
        <f t="shared" si="261"/>
        <v>0.38712029401923809</v>
      </c>
      <c r="BC433">
        <f t="shared" si="262"/>
        <v>0.38712029401923809</v>
      </c>
      <c r="BD433" s="6" t="s">
        <v>58</v>
      </c>
      <c r="BE433">
        <f t="shared" si="263"/>
        <v>0.27320584536924042</v>
      </c>
      <c r="BF433">
        <f t="shared" si="264"/>
        <v>0.14340947721987446</v>
      </c>
      <c r="BG433">
        <f t="shared" si="265"/>
        <v>0.27320584536924042</v>
      </c>
      <c r="BH433">
        <f t="shared" si="266"/>
        <v>0.27320584536924042</v>
      </c>
      <c r="BI433">
        <f t="shared" si="267"/>
        <v>0.24360363047555961</v>
      </c>
      <c r="BJ433">
        <f t="shared" si="268"/>
        <v>0.43924155666301112</v>
      </c>
      <c r="BK433">
        <f t="shared" si="269"/>
        <v>0.41274963457182312</v>
      </c>
      <c r="BL433">
        <f t="shared" si="270"/>
        <v>0.45729345883010591</v>
      </c>
      <c r="BM433">
        <f t="shared" si="271"/>
        <v>0.18311526310194665</v>
      </c>
      <c r="BN433">
        <f t="shared" si="272"/>
        <v>0.37234581518867876</v>
      </c>
      <c r="BO433">
        <f t="shared" si="273"/>
        <v>0.35226126719821016</v>
      </c>
      <c r="BP433">
        <f t="shared" si="274"/>
        <v>0.39680509145649295</v>
      </c>
      <c r="BQ433">
        <f t="shared" si="275"/>
        <v>0.33369421274285338</v>
      </c>
      <c r="BR433">
        <f t="shared" si="276"/>
        <v>0.21030521869420685</v>
      </c>
      <c r="BS433">
        <f t="shared" si="277"/>
        <v>0.33369421274285338</v>
      </c>
      <c r="BT433">
        <f t="shared" si="278"/>
        <v>0.33369421274285338</v>
      </c>
      <c r="BU433">
        <f t="shared" si="279"/>
        <v>0.25840473792240004</v>
      </c>
      <c r="BV433">
        <f t="shared" si="280"/>
        <v>0.29132551694144282</v>
      </c>
      <c r="BW433">
        <f t="shared" si="281"/>
        <v>0.34297773997053177</v>
      </c>
      <c r="BX433">
        <f t="shared" si="282"/>
        <v>0.36524965209967319</v>
      </c>
      <c r="BY433">
        <v>0.28681382011727541</v>
      </c>
      <c r="BZ433">
        <v>0.49859203559107618</v>
      </c>
      <c r="CA433">
        <v>0.13018150692456498</v>
      </c>
      <c r="CB433">
        <v>0.24819112503527607</v>
      </c>
      <c r="CC433">
        <v>0.32392296050262548</v>
      </c>
      <c r="CD433">
        <f t="shared" si="283"/>
        <v>0.28605704276895078</v>
      </c>
      <c r="CE433" s="22" t="s">
        <v>588</v>
      </c>
      <c r="CF433">
        <f t="shared" si="254"/>
        <v>1.9448061029996702E-2</v>
      </c>
      <c r="CG433">
        <f t="shared" si="255"/>
        <v>6.6661298237258901E-2</v>
      </c>
      <c r="CH433">
        <f t="shared" si="256"/>
        <v>1.2772263605921394E-2</v>
      </c>
    </row>
    <row r="434" spans="1:86" x14ac:dyDescent="0.25">
      <c r="A434" t="s">
        <v>328</v>
      </c>
      <c r="B434">
        <v>3.7519999999999998</v>
      </c>
      <c r="C434">
        <v>9719045</v>
      </c>
      <c r="D434">
        <v>3997722</v>
      </c>
      <c r="E434">
        <v>6892</v>
      </c>
      <c r="F434" s="32" t="s">
        <v>538</v>
      </c>
      <c r="G434">
        <v>0.29390681003584235</v>
      </c>
      <c r="H434">
        <v>0.72496025437201894</v>
      </c>
      <c r="I434">
        <v>0.13983739837398373</v>
      </c>
      <c r="J434">
        <v>0.52795698924731183</v>
      </c>
      <c r="K434">
        <v>0.57027102542609664</v>
      </c>
      <c r="L434">
        <v>0.16235287289611144</v>
      </c>
      <c r="M434">
        <v>0</v>
      </c>
      <c r="N434">
        <v>0.312</v>
      </c>
      <c r="O434">
        <f t="shared" si="244"/>
        <v>0.34141066879392062</v>
      </c>
      <c r="P434">
        <f t="shared" si="245"/>
        <v>0.34141066879392062</v>
      </c>
      <c r="Q434">
        <f t="shared" si="246"/>
        <v>0.34141066879392062</v>
      </c>
      <c r="R434">
        <f t="shared" si="247"/>
        <v>0.34141066879392062</v>
      </c>
      <c r="S434" s="19" t="s">
        <v>38</v>
      </c>
      <c r="T434">
        <v>0.11469935731765889</v>
      </c>
      <c r="U434">
        <v>0.24807203265648883</v>
      </c>
      <c r="V434">
        <v>0.1931861483954174</v>
      </c>
      <c r="W434">
        <v>0</v>
      </c>
      <c r="X434">
        <v>0.75338209339505968</v>
      </c>
      <c r="Y434">
        <v>0.9663500912909212</v>
      </c>
      <c r="Z434">
        <v>6.3630193910654831E-2</v>
      </c>
      <c r="AA434">
        <v>1</v>
      </c>
      <c r="AB434">
        <v>0.4693494563444634</v>
      </c>
      <c r="AC434">
        <v>0.97608889657464959</v>
      </c>
      <c r="AD434">
        <v>0.38</v>
      </c>
      <c r="AE434">
        <v>0.39661125394355018</v>
      </c>
      <c r="AF434">
        <v>1</v>
      </c>
      <c r="AG434">
        <f t="shared" si="248"/>
        <v>0.12229210787222827</v>
      </c>
      <c r="AH434">
        <f t="shared" si="249"/>
        <v>0.46861692826803075</v>
      </c>
      <c r="AI434">
        <f t="shared" si="250"/>
        <v>0.45640749932095193</v>
      </c>
      <c r="AJ434">
        <f t="shared" si="257"/>
        <v>0.50472073260222028</v>
      </c>
      <c r="AK434" s="35" t="s">
        <v>39</v>
      </c>
      <c r="AL434">
        <v>6.9444444444444448E-2</v>
      </c>
      <c r="AM434">
        <v>0.99351906014208691</v>
      </c>
      <c r="AN434">
        <v>2.1806853582554516E-2</v>
      </c>
      <c r="AO434">
        <v>0.36559139784946232</v>
      </c>
      <c r="AP434">
        <f t="shared" si="251"/>
        <v>0.362590439004637</v>
      </c>
      <c r="AQ434">
        <f t="shared" si="258"/>
        <v>0.11421067396911533</v>
      </c>
      <c r="AR434">
        <f t="shared" si="252"/>
        <v>0.362590439004637</v>
      </c>
      <c r="AS434">
        <f t="shared" si="253"/>
        <v>0.362590439004637</v>
      </c>
      <c r="AT434" s="37" t="s">
        <v>40</v>
      </c>
      <c r="AU434">
        <v>0.68866561475324928</v>
      </c>
      <c r="AV434">
        <v>1</v>
      </c>
      <c r="AW434">
        <v>0.98673674634577824</v>
      </c>
      <c r="AX434">
        <v>0.56959409761978774</v>
      </c>
      <c r="AY434">
        <v>0.35712702721955314</v>
      </c>
      <c r="AZ434">
        <f t="shared" si="259"/>
        <v>0.72042469718767366</v>
      </c>
      <c r="BA434">
        <f t="shared" si="260"/>
        <v>0.72042469718767366</v>
      </c>
      <c r="BB434">
        <f t="shared" si="261"/>
        <v>0.72042469718767366</v>
      </c>
      <c r="BC434">
        <f t="shared" si="262"/>
        <v>0.72042469718767366</v>
      </c>
      <c r="BD434" s="6" t="s">
        <v>58</v>
      </c>
      <c r="BE434">
        <f t="shared" si="263"/>
        <v>0.35200055389927881</v>
      </c>
      <c r="BF434">
        <f t="shared" si="264"/>
        <v>0.22781067138151798</v>
      </c>
      <c r="BG434">
        <f t="shared" si="265"/>
        <v>0.35200055389927881</v>
      </c>
      <c r="BH434">
        <f t="shared" si="266"/>
        <v>0.35200055389927881</v>
      </c>
      <c r="BI434">
        <f t="shared" si="267"/>
        <v>0.42135840252995094</v>
      </c>
      <c r="BJ434">
        <f t="shared" si="268"/>
        <v>0.59452081272785218</v>
      </c>
      <c r="BK434">
        <f t="shared" si="269"/>
        <v>0.58841609825431274</v>
      </c>
      <c r="BL434">
        <f t="shared" si="270"/>
        <v>0.61257271489494691</v>
      </c>
      <c r="BM434">
        <f t="shared" si="271"/>
        <v>0.23185138833307445</v>
      </c>
      <c r="BN434">
        <f t="shared" si="272"/>
        <v>0.40501379853097569</v>
      </c>
      <c r="BO434">
        <f t="shared" si="273"/>
        <v>0.3989090840574363</v>
      </c>
      <c r="BP434">
        <f t="shared" si="274"/>
        <v>0.42306570069807048</v>
      </c>
      <c r="BQ434">
        <f t="shared" si="275"/>
        <v>0.5415075680961553</v>
      </c>
      <c r="BR434">
        <f t="shared" si="276"/>
        <v>0.41731768557839449</v>
      </c>
      <c r="BS434">
        <f t="shared" si="277"/>
        <v>0.5415075680961553</v>
      </c>
      <c r="BT434">
        <f t="shared" si="278"/>
        <v>0.5415075680961553</v>
      </c>
      <c r="BU434">
        <f t="shared" si="279"/>
        <v>0.3866794782146149</v>
      </c>
      <c r="BV434">
        <f t="shared" si="280"/>
        <v>0.41116574205468509</v>
      </c>
      <c r="BW434">
        <f t="shared" si="281"/>
        <v>0.47020832607679575</v>
      </c>
      <c r="BX434">
        <f t="shared" si="282"/>
        <v>0.48228663439711283</v>
      </c>
      <c r="BY434">
        <v>0.87147451215628691</v>
      </c>
      <c r="BZ434">
        <v>0.38342143070894397</v>
      </c>
      <c r="CA434">
        <v>0.20859604613308111</v>
      </c>
      <c r="CB434">
        <v>0.14384876593312881</v>
      </c>
      <c r="CC434">
        <v>0.22425076389985321</v>
      </c>
      <c r="CD434">
        <f t="shared" si="283"/>
        <v>0.184049764916491</v>
      </c>
      <c r="CE434" s="22" t="s">
        <v>588</v>
      </c>
      <c r="CF434">
        <f t="shared" si="254"/>
        <v>4.4126977093890664E-2</v>
      </c>
      <c r="CG434">
        <f t="shared" si="255"/>
        <v>5.0593515842877294E-2</v>
      </c>
      <c r="CH434">
        <f t="shared" si="256"/>
        <v>1.8052263094886847E-2</v>
      </c>
    </row>
    <row r="435" spans="1:86" x14ac:dyDescent="0.25">
      <c r="A435" t="s">
        <v>327</v>
      </c>
      <c r="B435">
        <v>70.905000000000001</v>
      </c>
      <c r="C435">
        <v>183641233</v>
      </c>
      <c r="D435">
        <v>5943940</v>
      </c>
      <c r="E435">
        <v>13811</v>
      </c>
      <c r="F435" s="32" t="s">
        <v>538</v>
      </c>
      <c r="G435">
        <v>0.4623655913978495</v>
      </c>
      <c r="H435">
        <v>0.39427662957074716</v>
      </c>
      <c r="I435">
        <v>0.2260162601626016</v>
      </c>
      <c r="J435">
        <v>0.5053763440860215</v>
      </c>
      <c r="K435">
        <v>0.34646549315451242</v>
      </c>
      <c r="L435">
        <v>7.1224386358699585E-2</v>
      </c>
      <c r="M435">
        <v>0.35611510791366907</v>
      </c>
      <c r="N435">
        <v>0.183</v>
      </c>
      <c r="O435">
        <f t="shared" si="244"/>
        <v>0.31810497658051257</v>
      </c>
      <c r="P435">
        <f t="shared" si="245"/>
        <v>0.27359058809130393</v>
      </c>
      <c r="Q435">
        <f t="shared" si="246"/>
        <v>0.31810497658051257</v>
      </c>
      <c r="R435">
        <f t="shared" si="247"/>
        <v>0.31810497658051257</v>
      </c>
      <c r="S435" s="19" t="s">
        <v>38</v>
      </c>
      <c r="T435">
        <v>2.0446904375271593E-2</v>
      </c>
      <c r="U435">
        <v>0.24661584022620808</v>
      </c>
      <c r="V435">
        <v>0.44277597962438375</v>
      </c>
      <c r="W435">
        <v>0</v>
      </c>
      <c r="X435">
        <v>0.61476321586901439</v>
      </c>
      <c r="Y435">
        <v>0.68601558332268897</v>
      </c>
      <c r="Z435">
        <v>6.5431543988344276E-2</v>
      </c>
      <c r="AA435">
        <v>0.88614589586323889</v>
      </c>
      <c r="AB435">
        <v>0.14877443011115082</v>
      </c>
      <c r="AC435">
        <v>0.95954268330016612</v>
      </c>
      <c r="AD435">
        <v>0.1</v>
      </c>
      <c r="AE435">
        <v>0.58379237916505167</v>
      </c>
      <c r="AF435">
        <v>0.17079872661810047</v>
      </c>
      <c r="AG435">
        <f t="shared" si="248"/>
        <v>9.210516041596431E-2</v>
      </c>
      <c r="AH435">
        <f t="shared" si="249"/>
        <v>0.36740990402711293</v>
      </c>
      <c r="AI435">
        <f t="shared" si="250"/>
        <v>0.35219133401826236</v>
      </c>
      <c r="AJ435">
        <f t="shared" si="257"/>
        <v>0.37885409095873995</v>
      </c>
      <c r="AK435" s="35" t="s">
        <v>39</v>
      </c>
      <c r="AL435">
        <v>0.2361111111111111</v>
      </c>
      <c r="AM435">
        <v>0.99442450815581529</v>
      </c>
      <c r="AN435">
        <v>4.3613707165109032E-2</v>
      </c>
      <c r="AO435">
        <v>0.12903225806451613</v>
      </c>
      <c r="AP435">
        <f t="shared" si="251"/>
        <v>0.3507953961241379</v>
      </c>
      <c r="AQ435">
        <f t="shared" si="258"/>
        <v>0.10218926908518407</v>
      </c>
      <c r="AR435">
        <f t="shared" si="252"/>
        <v>0.3507953961241379</v>
      </c>
      <c r="AS435">
        <f t="shared" si="253"/>
        <v>0.3507953961241379</v>
      </c>
      <c r="AT435" s="37" t="s">
        <v>40</v>
      </c>
      <c r="AU435">
        <v>0.96242902583148959</v>
      </c>
      <c r="AV435">
        <v>0.99324685347898356</v>
      </c>
      <c r="AW435">
        <v>0.53507711879199682</v>
      </c>
      <c r="AX435">
        <v>6.7078534110813659E-2</v>
      </c>
      <c r="AY435">
        <v>0.30826401146086446</v>
      </c>
      <c r="AZ435">
        <f t="shared" si="259"/>
        <v>0.57321910873482973</v>
      </c>
      <c r="BA435">
        <f t="shared" si="260"/>
        <v>0.57321910873482973</v>
      </c>
      <c r="BB435">
        <f t="shared" si="261"/>
        <v>0.57321910873482973</v>
      </c>
      <c r="BC435">
        <f t="shared" si="262"/>
        <v>0.57321910873482973</v>
      </c>
      <c r="BD435" s="6" t="s">
        <v>58</v>
      </c>
      <c r="BE435">
        <f t="shared" si="263"/>
        <v>0.33445018635232526</v>
      </c>
      <c r="BF435">
        <f t="shared" si="264"/>
        <v>0.18788992858824399</v>
      </c>
      <c r="BG435">
        <f t="shared" si="265"/>
        <v>0.33445018635232526</v>
      </c>
      <c r="BH435">
        <f t="shared" si="266"/>
        <v>0.33445018635232526</v>
      </c>
      <c r="BI435">
        <f t="shared" si="267"/>
        <v>0.33266213457539701</v>
      </c>
      <c r="BJ435">
        <f t="shared" si="268"/>
        <v>0.47031450638097133</v>
      </c>
      <c r="BK435">
        <f t="shared" si="269"/>
        <v>0.46270522137654602</v>
      </c>
      <c r="BL435">
        <f t="shared" si="270"/>
        <v>0.47603659984678481</v>
      </c>
      <c r="BM435">
        <f t="shared" si="271"/>
        <v>0.20510506849823845</v>
      </c>
      <c r="BN435">
        <f t="shared" si="272"/>
        <v>0.32050024605920846</v>
      </c>
      <c r="BO435">
        <f t="shared" si="273"/>
        <v>0.33514815529938746</v>
      </c>
      <c r="BP435">
        <f t="shared" si="274"/>
        <v>0.34847953376962626</v>
      </c>
      <c r="BQ435">
        <f t="shared" si="275"/>
        <v>0.46200725242948382</v>
      </c>
      <c r="BR435">
        <f t="shared" si="276"/>
        <v>0.33770418891000692</v>
      </c>
      <c r="BS435">
        <f t="shared" si="277"/>
        <v>0.46200725242948382</v>
      </c>
      <c r="BT435">
        <f t="shared" si="278"/>
        <v>0.46200725242948382</v>
      </c>
      <c r="BU435">
        <f t="shared" si="279"/>
        <v>0.33355616046386116</v>
      </c>
      <c r="BV435">
        <f t="shared" si="280"/>
        <v>0.32910221748460766</v>
      </c>
      <c r="BW435">
        <f t="shared" si="281"/>
        <v>0.39857770386443564</v>
      </c>
      <c r="BX435">
        <f t="shared" si="282"/>
        <v>0.40524339309955504</v>
      </c>
      <c r="BY435">
        <v>0.35639545068835388</v>
      </c>
      <c r="BZ435">
        <v>0.76500350709400011</v>
      </c>
      <c r="CA435">
        <v>0.18579592513242119</v>
      </c>
      <c r="CB435">
        <v>0.25119388556472388</v>
      </c>
      <c r="CC435">
        <v>0.30711441134275358</v>
      </c>
      <c r="CD435">
        <f t="shared" si="283"/>
        <v>0.27915414845373876</v>
      </c>
      <c r="CE435" s="22" t="s">
        <v>588</v>
      </c>
      <c r="CF435">
        <f t="shared" si="254"/>
        <v>2.9941438234901009E-2</v>
      </c>
      <c r="CG435">
        <f t="shared" si="255"/>
        <v>0.10870963126165918</v>
      </c>
      <c r="CH435">
        <f t="shared" si="256"/>
        <v>2.0672512917281959E-2</v>
      </c>
    </row>
    <row r="436" spans="1:86" x14ac:dyDescent="0.25">
      <c r="A436" t="s">
        <v>326</v>
      </c>
      <c r="B436">
        <v>37.982999999999997</v>
      </c>
      <c r="C436">
        <v>98390047</v>
      </c>
      <c r="D436">
        <v>39338450</v>
      </c>
      <c r="E436">
        <v>5342</v>
      </c>
      <c r="F436" s="32" t="s">
        <v>538</v>
      </c>
      <c r="G436">
        <v>0.46953405017921146</v>
      </c>
      <c r="H436">
        <v>0.5246422893481717</v>
      </c>
      <c r="I436">
        <v>0.29268292682926828</v>
      </c>
      <c r="J436">
        <v>0.64193548387096777</v>
      </c>
      <c r="K436">
        <v>0.34786253143336127</v>
      </c>
      <c r="L436">
        <v>2.7621115687008611E-2</v>
      </c>
      <c r="M436">
        <v>0.15287769784172661</v>
      </c>
      <c r="N436">
        <v>0.21</v>
      </c>
      <c r="O436">
        <f t="shared" si="244"/>
        <v>0.3333945118987145</v>
      </c>
      <c r="P436">
        <f t="shared" si="245"/>
        <v>0.31428479966849865</v>
      </c>
      <c r="Q436">
        <f t="shared" si="246"/>
        <v>0.3333945118987145</v>
      </c>
      <c r="R436">
        <f t="shared" si="247"/>
        <v>0.3333945118987145</v>
      </c>
      <c r="S436" s="19" t="s">
        <v>38</v>
      </c>
      <c r="T436">
        <v>7.9088809093612059E-2</v>
      </c>
      <c r="U436">
        <v>0.20789702597601678</v>
      </c>
      <c r="V436">
        <v>8.3688464311388197E-2</v>
      </c>
      <c r="W436">
        <v>0</v>
      </c>
      <c r="X436">
        <v>0.61476321586901439</v>
      </c>
      <c r="Y436">
        <v>0.92608440841228934</v>
      </c>
      <c r="Z436">
        <v>6.5431543988344276E-2</v>
      </c>
      <c r="AA436">
        <v>0.63511627300013052</v>
      </c>
      <c r="AB436">
        <v>1</v>
      </c>
      <c r="AC436">
        <v>0.91502913669892005</v>
      </c>
      <c r="AD436">
        <v>0.04</v>
      </c>
      <c r="AE436">
        <v>0.26052818751060441</v>
      </c>
      <c r="AF436">
        <v>0.2232121462957718</v>
      </c>
      <c r="AG436">
        <f t="shared" si="248"/>
        <v>4.3648369085981874E-2</v>
      </c>
      <c r="AH436">
        <f t="shared" si="249"/>
        <v>0.31160301624277637</v>
      </c>
      <c r="AI436">
        <f t="shared" si="250"/>
        <v>0.36945709116769809</v>
      </c>
      <c r="AJ436">
        <f t="shared" si="257"/>
        <v>0.38852609316585329</v>
      </c>
      <c r="AK436" s="35" t="s">
        <v>39</v>
      </c>
      <c r="AL436">
        <v>6.25E-2</v>
      </c>
      <c r="AM436">
        <v>0.98709315280545351</v>
      </c>
      <c r="AN436">
        <v>2.8037383177570093E-2</v>
      </c>
      <c r="AO436">
        <v>0.16129032258064516</v>
      </c>
      <c r="AP436">
        <f t="shared" si="251"/>
        <v>0.30973021464091716</v>
      </c>
      <c r="AQ436">
        <f t="shared" si="258"/>
        <v>6.2956926439553806E-2</v>
      </c>
      <c r="AR436">
        <f t="shared" si="252"/>
        <v>0.30973021464091716</v>
      </c>
      <c r="AS436">
        <f t="shared" si="253"/>
        <v>0.30973021464091716</v>
      </c>
      <c r="AT436" s="37" t="s">
        <v>40</v>
      </c>
      <c r="AU436">
        <v>0.8709025264459539</v>
      </c>
      <c r="AV436">
        <v>0.98633044407504156</v>
      </c>
      <c r="AW436">
        <v>0.98020858985964254</v>
      </c>
      <c r="AX436">
        <v>0.18005141076289621</v>
      </c>
      <c r="AY436">
        <v>0.37407691759733419</v>
      </c>
      <c r="AZ436">
        <f t="shared" si="259"/>
        <v>0.6783139777481737</v>
      </c>
      <c r="BA436">
        <f t="shared" si="260"/>
        <v>0.6783139777481737</v>
      </c>
      <c r="BB436">
        <f t="shared" si="261"/>
        <v>0.6783139777481737</v>
      </c>
      <c r="BC436">
        <f t="shared" si="262"/>
        <v>0.6783139777481737</v>
      </c>
      <c r="BD436" s="6" t="s">
        <v>58</v>
      </c>
      <c r="BE436">
        <f t="shared" si="263"/>
        <v>0.3215623632698158</v>
      </c>
      <c r="BF436">
        <f t="shared" si="264"/>
        <v>0.18862086305402623</v>
      </c>
      <c r="BG436">
        <f t="shared" si="265"/>
        <v>0.3215623632698158</v>
      </c>
      <c r="BH436">
        <f t="shared" si="266"/>
        <v>0.3215623632698158</v>
      </c>
      <c r="BI436">
        <f t="shared" si="267"/>
        <v>0.36098117341707781</v>
      </c>
      <c r="BJ436">
        <f t="shared" si="268"/>
        <v>0.49495849699547501</v>
      </c>
      <c r="BK436">
        <f t="shared" si="269"/>
        <v>0.52388553445793584</v>
      </c>
      <c r="BL436">
        <f t="shared" si="270"/>
        <v>0.53342003545701355</v>
      </c>
      <c r="BM436">
        <f t="shared" si="271"/>
        <v>0.18852144049234817</v>
      </c>
      <c r="BN436">
        <f t="shared" si="272"/>
        <v>0.31294390795563753</v>
      </c>
      <c r="BO436">
        <f t="shared" si="273"/>
        <v>0.35142580153320629</v>
      </c>
      <c r="BP436">
        <f t="shared" si="274"/>
        <v>0.36096030253228389</v>
      </c>
      <c r="BQ436">
        <f t="shared" si="275"/>
        <v>0.4940220961945454</v>
      </c>
      <c r="BR436">
        <f t="shared" si="276"/>
        <v>0.37063545209386373</v>
      </c>
      <c r="BS436">
        <f t="shared" si="277"/>
        <v>0.4940220961945454</v>
      </c>
      <c r="BT436">
        <f t="shared" si="278"/>
        <v>0.4940220961945454</v>
      </c>
      <c r="BU436">
        <f t="shared" si="279"/>
        <v>0.3412717683434468</v>
      </c>
      <c r="BV436">
        <f t="shared" si="280"/>
        <v>0.34178968002475063</v>
      </c>
      <c r="BW436">
        <f t="shared" si="281"/>
        <v>0.42272394886387582</v>
      </c>
      <c r="BX436">
        <f t="shared" si="282"/>
        <v>0.42749119936341468</v>
      </c>
      <c r="BY436">
        <v>1</v>
      </c>
      <c r="BZ436">
        <v>0.86849972623671456</v>
      </c>
      <c r="CA436">
        <v>0.3340967795848272</v>
      </c>
      <c r="CB436">
        <v>0.23638190747147236</v>
      </c>
      <c r="CC436">
        <v>0.26387948891482887</v>
      </c>
      <c r="CD436">
        <f t="shared" si="283"/>
        <v>0.25013069819315059</v>
      </c>
      <c r="CE436" s="22" t="s">
        <v>588</v>
      </c>
      <c r="CF436">
        <f t="shared" si="254"/>
        <v>7.6011524800753585E-2</v>
      </c>
      <c r="CG436">
        <f t="shared" si="255"/>
        <v>0.12006370114550471</v>
      </c>
      <c r="CH436">
        <f t="shared" si="256"/>
        <v>3.5326136090810818E-2</v>
      </c>
    </row>
    <row r="437" spans="1:86" x14ac:dyDescent="0.25">
      <c r="A437" t="s">
        <v>325</v>
      </c>
      <c r="B437">
        <v>72.581999999999994</v>
      </c>
      <c r="C437">
        <v>188017385</v>
      </c>
      <c r="D437">
        <v>80425790</v>
      </c>
      <c r="E437">
        <v>5512</v>
      </c>
      <c r="F437" s="32" t="s">
        <v>538</v>
      </c>
      <c r="G437">
        <v>0.49103942652329757</v>
      </c>
      <c r="H437">
        <v>0.49920508744038161</v>
      </c>
      <c r="I437">
        <v>0.2455284552845528</v>
      </c>
      <c r="J437">
        <v>0.61290322580645162</v>
      </c>
      <c r="K437">
        <v>0.56328583403185251</v>
      </c>
      <c r="L437">
        <v>6.2461538461538471E-2</v>
      </c>
      <c r="M437">
        <v>0.16366906474820142</v>
      </c>
      <c r="N437">
        <v>0.215</v>
      </c>
      <c r="O437">
        <f t="shared" si="244"/>
        <v>0.3566365790370345</v>
      </c>
      <c r="P437">
        <f t="shared" si="245"/>
        <v>0.3361779459435093</v>
      </c>
      <c r="Q437">
        <f t="shared" si="246"/>
        <v>0.3566365790370345</v>
      </c>
      <c r="R437">
        <f t="shared" si="247"/>
        <v>0.3566365790370345</v>
      </c>
      <c r="S437" s="19" t="s">
        <v>38</v>
      </c>
      <c r="T437">
        <v>4.4015735425291039E-2</v>
      </c>
      <c r="U437">
        <v>0.24807203265648883</v>
      </c>
      <c r="V437">
        <v>5.1589001300736126E-2</v>
      </c>
      <c r="W437">
        <v>0</v>
      </c>
      <c r="X437">
        <v>0.61476321586901439</v>
      </c>
      <c r="Y437">
        <v>0.88366981989766402</v>
      </c>
      <c r="Z437">
        <v>6.5431543988344276E-2</v>
      </c>
      <c r="AA437">
        <v>0.88590473704815342</v>
      </c>
      <c r="AB437">
        <v>0.54655548951634525</v>
      </c>
      <c r="AC437">
        <v>0.92072849662040579</v>
      </c>
      <c r="AD437">
        <v>0.02</v>
      </c>
      <c r="AE437">
        <v>0.2146379171231812</v>
      </c>
      <c r="AF437">
        <v>0.49847362213668001</v>
      </c>
      <c r="AG437">
        <f t="shared" si="248"/>
        <v>5.8823118504661334E-2</v>
      </c>
      <c r="AH437">
        <f t="shared" si="249"/>
        <v>0.34209893246661216</v>
      </c>
      <c r="AI437">
        <f t="shared" si="250"/>
        <v>0.36352073684044733</v>
      </c>
      <c r="AJ437">
        <f>SUM(T437:AF437)/13</f>
        <v>0.38414166242940795</v>
      </c>
      <c r="AK437" s="35" t="s">
        <v>39</v>
      </c>
      <c r="AL437">
        <v>0.11111111111111112</v>
      </c>
      <c r="AM437">
        <v>0.99487414487737214</v>
      </c>
      <c r="AN437">
        <v>6.5420560747663545E-2</v>
      </c>
      <c r="AO437">
        <v>0.28494623655913975</v>
      </c>
      <c r="AP437">
        <f t="shared" si="251"/>
        <v>0.36408801332382162</v>
      </c>
      <c r="AQ437">
        <f t="shared" si="258"/>
        <v>0.1153694771044786</v>
      </c>
      <c r="AR437">
        <f t="shared" si="252"/>
        <v>0.36408801332382162</v>
      </c>
      <c r="AS437">
        <f t="shared" si="253"/>
        <v>0.36408801332382162</v>
      </c>
      <c r="AT437" s="37" t="s">
        <v>40</v>
      </c>
      <c r="AU437">
        <v>0.45174192718243866</v>
      </c>
      <c r="AV437">
        <v>0.99587390168606027</v>
      </c>
      <c r="AW437">
        <v>0.95869570546072302</v>
      </c>
      <c r="AX437">
        <v>0.22442447243306363</v>
      </c>
      <c r="AY437">
        <v>0.35712702721955314</v>
      </c>
      <c r="AZ437">
        <f t="shared" si="259"/>
        <v>0.59757260679636781</v>
      </c>
      <c r="BA437">
        <f t="shared" si="260"/>
        <v>0.59757260679636781</v>
      </c>
      <c r="BB437">
        <f t="shared" si="261"/>
        <v>0.59757260679636781</v>
      </c>
      <c r="BC437">
        <f t="shared" si="262"/>
        <v>0.59757260679636781</v>
      </c>
      <c r="BD437" s="6" t="s">
        <v>58</v>
      </c>
      <c r="BE437">
        <f t="shared" si="263"/>
        <v>0.36036229618042803</v>
      </c>
      <c r="BF437">
        <f t="shared" si="264"/>
        <v>0.22577371152399395</v>
      </c>
      <c r="BG437">
        <f t="shared" si="265"/>
        <v>0.36036229618042803</v>
      </c>
      <c r="BH437">
        <f t="shared" si="266"/>
        <v>0.36036229618042803</v>
      </c>
      <c r="BI437">
        <f t="shared" si="267"/>
        <v>0.32819786265051459</v>
      </c>
      <c r="BJ437">
        <f t="shared" si="268"/>
        <v>0.46983576963148999</v>
      </c>
      <c r="BK437">
        <f t="shared" si="269"/>
        <v>0.4805466718184076</v>
      </c>
      <c r="BL437">
        <f t="shared" si="270"/>
        <v>0.49085713461288788</v>
      </c>
      <c r="BM437">
        <f t="shared" si="271"/>
        <v>0.20772984877084791</v>
      </c>
      <c r="BN437">
        <f t="shared" si="272"/>
        <v>0.3391384392050607</v>
      </c>
      <c r="BO437">
        <f t="shared" si="273"/>
        <v>0.36007865793874094</v>
      </c>
      <c r="BP437">
        <f t="shared" si="274"/>
        <v>0.37038912073322122</v>
      </c>
      <c r="BQ437">
        <f t="shared" si="275"/>
        <v>0.48083031006009469</v>
      </c>
      <c r="BR437">
        <f t="shared" si="276"/>
        <v>0.35647104195042323</v>
      </c>
      <c r="BS437">
        <f t="shared" si="277"/>
        <v>0.48083031006009469</v>
      </c>
      <c r="BT437">
        <f t="shared" si="278"/>
        <v>0.48083031006009469</v>
      </c>
      <c r="BU437">
        <f t="shared" si="279"/>
        <v>0.34428007941547134</v>
      </c>
      <c r="BV437">
        <f t="shared" si="280"/>
        <v>0.34780474057774197</v>
      </c>
      <c r="BW437">
        <f t="shared" si="281"/>
        <v>0.42045448399941782</v>
      </c>
      <c r="BX437">
        <f t="shared" si="282"/>
        <v>0.42560971539665793</v>
      </c>
      <c r="BY437">
        <v>1</v>
      </c>
      <c r="BZ437">
        <v>0.74263875295176929</v>
      </c>
      <c r="CA437">
        <v>0.31605755257731571</v>
      </c>
      <c r="CB437">
        <v>0.26288703765797544</v>
      </c>
      <c r="CC437">
        <v>0.29040948838810704</v>
      </c>
      <c r="CD437">
        <f t="shared" si="283"/>
        <v>0.27664826302304124</v>
      </c>
      <c r="CE437" s="22" t="s">
        <v>588</v>
      </c>
      <c r="CF437">
        <f t="shared" si="254"/>
        <v>9.4734576526498679E-2</v>
      </c>
      <c r="CG437">
        <f t="shared" si="255"/>
        <v>0.10363918369535206</v>
      </c>
      <c r="CH437">
        <f t="shared" si="256"/>
        <v>3.676318324730779E-2</v>
      </c>
    </row>
    <row r="438" spans="1:86" x14ac:dyDescent="0.25">
      <c r="A438" t="s">
        <v>324</v>
      </c>
      <c r="B438">
        <v>17.398</v>
      </c>
      <c r="C438">
        <v>45059739</v>
      </c>
      <c r="D438">
        <v>161094</v>
      </c>
      <c r="E438">
        <v>5939</v>
      </c>
      <c r="F438" s="32" t="s">
        <v>538</v>
      </c>
      <c r="G438">
        <v>0.49103942652329757</v>
      </c>
      <c r="H438">
        <v>0.30365659777424481</v>
      </c>
      <c r="I438">
        <v>0.29593495934959346</v>
      </c>
      <c r="J438">
        <v>0.43010752688172044</v>
      </c>
      <c r="K438">
        <v>0.43755238893545673</v>
      </c>
      <c r="L438">
        <v>0.32297962619969689</v>
      </c>
      <c r="M438">
        <v>0.47841726618705038</v>
      </c>
      <c r="N438">
        <v>0.27200000000000002</v>
      </c>
      <c r="O438">
        <f t="shared" si="244"/>
        <v>0.37896097398138251</v>
      </c>
      <c r="P438">
        <f t="shared" si="245"/>
        <v>0.3191588157080012</v>
      </c>
      <c r="Q438">
        <f t="shared" si="246"/>
        <v>0.37896097398138251</v>
      </c>
      <c r="R438">
        <f t="shared" si="247"/>
        <v>0.37896097398138251</v>
      </c>
      <c r="S438" s="19" t="s">
        <v>38</v>
      </c>
      <c r="T438">
        <v>4.5742515380920796E-4</v>
      </c>
      <c r="U438">
        <v>7.1979542709214472E-2</v>
      </c>
      <c r="V438">
        <v>8.9516794914044531E-2</v>
      </c>
      <c r="W438">
        <v>0</v>
      </c>
      <c r="X438">
        <v>9.5613706070059257E-2</v>
      </c>
      <c r="Y438">
        <v>0.36892051303243645</v>
      </c>
      <c r="Z438">
        <v>0.96004730166553687</v>
      </c>
      <c r="AA438">
        <v>0.95822544695289047</v>
      </c>
      <c r="AB438">
        <v>1</v>
      </c>
      <c r="AC438">
        <v>0.88612539995573725</v>
      </c>
      <c r="AD438">
        <v>7.0000000000000007E-2</v>
      </c>
      <c r="AE438">
        <v>6.1802793243791516E-2</v>
      </c>
      <c r="AF438">
        <v>0.52109077669449722</v>
      </c>
      <c r="AG438">
        <f t="shared" si="248"/>
        <v>5.1723874219410257E-2</v>
      </c>
      <c r="AH438">
        <f t="shared" si="249"/>
        <v>0.31413690003015515</v>
      </c>
      <c r="AI438">
        <f>(T438+V438+W438+X438+Y438+Z438+AA438+AB438+AC438+AE438+AF438)/13</f>
        <v>0.38013847366790787</v>
      </c>
      <c r="AJ438">
        <f t="shared" si="257"/>
        <v>0.39105997695323214</v>
      </c>
      <c r="AK438" s="35" t="s">
        <v>39</v>
      </c>
      <c r="AL438">
        <v>0.36805555555555552</v>
      </c>
      <c r="AM438">
        <v>0.98811935695883812</v>
      </c>
      <c r="AN438">
        <v>6.6978193146417439E-2</v>
      </c>
      <c r="AO438">
        <v>0.26881720430107525</v>
      </c>
      <c r="AP438">
        <f t="shared" si="251"/>
        <v>0.42299257749047159</v>
      </c>
      <c r="AQ438">
        <f t="shared" si="258"/>
        <v>0.17596273825076206</v>
      </c>
      <c r="AR438">
        <f t="shared" si="252"/>
        <v>0.42299257749047159</v>
      </c>
      <c r="AS438">
        <f t="shared" si="253"/>
        <v>0.42299257749047159</v>
      </c>
      <c r="AT438" s="37" t="s">
        <v>40</v>
      </c>
      <c r="AU438">
        <v>0.99482304846253078</v>
      </c>
      <c r="AV438">
        <v>0.9994063167893612</v>
      </c>
      <c r="AW438">
        <v>0.9778220848846102</v>
      </c>
      <c r="AX438">
        <v>0.36885611052555756</v>
      </c>
      <c r="AY438">
        <v>0.79341158592086625</v>
      </c>
      <c r="AZ438">
        <f t="shared" si="259"/>
        <v>0.8268638293165852</v>
      </c>
      <c r="BA438">
        <f t="shared" si="260"/>
        <v>0.8268638293165852</v>
      </c>
      <c r="BB438">
        <f t="shared" si="261"/>
        <v>0.8268638293165852</v>
      </c>
      <c r="BC438">
        <f t="shared" si="262"/>
        <v>0.8268638293165852</v>
      </c>
      <c r="BD438" s="6" t="s">
        <v>58</v>
      </c>
      <c r="BE438">
        <f t="shared" si="263"/>
        <v>0.40097677573592705</v>
      </c>
      <c r="BF438">
        <f t="shared" si="264"/>
        <v>0.24756077697938161</v>
      </c>
      <c r="BG438">
        <f t="shared" si="265"/>
        <v>0.40097677573592705</v>
      </c>
      <c r="BH438">
        <f t="shared" si="266"/>
        <v>0.40097677573592705</v>
      </c>
      <c r="BI438">
        <f t="shared" si="267"/>
        <v>0.43929385176799773</v>
      </c>
      <c r="BJ438">
        <f t="shared" si="268"/>
        <v>0.57050036467337017</v>
      </c>
      <c r="BK438">
        <f t="shared" si="269"/>
        <v>0.60350115149224659</v>
      </c>
      <c r="BL438">
        <f t="shared" si="270"/>
        <v>0.60896190313490872</v>
      </c>
      <c r="BM438">
        <f t="shared" si="271"/>
        <v>0.21534242410039639</v>
      </c>
      <c r="BN438">
        <f t="shared" si="272"/>
        <v>0.31664785786907818</v>
      </c>
      <c r="BO438">
        <f t="shared" si="273"/>
        <v>0.37954972382464519</v>
      </c>
      <c r="BP438">
        <f t="shared" si="274"/>
        <v>0.38501047546730732</v>
      </c>
      <c r="BQ438">
        <f t="shared" si="275"/>
        <v>0.62492820340352839</v>
      </c>
      <c r="BR438">
        <f t="shared" si="276"/>
        <v>0.50141328378367367</v>
      </c>
      <c r="BS438">
        <f t="shared" si="277"/>
        <v>0.62492820340352839</v>
      </c>
      <c r="BT438">
        <f t="shared" si="278"/>
        <v>0.62492820340352839</v>
      </c>
      <c r="BU438">
        <f t="shared" si="279"/>
        <v>0.42013531375196239</v>
      </c>
      <c r="BV438">
        <f t="shared" si="280"/>
        <v>0.40903057082637589</v>
      </c>
      <c r="BW438">
        <f t="shared" si="281"/>
        <v>0.50223896361408682</v>
      </c>
      <c r="BX438">
        <f t="shared" si="282"/>
        <v>0.50496933943541789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f t="shared" si="283"/>
        <v>0</v>
      </c>
      <c r="CE438" s="22" t="s">
        <v>588</v>
      </c>
      <c r="CF438">
        <f t="shared" si="254"/>
        <v>0</v>
      </c>
      <c r="CG438">
        <f t="shared" si="255"/>
        <v>0</v>
      </c>
      <c r="CH438">
        <f t="shared" si="256"/>
        <v>0</v>
      </c>
    </row>
    <row r="439" spans="1:86" x14ac:dyDescent="0.25">
      <c r="A439" t="s">
        <v>323</v>
      </c>
      <c r="B439">
        <v>6.6630000000000003</v>
      </c>
      <c r="C439">
        <v>17255513</v>
      </c>
      <c r="D439">
        <v>0</v>
      </c>
      <c r="E439">
        <v>4212</v>
      </c>
      <c r="F439" s="32" t="s">
        <v>538</v>
      </c>
      <c r="G439">
        <v>0.43369175627240142</v>
      </c>
      <c r="H439">
        <v>0.30365659777424481</v>
      </c>
      <c r="I439">
        <v>0.23089430894308943</v>
      </c>
      <c r="J439">
        <v>0.64086021505376356</v>
      </c>
      <c r="K439">
        <v>0.59402067616652687</v>
      </c>
      <c r="L439">
        <v>0.21310731244064579</v>
      </c>
      <c r="M439">
        <v>0.63848920863309355</v>
      </c>
      <c r="N439">
        <v>0.22800000000000001</v>
      </c>
      <c r="O439">
        <f t="shared" si="244"/>
        <v>0.41034000941047072</v>
      </c>
      <c r="P439">
        <f t="shared" si="245"/>
        <v>0.330528858331334</v>
      </c>
      <c r="Q439">
        <f t="shared" si="246"/>
        <v>0.41034000941047072</v>
      </c>
      <c r="R439">
        <f t="shared" si="247"/>
        <v>0.41034000941047072</v>
      </c>
      <c r="S439" s="19" t="s">
        <v>38</v>
      </c>
      <c r="T439">
        <v>0</v>
      </c>
      <c r="U439">
        <v>7.1979542709214472E-2</v>
      </c>
      <c r="V439">
        <v>0.26613391706311479</v>
      </c>
      <c r="W439">
        <v>0</v>
      </c>
      <c r="X439">
        <v>9.5613706070059257E-2</v>
      </c>
      <c r="Y439">
        <v>0.32331637751613562</v>
      </c>
      <c r="Z439">
        <v>0.96004730166553687</v>
      </c>
      <c r="AA439">
        <v>1</v>
      </c>
      <c r="AB439">
        <v>1</v>
      </c>
      <c r="AC439">
        <v>0.96575067730766206</v>
      </c>
      <c r="AD439">
        <v>0.08</v>
      </c>
      <c r="AE439">
        <v>7.2983641467494614E-2</v>
      </c>
      <c r="AF439">
        <v>0.51918319335053176</v>
      </c>
      <c r="AG439">
        <f t="shared" si="248"/>
        <v>6.6023134760087782E-2</v>
      </c>
      <c r="AH439">
        <f t="shared" si="249"/>
        <v>0.33500064285767306</v>
      </c>
      <c r="AI439">
        <f t="shared" si="250"/>
        <v>0.40023298572619503</v>
      </c>
      <c r="AJ439">
        <f t="shared" si="257"/>
        <v>0.41192371978075004</v>
      </c>
      <c r="AK439" s="35" t="s">
        <v>39</v>
      </c>
      <c r="AL439">
        <v>0.2361111111111111</v>
      </c>
      <c r="AM439">
        <v>0.96931635460960264</v>
      </c>
      <c r="AN439">
        <v>0.1822429906542056</v>
      </c>
      <c r="AO439">
        <v>0.29032258064516125</v>
      </c>
      <c r="AP439">
        <f t="shared" si="251"/>
        <v>0.41949825925502016</v>
      </c>
      <c r="AQ439">
        <f t="shared" si="258"/>
        <v>0.1771691706026195</v>
      </c>
      <c r="AR439">
        <f t="shared" si="252"/>
        <v>0.41949825925502016</v>
      </c>
      <c r="AS439">
        <f t="shared" si="253"/>
        <v>0.41949825925502016</v>
      </c>
      <c r="AT439" s="37" t="s">
        <v>40</v>
      </c>
      <c r="AU439">
        <v>0.99965623585832541</v>
      </c>
      <c r="AV439">
        <v>1</v>
      </c>
      <c r="AW439">
        <v>0.98408459746351051</v>
      </c>
      <c r="AX439">
        <v>0.54968000970586672</v>
      </c>
      <c r="AY439">
        <v>0.79341158592086625</v>
      </c>
      <c r="AZ439">
        <f t="shared" si="259"/>
        <v>0.86536648578971376</v>
      </c>
      <c r="BA439">
        <f t="shared" si="260"/>
        <v>0.86536648578971376</v>
      </c>
      <c r="BB439">
        <f t="shared" si="261"/>
        <v>0.86536648578971376</v>
      </c>
      <c r="BC439">
        <f t="shared" si="262"/>
        <v>0.86536648578971376</v>
      </c>
      <c r="BD439" s="6" t="s">
        <v>58</v>
      </c>
      <c r="BE439">
        <f t="shared" si="263"/>
        <v>0.41491913433274541</v>
      </c>
      <c r="BF439">
        <f t="shared" si="264"/>
        <v>0.25384901446697672</v>
      </c>
      <c r="BG439">
        <f t="shared" si="265"/>
        <v>0.41491913433274541</v>
      </c>
      <c r="BH439">
        <f t="shared" si="266"/>
        <v>0.41491913433274541</v>
      </c>
      <c r="BI439">
        <f t="shared" si="267"/>
        <v>0.46569481027490078</v>
      </c>
      <c r="BJ439">
        <f t="shared" si="268"/>
        <v>0.60018356432369346</v>
      </c>
      <c r="BK439">
        <f t="shared" si="269"/>
        <v>0.63279973575795445</v>
      </c>
      <c r="BL439">
        <f t="shared" si="270"/>
        <v>0.6386451027852319</v>
      </c>
      <c r="BM439">
        <f t="shared" si="271"/>
        <v>0.23818157208527924</v>
      </c>
      <c r="BN439">
        <f t="shared" si="272"/>
        <v>0.3327647505945035</v>
      </c>
      <c r="BO439">
        <f t="shared" si="273"/>
        <v>0.4052864975683329</v>
      </c>
      <c r="BP439">
        <f t="shared" si="274"/>
        <v>0.41113186459561035</v>
      </c>
      <c r="BQ439">
        <f t="shared" si="275"/>
        <v>0.64243237252236696</v>
      </c>
      <c r="BR439">
        <f t="shared" si="276"/>
        <v>0.52126782819616668</v>
      </c>
      <c r="BS439">
        <f t="shared" si="277"/>
        <v>0.64243237252236696</v>
      </c>
      <c r="BT439">
        <f t="shared" si="278"/>
        <v>0.64243237252236696</v>
      </c>
      <c r="BU439">
        <f t="shared" si="279"/>
        <v>0.4403069723038231</v>
      </c>
      <c r="BV439">
        <f t="shared" si="280"/>
        <v>0.42701628939533509</v>
      </c>
      <c r="BW439">
        <f t="shared" si="281"/>
        <v>0.52385943504534993</v>
      </c>
      <c r="BX439">
        <f t="shared" si="282"/>
        <v>0.52678211855898871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f t="shared" si="283"/>
        <v>0</v>
      </c>
      <c r="CE439" s="22" t="s">
        <v>588</v>
      </c>
      <c r="CF439">
        <f t="shared" si="254"/>
        <v>0</v>
      </c>
      <c r="CG439">
        <f t="shared" si="255"/>
        <v>0</v>
      </c>
      <c r="CH439">
        <f t="shared" si="256"/>
        <v>0</v>
      </c>
    </row>
    <row r="440" spans="1:86" x14ac:dyDescent="0.25">
      <c r="A440" t="s">
        <v>322</v>
      </c>
      <c r="B440">
        <v>8.7089999999999996</v>
      </c>
      <c r="C440">
        <v>22555425</v>
      </c>
      <c r="D440">
        <v>0</v>
      </c>
      <c r="E440">
        <v>4187</v>
      </c>
      <c r="F440" s="32" t="s">
        <v>538</v>
      </c>
      <c r="G440">
        <v>0.51971326164874565</v>
      </c>
      <c r="H440">
        <v>0.44197138314785367</v>
      </c>
      <c r="I440">
        <v>0.33983739837398369</v>
      </c>
      <c r="J440">
        <v>0.65268817204301077</v>
      </c>
      <c r="K440">
        <v>0.52640402347024295</v>
      </c>
      <c r="L440">
        <v>0.29954430379746833</v>
      </c>
      <c r="M440">
        <v>0.53776978417266186</v>
      </c>
      <c r="N440">
        <v>0.30499999999999999</v>
      </c>
      <c r="O440">
        <f t="shared" si="244"/>
        <v>0.45286604083174592</v>
      </c>
      <c r="P440">
        <f t="shared" si="245"/>
        <v>0.38564481781016319</v>
      </c>
      <c r="Q440">
        <f t="shared" si="246"/>
        <v>0.45286604083174592</v>
      </c>
      <c r="R440">
        <f t="shared" si="247"/>
        <v>0.45286604083174592</v>
      </c>
      <c r="S440" s="19" t="s">
        <v>38</v>
      </c>
      <c r="T440">
        <v>9.1485030761841591E-4</v>
      </c>
      <c r="U440">
        <v>7.1979542709214472E-2</v>
      </c>
      <c r="V440">
        <v>7.9139924157564004E-2</v>
      </c>
      <c r="W440">
        <v>0</v>
      </c>
      <c r="X440">
        <v>9.5613706070059257E-2</v>
      </c>
      <c r="Y440">
        <v>0.31142601678550763</v>
      </c>
      <c r="Z440">
        <v>0.96004730166553687</v>
      </c>
      <c r="AA440">
        <v>1</v>
      </c>
      <c r="AB440">
        <v>1</v>
      </c>
      <c r="AC440">
        <v>0.96139674862455249</v>
      </c>
      <c r="AD440">
        <v>0.55000000000000004</v>
      </c>
      <c r="AE440">
        <v>7.4663990731664492E-2</v>
      </c>
      <c r="AF440">
        <v>0.51776417539808739</v>
      </c>
      <c r="AG440">
        <f t="shared" si="248"/>
        <v>5.1659083868255067E-2</v>
      </c>
      <c r="AH440">
        <f t="shared" si="249"/>
        <v>0.35561125049613884</v>
      </c>
      <c r="AI440">
        <f t="shared" si="250"/>
        <v>0.38468974721081473</v>
      </c>
      <c r="AJ440">
        <f t="shared" si="257"/>
        <v>0.43253432741921577</v>
      </c>
      <c r="AK440" s="35" t="s">
        <v>39</v>
      </c>
      <c r="AL440">
        <v>0.25</v>
      </c>
      <c r="AM440">
        <v>0.96214061784714744</v>
      </c>
      <c r="AN440">
        <v>0.19470404984423675</v>
      </c>
      <c r="AO440">
        <v>0.24731182795698922</v>
      </c>
      <c r="AP440">
        <f t="shared" si="251"/>
        <v>0.41353912391209335</v>
      </c>
      <c r="AQ440">
        <f t="shared" si="258"/>
        <v>0.17300396945030649</v>
      </c>
      <c r="AR440">
        <f t="shared" si="252"/>
        <v>0.41353912391209335</v>
      </c>
      <c r="AS440">
        <f t="shared" si="253"/>
        <v>0.41353912391209335</v>
      </c>
      <c r="AT440" s="37" t="s">
        <v>40</v>
      </c>
      <c r="AU440">
        <v>0.99336141949427459</v>
      </c>
      <c r="AV440">
        <v>1</v>
      </c>
      <c r="AW440">
        <v>0.98517725587635996</v>
      </c>
      <c r="AX440">
        <v>0.4499531767756807</v>
      </c>
      <c r="AY440">
        <v>0.79341158592086625</v>
      </c>
      <c r="AZ440">
        <f t="shared" si="259"/>
        <v>0.84438068761343621</v>
      </c>
      <c r="BA440">
        <f t="shared" si="260"/>
        <v>0.84438068761343621</v>
      </c>
      <c r="BB440">
        <f t="shared" si="261"/>
        <v>0.84438068761343621</v>
      </c>
      <c r="BC440">
        <f t="shared" si="262"/>
        <v>0.84438068761343621</v>
      </c>
      <c r="BD440" s="6" t="s">
        <v>58</v>
      </c>
      <c r="BE440">
        <f t="shared" si="263"/>
        <v>0.43320258237191966</v>
      </c>
      <c r="BF440">
        <f t="shared" si="264"/>
        <v>0.27932439363023487</v>
      </c>
      <c r="BG440">
        <f t="shared" si="265"/>
        <v>0.43320258237191966</v>
      </c>
      <c r="BH440">
        <f t="shared" si="266"/>
        <v>0.43320258237191966</v>
      </c>
      <c r="BI440">
        <f t="shared" si="267"/>
        <v>0.44801988574084561</v>
      </c>
      <c r="BJ440">
        <f t="shared" si="268"/>
        <v>0.59999596905478758</v>
      </c>
      <c r="BK440">
        <f t="shared" si="269"/>
        <v>0.61453521741212547</v>
      </c>
      <c r="BL440">
        <f t="shared" si="270"/>
        <v>0.63845750751632602</v>
      </c>
      <c r="BM440">
        <f t="shared" si="271"/>
        <v>0.2522625623500005</v>
      </c>
      <c r="BN440">
        <f t="shared" si="272"/>
        <v>0.37062803415315104</v>
      </c>
      <c r="BO440">
        <f t="shared" si="273"/>
        <v>0.41877789402128029</v>
      </c>
      <c r="BP440">
        <f t="shared" si="274"/>
        <v>0.44270018412548084</v>
      </c>
      <c r="BQ440">
        <f t="shared" si="275"/>
        <v>0.62895990576276484</v>
      </c>
      <c r="BR440">
        <f t="shared" si="276"/>
        <v>0.50869232853187141</v>
      </c>
      <c r="BS440">
        <f t="shared" si="277"/>
        <v>0.62895990576276484</v>
      </c>
      <c r="BT440">
        <f t="shared" si="278"/>
        <v>0.62895990576276484</v>
      </c>
      <c r="BU440">
        <f t="shared" si="279"/>
        <v>0.44061123405638264</v>
      </c>
      <c r="BV440">
        <f t="shared" si="280"/>
        <v>0.43966018134251122</v>
      </c>
      <c r="BW440">
        <f t="shared" si="281"/>
        <v>0.52386889989202257</v>
      </c>
      <c r="BX440">
        <f t="shared" si="282"/>
        <v>0.5358300449441229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f t="shared" si="283"/>
        <v>0</v>
      </c>
      <c r="CE440" s="22" t="s">
        <v>588</v>
      </c>
      <c r="CF440">
        <f t="shared" si="254"/>
        <v>0</v>
      </c>
      <c r="CG440">
        <f t="shared" si="255"/>
        <v>0</v>
      </c>
      <c r="CH440">
        <f t="shared" si="256"/>
        <v>0</v>
      </c>
    </row>
    <row r="441" spans="1:86" x14ac:dyDescent="0.25">
      <c r="A441" t="s">
        <v>321</v>
      </c>
      <c r="B441">
        <v>7.3789999999999996</v>
      </c>
      <c r="C441">
        <v>19111967</v>
      </c>
      <c r="D441">
        <v>0</v>
      </c>
      <c r="E441">
        <v>7567</v>
      </c>
      <c r="F441" s="32" t="s">
        <v>538</v>
      </c>
      <c r="G441">
        <v>0.33691756272401435</v>
      </c>
      <c r="H441">
        <v>0.48012718600953896</v>
      </c>
      <c r="I441">
        <v>0.25040650406504061</v>
      </c>
      <c r="J441">
        <v>0.53978494623655915</v>
      </c>
      <c r="K441">
        <v>0.4269348980162056</v>
      </c>
      <c r="L441">
        <v>0.83847442843927578</v>
      </c>
      <c r="M441">
        <v>0.27877697841726617</v>
      </c>
      <c r="N441">
        <v>0.252</v>
      </c>
      <c r="O441">
        <f t="shared" si="244"/>
        <v>0.42542781298848753</v>
      </c>
      <c r="P441">
        <f t="shared" si="245"/>
        <v>0.39058069068632928</v>
      </c>
      <c r="Q441">
        <f t="shared" si="246"/>
        <v>0.42542781298848753</v>
      </c>
      <c r="R441">
        <f t="shared" si="247"/>
        <v>0.42542781298848753</v>
      </c>
      <c r="S441" s="19" t="s">
        <v>38</v>
      </c>
      <c r="T441">
        <v>1.612423667177458E-3</v>
      </c>
      <c r="U441">
        <v>7.1979542709214472E-2</v>
      </c>
      <c r="V441">
        <v>0.15900085686858323</v>
      </c>
      <c r="W441">
        <v>0</v>
      </c>
      <c r="X441">
        <v>9.5613706070059257E-2</v>
      </c>
      <c r="Y441">
        <v>0.31154623528262615</v>
      </c>
      <c r="Z441">
        <v>0.96004730166553687</v>
      </c>
      <c r="AA441">
        <v>1</v>
      </c>
      <c r="AB441">
        <v>1</v>
      </c>
      <c r="AC441">
        <v>0.9687219157375806</v>
      </c>
      <c r="AD441">
        <v>0</v>
      </c>
      <c r="AE441">
        <v>7.2955504660751361E-2</v>
      </c>
      <c r="AF441">
        <v>0.5208542737024231</v>
      </c>
      <c r="AG441">
        <f t="shared" si="248"/>
        <v>5.7908510402442895E-2</v>
      </c>
      <c r="AH441">
        <f t="shared" si="249"/>
        <v>0.32017936618184251</v>
      </c>
      <c r="AI441">
        <f t="shared" si="250"/>
        <v>0.39156555520421066</v>
      </c>
      <c r="AJ441">
        <f t="shared" si="257"/>
        <v>0.39710244310491949</v>
      </c>
      <c r="AK441" s="35" t="s">
        <v>39</v>
      </c>
      <c r="AL441">
        <v>0.40972222222222221</v>
      </c>
      <c r="AM441">
        <v>0.97937411758922366</v>
      </c>
      <c r="AN441">
        <v>6.8535825545171347E-2</v>
      </c>
      <c r="AO441">
        <v>0.2553763440860215</v>
      </c>
      <c r="AP441">
        <f>SUM(AL441:AO441)/4</f>
        <v>0.42825212736065971</v>
      </c>
      <c r="AQ441">
        <f t="shared" si="258"/>
        <v>0.18340859796335376</v>
      </c>
      <c r="AR441">
        <f>SUM(AL441:AO441)/4</f>
        <v>0.42825212736065971</v>
      </c>
      <c r="AS441">
        <f>SUM(AL441:AO441)/4</f>
        <v>0.42825212736065971</v>
      </c>
      <c r="AT441" s="37" t="s">
        <v>40</v>
      </c>
      <c r="AU441">
        <v>0.99305226817467573</v>
      </c>
      <c r="AV441">
        <v>1</v>
      </c>
      <c r="AW441">
        <v>0.98407897943174194</v>
      </c>
      <c r="AX441">
        <v>0.53116872284442551</v>
      </c>
      <c r="AY441">
        <v>0.79341158592086625</v>
      </c>
      <c r="AZ441">
        <f t="shared" si="259"/>
        <v>0.86034231127434191</v>
      </c>
      <c r="BA441">
        <f t="shared" si="260"/>
        <v>0.86034231127434191</v>
      </c>
      <c r="BB441">
        <f t="shared" si="261"/>
        <v>0.86034231127434191</v>
      </c>
      <c r="BC441">
        <f t="shared" si="262"/>
        <v>0.86034231127434191</v>
      </c>
      <c r="BD441" s="6" t="s">
        <v>58</v>
      </c>
      <c r="BE441">
        <f t="shared" si="263"/>
        <v>0.42683997017457365</v>
      </c>
      <c r="BF441">
        <f t="shared" si="264"/>
        <v>0.28699464432484151</v>
      </c>
      <c r="BG441">
        <f t="shared" si="265"/>
        <v>0.42683997017457365</v>
      </c>
      <c r="BH441">
        <f t="shared" si="266"/>
        <v>0.42683997017457365</v>
      </c>
      <c r="BI441">
        <f t="shared" si="267"/>
        <v>0.45912541083839242</v>
      </c>
      <c r="BJ441">
        <f t="shared" si="268"/>
        <v>0.59026083872809221</v>
      </c>
      <c r="BK441">
        <f t="shared" si="269"/>
        <v>0.62595393323927628</v>
      </c>
      <c r="BL441">
        <f t="shared" si="270"/>
        <v>0.62872237718963064</v>
      </c>
      <c r="BM441">
        <f t="shared" si="271"/>
        <v>0.24166816169546521</v>
      </c>
      <c r="BN441">
        <f t="shared" si="272"/>
        <v>0.35538002843408589</v>
      </c>
      <c r="BO441">
        <f t="shared" si="273"/>
        <v>0.40849668409634909</v>
      </c>
      <c r="BP441">
        <f t="shared" si="274"/>
        <v>0.41126512804670351</v>
      </c>
      <c r="BQ441">
        <f t="shared" si="275"/>
        <v>0.64429721931750084</v>
      </c>
      <c r="BR441">
        <f t="shared" si="276"/>
        <v>0.52187545461884788</v>
      </c>
      <c r="BS441">
        <f t="shared" si="277"/>
        <v>0.64429721931750084</v>
      </c>
      <c r="BT441">
        <f t="shared" si="278"/>
        <v>0.64429721931750084</v>
      </c>
      <c r="BU441">
        <f t="shared" si="279"/>
        <v>0.44298269050648303</v>
      </c>
      <c r="BV441">
        <f t="shared" si="280"/>
        <v>0.43862774152646689</v>
      </c>
      <c r="BW441">
        <f t="shared" si="281"/>
        <v>0.52639695170692491</v>
      </c>
      <c r="BX441">
        <f t="shared" si="282"/>
        <v>0.52778117368210209</v>
      </c>
      <c r="BY441">
        <v>0.21242711438335993</v>
      </c>
      <c r="BZ441">
        <v>0.19030117412912834</v>
      </c>
      <c r="CA441">
        <v>6.6846776549874837E-2</v>
      </c>
      <c r="CB441">
        <v>7.1875429250613507E-2</v>
      </c>
      <c r="CC441">
        <v>9.4703142352736427E-2</v>
      </c>
      <c r="CD441">
        <f t="shared" si="283"/>
        <v>8.3289285801674967E-2</v>
      </c>
      <c r="CE441" s="22" t="s">
        <v>588</v>
      </c>
      <c r="CF441">
        <f t="shared" si="254"/>
        <v>6.51711646135196E-3</v>
      </c>
      <c r="CG441">
        <f t="shared" si="255"/>
        <v>1.1281016388183613E-2</v>
      </c>
      <c r="CH441">
        <f t="shared" si="256"/>
        <v>2.9307783420656369E-3</v>
      </c>
    </row>
    <row r="442" spans="1:86" x14ac:dyDescent="0.25">
      <c r="A442" t="s">
        <v>320</v>
      </c>
      <c r="B442">
        <v>1.9990000000000001</v>
      </c>
      <c r="C442">
        <v>5177564</v>
      </c>
      <c r="D442">
        <v>0</v>
      </c>
      <c r="E442">
        <v>5317</v>
      </c>
      <c r="F442" s="32" t="s">
        <v>538</v>
      </c>
      <c r="G442">
        <v>0.51254480286738346</v>
      </c>
      <c r="H442">
        <v>0.40381558028616849</v>
      </c>
      <c r="I442">
        <v>0.38211382113821141</v>
      </c>
      <c r="J442">
        <v>0.59139784946236562</v>
      </c>
      <c r="K442">
        <v>0.49371332774518012</v>
      </c>
      <c r="L442">
        <v>0.44864096294903144</v>
      </c>
      <c r="M442">
        <v>0.18165467625899279</v>
      </c>
      <c r="N442">
        <v>0.56600000000000006</v>
      </c>
      <c r="O442">
        <f t="shared" si="244"/>
        <v>0.44748512758841663</v>
      </c>
      <c r="P442">
        <f t="shared" si="245"/>
        <v>0.42477829305604253</v>
      </c>
      <c r="Q442">
        <f t="shared" si="246"/>
        <v>0.44748512758841663</v>
      </c>
      <c r="R442">
        <f t="shared" si="247"/>
        <v>0.44748512758841663</v>
      </c>
      <c r="S442" s="19" t="s">
        <v>38</v>
      </c>
      <c r="T442">
        <v>0</v>
      </c>
      <c r="U442">
        <v>7.1979542709214472E-2</v>
      </c>
      <c r="V442">
        <v>0.35186972920003362</v>
      </c>
      <c r="W442">
        <v>0</v>
      </c>
      <c r="X442">
        <v>9.5613706070059257E-2</v>
      </c>
      <c r="Y442">
        <v>0.31142601678550763</v>
      </c>
      <c r="Z442">
        <v>0.96004730166553687</v>
      </c>
      <c r="AA442">
        <v>1</v>
      </c>
      <c r="AB442">
        <v>1</v>
      </c>
      <c r="AC442">
        <v>0.91861690355634684</v>
      </c>
      <c r="AD442">
        <v>0</v>
      </c>
      <c r="AE442">
        <v>7.7321615066260146E-2</v>
      </c>
      <c r="AF442">
        <v>0.5208542737024231</v>
      </c>
      <c r="AG442">
        <f t="shared" si="248"/>
        <v>7.3080432151439764E-2</v>
      </c>
      <c r="AH442">
        <f t="shared" si="249"/>
        <v>0.3313637760581063</v>
      </c>
      <c r="AI442">
        <f t="shared" si="250"/>
        <v>0.4027499650804745</v>
      </c>
      <c r="AJ442">
        <f t="shared" si="257"/>
        <v>0.40828685298118328</v>
      </c>
      <c r="AK442" s="35" t="s">
        <v>39</v>
      </c>
      <c r="AL442">
        <v>6.9444444444444448E-2</v>
      </c>
      <c r="AM442">
        <v>0.96282761461441269</v>
      </c>
      <c r="AN442">
        <v>0.20249221183800623</v>
      </c>
      <c r="AO442">
        <v>0.29838709677419351</v>
      </c>
      <c r="AP442">
        <f t="shared" si="251"/>
        <v>0.38328784191776422</v>
      </c>
      <c r="AQ442">
        <f t="shared" si="258"/>
        <v>0.14258093826416104</v>
      </c>
      <c r="AR442">
        <f t="shared" si="252"/>
        <v>0.38328784191776422</v>
      </c>
      <c r="AS442">
        <f t="shared" si="253"/>
        <v>0.38328784191776422</v>
      </c>
      <c r="AT442" s="37" t="s">
        <v>40</v>
      </c>
      <c r="AU442">
        <v>0.98884575583468459</v>
      </c>
      <c r="AV442">
        <v>1</v>
      </c>
      <c r="AW442">
        <v>0.9863105179163898</v>
      </c>
      <c r="AX442">
        <v>0.56410611242123454</v>
      </c>
      <c r="AY442">
        <v>0.79341158592086625</v>
      </c>
      <c r="AZ442">
        <f t="shared" si="259"/>
        <v>0.86653479441863512</v>
      </c>
      <c r="BA442">
        <f t="shared" si="260"/>
        <v>0.86653479441863512</v>
      </c>
      <c r="BB442">
        <f t="shared" si="261"/>
        <v>0.86653479441863512</v>
      </c>
      <c r="BC442">
        <f t="shared" si="262"/>
        <v>0.86653479441863512</v>
      </c>
      <c r="BD442" s="6" t="s">
        <v>58</v>
      </c>
      <c r="BE442">
        <f t="shared" si="263"/>
        <v>0.41538648475309042</v>
      </c>
      <c r="BF442">
        <f t="shared" si="264"/>
        <v>0.2836796156601018</v>
      </c>
      <c r="BG442">
        <f t="shared" si="265"/>
        <v>0.41538648475309042</v>
      </c>
      <c r="BH442">
        <f t="shared" si="266"/>
        <v>0.41538648475309042</v>
      </c>
      <c r="BI442">
        <f t="shared" si="267"/>
        <v>0.46980761328503745</v>
      </c>
      <c r="BJ442">
        <f t="shared" si="268"/>
        <v>0.59894928523837065</v>
      </c>
      <c r="BK442">
        <f t="shared" si="269"/>
        <v>0.63464237974955484</v>
      </c>
      <c r="BL442">
        <f t="shared" si="270"/>
        <v>0.6374108236999092</v>
      </c>
      <c r="BM442">
        <f t="shared" si="271"/>
        <v>0.2602827798699282</v>
      </c>
      <c r="BN442">
        <f t="shared" si="272"/>
        <v>0.37807103455707441</v>
      </c>
      <c r="BO442">
        <f t="shared" si="273"/>
        <v>0.42511754633444554</v>
      </c>
      <c r="BP442">
        <f t="shared" si="274"/>
        <v>0.42788599028479996</v>
      </c>
      <c r="BQ442">
        <f t="shared" si="275"/>
        <v>0.62491131816819967</v>
      </c>
      <c r="BR442">
        <f t="shared" si="276"/>
        <v>0.5045578663413981</v>
      </c>
      <c r="BS442">
        <f t="shared" si="277"/>
        <v>0.62491131816819967</v>
      </c>
      <c r="BT442">
        <f t="shared" si="278"/>
        <v>0.62491131816819967</v>
      </c>
      <c r="BU442">
        <f t="shared" si="279"/>
        <v>0.44259704901906394</v>
      </c>
      <c r="BV442">
        <f t="shared" si="280"/>
        <v>0.44131445044923623</v>
      </c>
      <c r="BW442">
        <f t="shared" si="281"/>
        <v>0.5250144322513226</v>
      </c>
      <c r="BX442">
        <f t="shared" si="282"/>
        <v>0.52639865422649978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f t="shared" si="283"/>
        <v>0</v>
      </c>
      <c r="CE442" s="22" t="s">
        <v>588</v>
      </c>
      <c r="CF442">
        <f t="shared" si="254"/>
        <v>0</v>
      </c>
      <c r="CG442">
        <f t="shared" si="255"/>
        <v>0</v>
      </c>
      <c r="CH442">
        <f t="shared" si="256"/>
        <v>0</v>
      </c>
    </row>
    <row r="443" spans="1:86" x14ac:dyDescent="0.25">
      <c r="A443" t="s">
        <v>319</v>
      </c>
      <c r="B443">
        <v>1.159</v>
      </c>
      <c r="C443">
        <v>3001135</v>
      </c>
      <c r="D443">
        <v>0</v>
      </c>
      <c r="E443">
        <v>4755</v>
      </c>
      <c r="F443" s="32" t="s">
        <v>538</v>
      </c>
      <c r="G443">
        <v>0.43010752688172049</v>
      </c>
      <c r="H443">
        <v>0.44197138314785367</v>
      </c>
      <c r="I443">
        <v>0.16585365853658535</v>
      </c>
      <c r="J443">
        <v>0.67311827956989256</v>
      </c>
      <c r="K443">
        <v>0.42553785973735681</v>
      </c>
      <c r="L443">
        <v>0.76801514195583598</v>
      </c>
      <c r="M443">
        <v>2.8776978417266189E-2</v>
      </c>
      <c r="N443">
        <v>0.42299999999999999</v>
      </c>
      <c r="O443">
        <f t="shared" si="244"/>
        <v>0.41954760353081388</v>
      </c>
      <c r="P443">
        <f t="shared" si="245"/>
        <v>0.41595048122865563</v>
      </c>
      <c r="Q443">
        <f t="shared" si="246"/>
        <v>0.41954760353081388</v>
      </c>
      <c r="R443">
        <f t="shared" si="247"/>
        <v>0.41954760353081388</v>
      </c>
      <c r="S443" s="19" t="s">
        <v>38</v>
      </c>
      <c r="T443">
        <v>0</v>
      </c>
      <c r="U443">
        <v>7.1979542709214472E-2</v>
      </c>
      <c r="V443">
        <v>0.12212850571819456</v>
      </c>
      <c r="W443">
        <v>0</v>
      </c>
      <c r="X443">
        <v>9.5613706070059257E-2</v>
      </c>
      <c r="Y443">
        <v>0.31142601678550763</v>
      </c>
      <c r="Z443">
        <v>0.96004730166553687</v>
      </c>
      <c r="AA443">
        <v>1</v>
      </c>
      <c r="AB443">
        <v>1</v>
      </c>
      <c r="AC443">
        <v>0.9574221301523842</v>
      </c>
      <c r="AD443">
        <v>0</v>
      </c>
      <c r="AE443">
        <v>7.7321615066260146E-2</v>
      </c>
      <c r="AF443">
        <v>0.5208542737024231</v>
      </c>
      <c r="AG443">
        <f t="shared" si="248"/>
        <v>5.5408030345144445E-2</v>
      </c>
      <c r="AH443">
        <f t="shared" si="249"/>
        <v>0.31667639168227535</v>
      </c>
      <c r="AI443">
        <f t="shared" si="250"/>
        <v>0.38806258070464356</v>
      </c>
      <c r="AJ443">
        <f t="shared" si="257"/>
        <v>0.39359946860535239</v>
      </c>
      <c r="AK443" s="35" t="s">
        <v>39</v>
      </c>
      <c r="AL443">
        <v>8.3333333333333329E-2</v>
      </c>
      <c r="AM443">
        <v>0.960518151254798</v>
      </c>
      <c r="AN443">
        <v>0.11838006230529594</v>
      </c>
      <c r="AO443">
        <v>0.33064516129032251</v>
      </c>
      <c r="AP443">
        <f t="shared" si="251"/>
        <v>0.37321917704593743</v>
      </c>
      <c r="AQ443">
        <f t="shared" si="258"/>
        <v>0.13308963923223793</v>
      </c>
      <c r="AR443">
        <f t="shared" si="252"/>
        <v>0.37321917704593743</v>
      </c>
      <c r="AS443">
        <f t="shared" si="253"/>
        <v>0.37321917704593743</v>
      </c>
      <c r="AT443" s="37" t="s">
        <v>40</v>
      </c>
      <c r="AU443">
        <v>0.99390164645895196</v>
      </c>
      <c r="AV443">
        <v>1</v>
      </c>
      <c r="AW443">
        <v>0.98271710750013863</v>
      </c>
      <c r="AX443">
        <v>0.66773804017318894</v>
      </c>
      <c r="AY443">
        <v>0.79341158592086625</v>
      </c>
      <c r="AZ443">
        <f t="shared" si="259"/>
        <v>0.88755367601062907</v>
      </c>
      <c r="BA443">
        <f t="shared" si="260"/>
        <v>0.88755367601062907</v>
      </c>
      <c r="BB443">
        <f t="shared" si="261"/>
        <v>0.88755367601062907</v>
      </c>
      <c r="BC443">
        <f t="shared" si="262"/>
        <v>0.88755367601062907</v>
      </c>
      <c r="BD443" s="6" t="s">
        <v>58</v>
      </c>
      <c r="BE443">
        <f t="shared" si="263"/>
        <v>0.39638339028837566</v>
      </c>
      <c r="BF443">
        <f t="shared" si="264"/>
        <v>0.27452006023044678</v>
      </c>
      <c r="BG443">
        <f t="shared" si="265"/>
        <v>0.39638339028837566</v>
      </c>
      <c r="BH443">
        <f t="shared" si="266"/>
        <v>0.39638339028837566</v>
      </c>
      <c r="BI443">
        <f t="shared" si="267"/>
        <v>0.47148085317788674</v>
      </c>
      <c r="BJ443">
        <f t="shared" si="268"/>
        <v>0.60211503384645226</v>
      </c>
      <c r="BK443">
        <f t="shared" si="269"/>
        <v>0.63780812835763634</v>
      </c>
      <c r="BL443">
        <f t="shared" si="270"/>
        <v>0.6405765723079907</v>
      </c>
      <c r="BM443">
        <f t="shared" si="271"/>
        <v>0.23747781693797917</v>
      </c>
      <c r="BN443">
        <f t="shared" si="272"/>
        <v>0.36631343645546549</v>
      </c>
      <c r="BO443">
        <f t="shared" si="273"/>
        <v>0.40380509211772875</v>
      </c>
      <c r="BP443">
        <f t="shared" si="274"/>
        <v>0.40657353606808311</v>
      </c>
      <c r="BQ443">
        <f t="shared" si="275"/>
        <v>0.63038642652828325</v>
      </c>
      <c r="BR443">
        <f t="shared" si="276"/>
        <v>0.51032165762143356</v>
      </c>
      <c r="BS443">
        <f t="shared" si="277"/>
        <v>0.63038642652828325</v>
      </c>
      <c r="BT443">
        <f t="shared" si="278"/>
        <v>0.63038642652828325</v>
      </c>
      <c r="BU443">
        <f t="shared" si="279"/>
        <v>0.43393212173313123</v>
      </c>
      <c r="BV443">
        <f t="shared" si="280"/>
        <v>0.4383175470384495</v>
      </c>
      <c r="BW443">
        <f t="shared" si="281"/>
        <v>0.517095759323006</v>
      </c>
      <c r="BX443">
        <f t="shared" si="282"/>
        <v>0.51847998129818318</v>
      </c>
      <c r="BY443">
        <v>0.48971472459586124</v>
      </c>
      <c r="BZ443">
        <v>0.87893628755059638</v>
      </c>
      <c r="CA443">
        <v>0.22684019569316774</v>
      </c>
      <c r="CB443">
        <v>5.146348885521472E-2</v>
      </c>
      <c r="CC443">
        <v>6.740195028376024E-2</v>
      </c>
      <c r="CD443">
        <f t="shared" si="283"/>
        <v>5.943271956948748E-2</v>
      </c>
      <c r="CE443" s="22" t="s">
        <v>588</v>
      </c>
      <c r="CF443">
        <f t="shared" si="254"/>
        <v>9.989823961746332E-3</v>
      </c>
      <c r="CG443">
        <f t="shared" si="255"/>
        <v>3.7785041868311907E-2</v>
      </c>
      <c r="CH443">
        <f t="shared" si="256"/>
        <v>6.9713452757137187E-3</v>
      </c>
    </row>
    <row r="444" spans="1:86" x14ac:dyDescent="0.25">
      <c r="A444" t="s">
        <v>318</v>
      </c>
      <c r="B444">
        <v>0.70199999999999996</v>
      </c>
      <c r="C444">
        <v>1817878</v>
      </c>
      <c r="D444">
        <v>0</v>
      </c>
      <c r="E444">
        <v>4064</v>
      </c>
      <c r="F444" s="32" t="s">
        <v>538</v>
      </c>
      <c r="G444">
        <v>0.24372759856630827</v>
      </c>
      <c r="H444">
        <v>0.34499205087440382</v>
      </c>
      <c r="I444">
        <v>0.18699186991869918</v>
      </c>
      <c r="J444">
        <v>0.67311827956989256</v>
      </c>
      <c r="K444">
        <v>0.27940765576976806</v>
      </c>
      <c r="L444">
        <v>0.76547440944881895</v>
      </c>
      <c r="M444">
        <v>7.1942446043165471E-3</v>
      </c>
      <c r="N444">
        <v>0.22800000000000001</v>
      </c>
      <c r="O444">
        <f t="shared" si="244"/>
        <v>0.34111326359402594</v>
      </c>
      <c r="P444">
        <f t="shared" si="245"/>
        <v>0.34021398301848638</v>
      </c>
      <c r="Q444">
        <f t="shared" si="246"/>
        <v>0.34111326359402594</v>
      </c>
      <c r="R444">
        <f t="shared" si="247"/>
        <v>0.34111326359402594</v>
      </c>
      <c r="S444" s="19" t="s">
        <v>38</v>
      </c>
      <c r="T444">
        <v>0</v>
      </c>
      <c r="U444">
        <v>7.1979542709214472E-2</v>
      </c>
      <c r="V444">
        <v>2.2256567192421754E-2</v>
      </c>
      <c r="W444">
        <v>0</v>
      </c>
      <c r="X444">
        <v>9.5613706070059257E-2</v>
      </c>
      <c r="Y444">
        <v>0.31142601678550763</v>
      </c>
      <c r="Z444">
        <v>0.96004730166553687</v>
      </c>
      <c r="AA444">
        <v>1</v>
      </c>
      <c r="AB444">
        <v>1</v>
      </c>
      <c r="AC444">
        <v>0.97116600257512808</v>
      </c>
      <c r="AD444">
        <v>0</v>
      </c>
      <c r="AE444">
        <v>7.7274986086928524E-2</v>
      </c>
      <c r="AF444">
        <v>0.5208542737024231</v>
      </c>
      <c r="AG444">
        <f t="shared" si="248"/>
        <v>4.7721986690905646E-2</v>
      </c>
      <c r="AH444">
        <f t="shared" si="249"/>
        <v>0.31004756898363228</v>
      </c>
      <c r="AI444">
        <f t="shared" si="250"/>
        <v>0.38143375800600043</v>
      </c>
      <c r="AJ444">
        <f t="shared" si="257"/>
        <v>0.38697064590670921</v>
      </c>
      <c r="AK444" s="35" t="s">
        <v>39</v>
      </c>
      <c r="AL444">
        <v>2.777777777777778E-2</v>
      </c>
      <c r="AM444">
        <v>0.95583594826538065</v>
      </c>
      <c r="AN444">
        <v>3.5825545171339561E-2</v>
      </c>
      <c r="AO444">
        <v>0.24731182795698922</v>
      </c>
      <c r="AP444">
        <f t="shared" si="251"/>
        <v>0.3166877747928718</v>
      </c>
      <c r="AQ444">
        <f t="shared" si="258"/>
        <v>7.7728787726526638E-2</v>
      </c>
      <c r="AR444">
        <f t="shared" si="252"/>
        <v>0.3166877747928718</v>
      </c>
      <c r="AS444">
        <f t="shared" si="253"/>
        <v>0.3166877747928718</v>
      </c>
      <c r="AT444" s="37" t="s">
        <v>40</v>
      </c>
      <c r="AU444">
        <v>0.99734288633555745</v>
      </c>
      <c r="AV444">
        <v>1</v>
      </c>
      <c r="AW444">
        <v>1</v>
      </c>
      <c r="AX444">
        <v>0.7296366366138658</v>
      </c>
      <c r="AY444">
        <v>0.79341158592086625</v>
      </c>
      <c r="AZ444">
        <f t="shared" si="259"/>
        <v>0.90407822177405794</v>
      </c>
      <c r="BA444">
        <f t="shared" si="260"/>
        <v>0.90407822177405794</v>
      </c>
      <c r="BB444">
        <f t="shared" si="261"/>
        <v>0.90407822177405794</v>
      </c>
      <c r="BC444">
        <f t="shared" si="262"/>
        <v>0.90407822177405794</v>
      </c>
      <c r="BD444" s="6" t="s">
        <v>58</v>
      </c>
      <c r="BE444">
        <f t="shared" si="263"/>
        <v>0.32890051919344887</v>
      </c>
      <c r="BF444">
        <f t="shared" si="264"/>
        <v>0.20897138537250651</v>
      </c>
      <c r="BG444">
        <f t="shared" si="265"/>
        <v>0.32890051919344887</v>
      </c>
      <c r="BH444">
        <f t="shared" si="266"/>
        <v>0.32890051919344887</v>
      </c>
      <c r="BI444">
        <f t="shared" si="267"/>
        <v>0.4759001042324818</v>
      </c>
      <c r="BJ444">
        <f t="shared" si="268"/>
        <v>0.60706289537884506</v>
      </c>
      <c r="BK444">
        <f t="shared" si="269"/>
        <v>0.64275598989002924</v>
      </c>
      <c r="BL444">
        <f t="shared" si="270"/>
        <v>0.6455244338403836</v>
      </c>
      <c r="BM444">
        <f t="shared" si="271"/>
        <v>0.1944176251424658</v>
      </c>
      <c r="BN444">
        <f t="shared" si="272"/>
        <v>0.32513077600105933</v>
      </c>
      <c r="BO444">
        <f t="shared" si="273"/>
        <v>0.36127351080001319</v>
      </c>
      <c r="BP444">
        <f t="shared" si="274"/>
        <v>0.3640419547503676</v>
      </c>
      <c r="BQ444">
        <f t="shared" si="275"/>
        <v>0.61038299828346487</v>
      </c>
      <c r="BR444">
        <f t="shared" si="276"/>
        <v>0.49090350475029232</v>
      </c>
      <c r="BS444">
        <f t="shared" si="277"/>
        <v>0.61038299828346487</v>
      </c>
      <c r="BT444">
        <f t="shared" si="278"/>
        <v>0.61038299828346487</v>
      </c>
      <c r="BU444">
        <f t="shared" si="279"/>
        <v>0.40240031171296531</v>
      </c>
      <c r="BV444">
        <f t="shared" si="280"/>
        <v>0.40801714037567577</v>
      </c>
      <c r="BW444">
        <f t="shared" si="281"/>
        <v>0.48582825454173906</v>
      </c>
      <c r="BX444">
        <f t="shared" si="282"/>
        <v>0.48721247651691624</v>
      </c>
      <c r="BY444">
        <v>0.32774476615042375</v>
      </c>
      <c r="BZ444">
        <v>0.72928714740941825</v>
      </c>
      <c r="CA444">
        <v>0.17511962318723279</v>
      </c>
      <c r="CB444">
        <v>3.4576390562269937E-2</v>
      </c>
      <c r="CC444">
        <v>4.834888980521878E-2</v>
      </c>
      <c r="CD444">
        <f t="shared" si="283"/>
        <v>4.1462640183744362E-2</v>
      </c>
      <c r="CE444" s="22" t="s">
        <v>588</v>
      </c>
      <c r="CF444">
        <f t="shared" si="254"/>
        <v>3.7271766723988142E-3</v>
      </c>
      <c r="CG444">
        <f t="shared" si="255"/>
        <v>2.2663720133596091E-2</v>
      </c>
      <c r="CH444">
        <f t="shared" si="256"/>
        <v>3.5275610253445509E-3</v>
      </c>
    </row>
    <row r="445" spans="1:86" x14ac:dyDescent="0.25">
      <c r="A445" t="s">
        <v>317</v>
      </c>
      <c r="B445">
        <v>7.1520000000000001</v>
      </c>
      <c r="C445">
        <v>18522936</v>
      </c>
      <c r="D445">
        <v>85135</v>
      </c>
      <c r="E445">
        <v>5992</v>
      </c>
      <c r="F445" s="32" t="s">
        <v>538</v>
      </c>
      <c r="G445">
        <v>0.45161290322580644</v>
      </c>
      <c r="H445">
        <v>0.48807631160572335</v>
      </c>
      <c r="I445">
        <v>0.42926829268292682</v>
      </c>
      <c r="J445">
        <v>0.69892473118279574</v>
      </c>
      <c r="K445">
        <v>0.56188879575300366</v>
      </c>
      <c r="L445">
        <v>0.59715220293724969</v>
      </c>
      <c r="M445">
        <v>0.12769784172661869</v>
      </c>
      <c r="N445">
        <v>0.35</v>
      </c>
      <c r="O445">
        <f t="shared" si="244"/>
        <v>0.46307763488926551</v>
      </c>
      <c r="P445">
        <f t="shared" si="245"/>
        <v>0.44711540467343819</v>
      </c>
      <c r="Q445">
        <f t="shared" si="246"/>
        <v>0.46307763488926551</v>
      </c>
      <c r="R445">
        <f t="shared" si="247"/>
        <v>0.46307763488926551</v>
      </c>
      <c r="S445" s="19" t="s">
        <v>38</v>
      </c>
      <c r="T445">
        <v>0.31034009560185716</v>
      </c>
      <c r="U445">
        <v>7.1979542709214472E-2</v>
      </c>
      <c r="V445">
        <v>3.6697032490537372E-2</v>
      </c>
      <c r="W445">
        <v>0</v>
      </c>
      <c r="X445">
        <v>9.5613706070059257E-2</v>
      </c>
      <c r="Y445">
        <v>0.31142601678550763</v>
      </c>
      <c r="Z445">
        <v>0.96004730166553687</v>
      </c>
      <c r="AA445">
        <v>1</v>
      </c>
      <c r="AB445">
        <v>1</v>
      </c>
      <c r="AC445">
        <v>0.95161860925761821</v>
      </c>
      <c r="AD445">
        <v>0.17</v>
      </c>
      <c r="AE445">
        <v>7.4682050614450726E-2</v>
      </c>
      <c r="AF445">
        <v>0.5208542737024231</v>
      </c>
      <c r="AG445">
        <f t="shared" si="248"/>
        <v>4.8633335139031633E-2</v>
      </c>
      <c r="AH445">
        <f t="shared" si="249"/>
        <v>0.34640450991516963</v>
      </c>
      <c r="AI445">
        <f t="shared" si="250"/>
        <v>0.40471377586061463</v>
      </c>
      <c r="AJ445">
        <f t="shared" si="257"/>
        <v>0.42332758683824656</v>
      </c>
      <c r="AK445" s="35" t="s">
        <v>39</v>
      </c>
      <c r="AL445">
        <v>0.10416666666666666</v>
      </c>
      <c r="AM445">
        <v>0.97140215670577901</v>
      </c>
      <c r="AN445">
        <v>0.13084112149532709</v>
      </c>
      <c r="AO445">
        <v>0.24999999999999994</v>
      </c>
      <c r="AP445">
        <f t="shared" si="251"/>
        <v>0.36410248621694319</v>
      </c>
      <c r="AQ445">
        <f t="shared" si="258"/>
        <v>0.12125194704049842</v>
      </c>
      <c r="AR445">
        <f t="shared" si="252"/>
        <v>0.36410248621694319</v>
      </c>
      <c r="AS445">
        <f t="shared" si="253"/>
        <v>0.36410248621694319</v>
      </c>
      <c r="AT445" s="37" t="s">
        <v>40</v>
      </c>
      <c r="AU445">
        <v>0.81092928590199764</v>
      </c>
      <c r="AV445">
        <v>1</v>
      </c>
      <c r="AW445">
        <v>0.99221028460319693</v>
      </c>
      <c r="AX445">
        <v>0.46428449563615137</v>
      </c>
      <c r="AY445">
        <v>0.79341158592086625</v>
      </c>
      <c r="AZ445">
        <f t="shared" si="259"/>
        <v>0.81216713041244248</v>
      </c>
      <c r="BA445">
        <f t="shared" si="260"/>
        <v>0.81216713041244248</v>
      </c>
      <c r="BB445">
        <f t="shared" si="261"/>
        <v>0.81216713041244248</v>
      </c>
      <c r="BC445">
        <f t="shared" si="262"/>
        <v>0.81216713041244248</v>
      </c>
      <c r="BD445" s="6" t="s">
        <v>58</v>
      </c>
      <c r="BE445">
        <f t="shared" si="263"/>
        <v>0.41359006055310432</v>
      </c>
      <c r="BF445">
        <f t="shared" si="264"/>
        <v>0.2841836758569683</v>
      </c>
      <c r="BG445">
        <f t="shared" si="265"/>
        <v>0.41359006055310432</v>
      </c>
      <c r="BH445">
        <f t="shared" si="266"/>
        <v>0.41359006055310432</v>
      </c>
      <c r="BI445">
        <f t="shared" si="267"/>
        <v>0.43040023277573708</v>
      </c>
      <c r="BJ445">
        <f t="shared" si="268"/>
        <v>0.57928582016380603</v>
      </c>
      <c r="BK445">
        <f t="shared" si="269"/>
        <v>0.60844045313652861</v>
      </c>
      <c r="BL445">
        <f t="shared" si="270"/>
        <v>0.61774735862534458</v>
      </c>
      <c r="BM445">
        <f t="shared" si="271"/>
        <v>0.25585548501414856</v>
      </c>
      <c r="BN445">
        <f t="shared" si="272"/>
        <v>0.39675995729430391</v>
      </c>
      <c r="BO445">
        <f t="shared" si="273"/>
        <v>0.43389570537494004</v>
      </c>
      <c r="BP445">
        <f t="shared" si="274"/>
        <v>0.44320261086375601</v>
      </c>
      <c r="BQ445">
        <f t="shared" si="275"/>
        <v>0.58813480831469289</v>
      </c>
      <c r="BR445">
        <f t="shared" si="276"/>
        <v>0.46670953872647047</v>
      </c>
      <c r="BS445">
        <f t="shared" si="277"/>
        <v>0.58813480831469289</v>
      </c>
      <c r="BT445">
        <f t="shared" si="278"/>
        <v>0.58813480831469289</v>
      </c>
      <c r="BU445">
        <f t="shared" si="279"/>
        <v>0.42199514666442073</v>
      </c>
      <c r="BV445">
        <f t="shared" si="280"/>
        <v>0.43173474801038714</v>
      </c>
      <c r="BW445">
        <f t="shared" si="281"/>
        <v>0.51101525684481652</v>
      </c>
      <c r="BX445">
        <f t="shared" si="282"/>
        <v>0.51566870958922451</v>
      </c>
      <c r="BY445">
        <v>0.53505556570513446</v>
      </c>
      <c r="BZ445">
        <v>0.45108799243814984</v>
      </c>
      <c r="CA445">
        <v>0.1637063390665385</v>
      </c>
      <c r="CB445">
        <v>0.12803127207576687</v>
      </c>
      <c r="CC445">
        <v>0.14110420122783088</v>
      </c>
      <c r="CD445">
        <f t="shared" si="283"/>
        <v>0.13456773665179889</v>
      </c>
      <c r="CE445" s="22" t="s">
        <v>588</v>
      </c>
      <c r="CF445">
        <f t="shared" si="254"/>
        <v>2.8332509281087225E-2</v>
      </c>
      <c r="CG445">
        <f t="shared" si="255"/>
        <v>3.8727484823825237E-2</v>
      </c>
      <c r="CH445">
        <f t="shared" si="256"/>
        <v>1.1257457370688371E-2</v>
      </c>
    </row>
    <row r="446" spans="1:86" x14ac:dyDescent="0.25">
      <c r="A446" t="s">
        <v>316</v>
      </c>
      <c r="B446">
        <v>7.6340000000000003</v>
      </c>
      <c r="C446">
        <v>19778162</v>
      </c>
      <c r="D446">
        <v>848211</v>
      </c>
      <c r="E446">
        <v>5418</v>
      </c>
      <c r="F446" s="32" t="s">
        <v>538</v>
      </c>
      <c r="G446">
        <v>0.55913978494623662</v>
      </c>
      <c r="H446">
        <v>0.39109697933227344</v>
      </c>
      <c r="I446">
        <v>0.39512195121951221</v>
      </c>
      <c r="J446">
        <v>0.61397849462365606</v>
      </c>
      <c r="K446">
        <v>0.54763900530874554</v>
      </c>
      <c r="L446">
        <v>0.53332595053525289</v>
      </c>
      <c r="M446">
        <v>0.35251798561151082</v>
      </c>
      <c r="N446">
        <v>0.30399999999999999</v>
      </c>
      <c r="O446">
        <f t="shared" si="244"/>
        <v>0.46210251894714843</v>
      </c>
      <c r="P446">
        <f t="shared" si="245"/>
        <v>0.41803777074570958</v>
      </c>
      <c r="Q446">
        <f t="shared" si="246"/>
        <v>0.46210251894714843</v>
      </c>
      <c r="R446">
        <f t="shared" si="247"/>
        <v>0.46210251894714843</v>
      </c>
      <c r="S446" s="19" t="s">
        <v>38</v>
      </c>
      <c r="T446">
        <v>7.7705098003339204E-2</v>
      </c>
      <c r="U446">
        <v>7.1979542709214472E-2</v>
      </c>
      <c r="V446">
        <v>0.13075421609020077</v>
      </c>
      <c r="W446">
        <v>0</v>
      </c>
      <c r="X446">
        <v>9.5613706070059257E-2</v>
      </c>
      <c r="Y446">
        <v>0.35337100179576375</v>
      </c>
      <c r="Z446">
        <v>0.96004730166553687</v>
      </c>
      <c r="AA446">
        <v>0.96087078167819395</v>
      </c>
      <c r="AB446">
        <v>1</v>
      </c>
      <c r="AC446">
        <v>0.96089490926869892</v>
      </c>
      <c r="AD446">
        <v>0.25</v>
      </c>
      <c r="AE446">
        <v>7.4434032273152664E-2</v>
      </c>
      <c r="AF446">
        <v>0.53158715290851999</v>
      </c>
      <c r="AG446">
        <f t="shared" si="248"/>
        <v>5.667503086706719E-2</v>
      </c>
      <c r="AH446">
        <f t="shared" si="249"/>
        <v>0.34363521095866767</v>
      </c>
      <c r="AI446">
        <f t="shared" si="250"/>
        <v>0.39579063075026649</v>
      </c>
      <c r="AJ446">
        <f t="shared" si="257"/>
        <v>0.42055828788174454</v>
      </c>
      <c r="AK446" s="35" t="s">
        <v>39</v>
      </c>
      <c r="AL446">
        <v>0.27083333333333331</v>
      </c>
      <c r="AM446">
        <v>0.97454488809662054</v>
      </c>
      <c r="AN446">
        <v>0.20560747663551399</v>
      </c>
      <c r="AO446">
        <v>0.39784946236559132</v>
      </c>
      <c r="AP446">
        <f t="shared" si="251"/>
        <v>0.46220879010776478</v>
      </c>
      <c r="AQ446">
        <f t="shared" si="258"/>
        <v>0.21857256808360964</v>
      </c>
      <c r="AR446">
        <f t="shared" si="252"/>
        <v>0.46220879010776478</v>
      </c>
      <c r="AS446">
        <f t="shared" si="253"/>
        <v>0.46220879010776478</v>
      </c>
      <c r="AT446" s="37" t="s">
        <v>40</v>
      </c>
      <c r="AU446">
        <v>0.90060748545077252</v>
      </c>
      <c r="AV446">
        <v>1</v>
      </c>
      <c r="AW446">
        <v>0.98183614680770837</v>
      </c>
      <c r="AX446">
        <v>0.47670591982044141</v>
      </c>
      <c r="AY446">
        <v>0.79341158592086625</v>
      </c>
      <c r="AZ446">
        <f t="shared" si="259"/>
        <v>0.83051222759995758</v>
      </c>
      <c r="BA446">
        <f t="shared" si="260"/>
        <v>0.83051222759995758</v>
      </c>
      <c r="BB446">
        <f t="shared" si="261"/>
        <v>0.83051222759995758</v>
      </c>
      <c r="BC446">
        <f t="shared" si="262"/>
        <v>0.83051222759995758</v>
      </c>
      <c r="BD446" s="6" t="s">
        <v>58</v>
      </c>
      <c r="BE446">
        <f t="shared" si="263"/>
        <v>0.46215565452745661</v>
      </c>
      <c r="BF446">
        <f t="shared" si="264"/>
        <v>0.31830516941465958</v>
      </c>
      <c r="BG446">
        <f t="shared" si="265"/>
        <v>0.46215565452745661</v>
      </c>
      <c r="BH446">
        <f t="shared" si="266"/>
        <v>0.46215565452745661</v>
      </c>
      <c r="BI446">
        <f t="shared" si="267"/>
        <v>0.44359362923351237</v>
      </c>
      <c r="BJ446">
        <f t="shared" si="268"/>
        <v>0.58707371927931262</v>
      </c>
      <c r="BK446">
        <f t="shared" si="269"/>
        <v>0.61315142917511201</v>
      </c>
      <c r="BL446">
        <f t="shared" si="270"/>
        <v>0.62553525774085106</v>
      </c>
      <c r="BM446">
        <f t="shared" si="271"/>
        <v>0.25938877490710782</v>
      </c>
      <c r="BN446">
        <f t="shared" si="272"/>
        <v>0.38083649085218862</v>
      </c>
      <c r="BO446">
        <f t="shared" si="273"/>
        <v>0.42894657484870746</v>
      </c>
      <c r="BP446">
        <f t="shared" si="274"/>
        <v>0.44133040341444651</v>
      </c>
      <c r="BQ446">
        <f t="shared" si="275"/>
        <v>0.6463605088538612</v>
      </c>
      <c r="BR446">
        <f t="shared" si="276"/>
        <v>0.52454239784178358</v>
      </c>
      <c r="BS446">
        <f t="shared" si="277"/>
        <v>0.6463605088538612</v>
      </c>
      <c r="BT446">
        <f t="shared" si="278"/>
        <v>0.6463605088538612</v>
      </c>
      <c r="BU446">
        <f t="shared" si="279"/>
        <v>0.45287464188048449</v>
      </c>
      <c r="BV446">
        <f t="shared" si="280"/>
        <v>0.4526894443469861</v>
      </c>
      <c r="BW446">
        <f t="shared" si="281"/>
        <v>0.53765354185128433</v>
      </c>
      <c r="BX446">
        <f t="shared" si="282"/>
        <v>0.5438454561341538</v>
      </c>
      <c r="BY446">
        <v>0.45222604608052053</v>
      </c>
      <c r="BZ446">
        <v>0.36945332711852508</v>
      </c>
      <c r="CA446">
        <v>0.13641344051568724</v>
      </c>
      <c r="CB446">
        <v>0.21904211016288344</v>
      </c>
      <c r="CC446">
        <v>0.25662241463814195</v>
      </c>
      <c r="CD446">
        <f t="shared" si="283"/>
        <v>0.2378322624005127</v>
      </c>
      <c r="CE446" s="22" t="s">
        <v>588</v>
      </c>
      <c r="CF446">
        <f t="shared" si="254"/>
        <v>4.5779543500769362E-2</v>
      </c>
      <c r="CG446">
        <f t="shared" si="255"/>
        <v>5.8132890005301571E-2</v>
      </c>
      <c r="CH446">
        <f t="shared" si="256"/>
        <v>1.744337192176991E-2</v>
      </c>
    </row>
    <row r="447" spans="1:86" x14ac:dyDescent="0.25">
      <c r="A447" t="s">
        <v>315</v>
      </c>
      <c r="B447">
        <v>3.419</v>
      </c>
      <c r="C447">
        <v>8857323</v>
      </c>
      <c r="D447">
        <v>93231</v>
      </c>
      <c r="E447">
        <v>6174</v>
      </c>
      <c r="F447" s="32" t="s">
        <v>538</v>
      </c>
      <c r="G447">
        <v>0.30465949820788529</v>
      </c>
      <c r="H447">
        <v>0.33704292527821939</v>
      </c>
      <c r="I447">
        <v>0.60650406504065046</v>
      </c>
      <c r="J447">
        <v>0.44623655913978494</v>
      </c>
      <c r="K447">
        <v>0.77284157585917845</v>
      </c>
      <c r="L447">
        <v>9.9578879170715923E-2</v>
      </c>
      <c r="M447">
        <v>0.29856115107913672</v>
      </c>
      <c r="N447">
        <v>0.51700000000000002</v>
      </c>
      <c r="O447">
        <f t="shared" si="244"/>
        <v>0.42280308172194636</v>
      </c>
      <c r="P447">
        <f t="shared" si="245"/>
        <v>0.38548293783705428</v>
      </c>
      <c r="Q447">
        <f t="shared" si="246"/>
        <v>0.42280308172194636</v>
      </c>
      <c r="R447">
        <f t="shared" si="247"/>
        <v>0.42280308172194636</v>
      </c>
      <c r="S447" s="19" t="s">
        <v>38</v>
      </c>
      <c r="T447">
        <v>0</v>
      </c>
      <c r="U447">
        <v>7.1979542709214472E-2</v>
      </c>
      <c r="V447">
        <v>9.776788471094909E-4</v>
      </c>
      <c r="W447">
        <v>0</v>
      </c>
      <c r="X447">
        <v>9.5613706070059257E-2</v>
      </c>
      <c r="Y447">
        <v>0.52660961297157582</v>
      </c>
      <c r="Z447">
        <v>0.96004730166553687</v>
      </c>
      <c r="AA447">
        <v>0.81409160903040578</v>
      </c>
      <c r="AB447">
        <v>1</v>
      </c>
      <c r="AC447">
        <v>0.92393396657231697</v>
      </c>
      <c r="AD447">
        <v>0.03</v>
      </c>
      <c r="AE447">
        <v>7.4078995149640836E-2</v>
      </c>
      <c r="AF447">
        <v>0.54268412224715168</v>
      </c>
      <c r="AG447">
        <f t="shared" si="248"/>
        <v>4.7518522787992463E-2</v>
      </c>
      <c r="AH447">
        <f t="shared" si="249"/>
        <v>0.31077050271253931</v>
      </c>
      <c r="AI447">
        <f t="shared" si="250"/>
        <v>0.37984899942721512</v>
      </c>
      <c r="AJ447">
        <f t="shared" si="257"/>
        <v>0.38769357963561624</v>
      </c>
      <c r="AK447" s="35" t="s">
        <v>39</v>
      </c>
      <c r="AL447">
        <v>0.11805555555555555</v>
      </c>
      <c r="AM447">
        <v>0.97147396906604955</v>
      </c>
      <c r="AN447">
        <v>0.21962616822429906</v>
      </c>
      <c r="AO447">
        <v>0.70698924731182788</v>
      </c>
      <c r="AP447">
        <f t="shared" si="251"/>
        <v>0.50403623503943296</v>
      </c>
      <c r="AQ447">
        <f t="shared" si="258"/>
        <v>0.26116774277292065</v>
      </c>
      <c r="AR447">
        <f t="shared" si="252"/>
        <v>0.50403623503943296</v>
      </c>
      <c r="AS447">
        <f t="shared" si="253"/>
        <v>0.50403623503943296</v>
      </c>
      <c r="AT447" s="37" t="s">
        <v>40</v>
      </c>
      <c r="AU447">
        <v>0.98000772033206152</v>
      </c>
      <c r="AV447">
        <v>1</v>
      </c>
      <c r="AW447">
        <v>0.99792467143768615</v>
      </c>
      <c r="AX447">
        <v>0.70654728956088531</v>
      </c>
      <c r="AY447">
        <v>0.79341158592086625</v>
      </c>
      <c r="AZ447">
        <f t="shared" si="259"/>
        <v>0.89557825345029995</v>
      </c>
      <c r="BA447">
        <f t="shared" si="260"/>
        <v>0.89557825345029995</v>
      </c>
      <c r="BB447">
        <f t="shared" si="261"/>
        <v>0.89557825345029995</v>
      </c>
      <c r="BC447">
        <f t="shared" si="262"/>
        <v>0.89557825345029995</v>
      </c>
      <c r="BD447" s="6" t="s">
        <v>58</v>
      </c>
      <c r="BE447">
        <f t="shared" si="263"/>
        <v>0.46341965838068966</v>
      </c>
      <c r="BF447">
        <f t="shared" si="264"/>
        <v>0.3233253403049875</v>
      </c>
      <c r="BG447">
        <f t="shared" si="265"/>
        <v>0.46341965838068966</v>
      </c>
      <c r="BH447">
        <f t="shared" si="266"/>
        <v>0.46341965838068966</v>
      </c>
      <c r="BI447">
        <f t="shared" si="267"/>
        <v>0.47154838811914623</v>
      </c>
      <c r="BJ447">
        <f t="shared" si="268"/>
        <v>0.6031743780814196</v>
      </c>
      <c r="BK447">
        <f t="shared" si="269"/>
        <v>0.63771362643875751</v>
      </c>
      <c r="BL447">
        <f t="shared" si="270"/>
        <v>0.64163591654295815</v>
      </c>
      <c r="BM447">
        <f t="shared" si="271"/>
        <v>0.23516080225496941</v>
      </c>
      <c r="BN447">
        <f t="shared" si="272"/>
        <v>0.3481267202747968</v>
      </c>
      <c r="BO447">
        <f t="shared" si="273"/>
        <v>0.40132604057458077</v>
      </c>
      <c r="BP447">
        <f t="shared" si="274"/>
        <v>0.4052483306787813</v>
      </c>
      <c r="BQ447">
        <f t="shared" si="275"/>
        <v>0.6998072442448664</v>
      </c>
      <c r="BR447">
        <f t="shared" si="276"/>
        <v>0.57837299811161036</v>
      </c>
      <c r="BS447">
        <f t="shared" si="277"/>
        <v>0.6998072442448664</v>
      </c>
      <c r="BT447">
        <f t="shared" si="278"/>
        <v>0.6998072442448664</v>
      </c>
      <c r="BU447">
        <f t="shared" si="279"/>
        <v>0.46748402324991795</v>
      </c>
      <c r="BV447">
        <f t="shared" si="280"/>
        <v>0.46324985919320355</v>
      </c>
      <c r="BW447">
        <f t="shared" si="281"/>
        <v>0.55056664240972353</v>
      </c>
      <c r="BX447">
        <f t="shared" si="282"/>
        <v>0.55252778746182396</v>
      </c>
      <c r="BY447">
        <v>6.5030935419200589E-3</v>
      </c>
      <c r="BZ447">
        <v>2.1771229304765792E-2</v>
      </c>
      <c r="CA447">
        <v>4.6809712258116167E-3</v>
      </c>
      <c r="CB447">
        <v>0.5879505368098159</v>
      </c>
      <c r="CC447">
        <v>0.64903616377198581</v>
      </c>
      <c r="CD447">
        <f t="shared" si="283"/>
        <v>0.61849335029090091</v>
      </c>
      <c r="CE447" s="22" t="s">
        <v>588</v>
      </c>
      <c r="CF447">
        <f t="shared" si="254"/>
        <v>1.7718838306108205E-3</v>
      </c>
      <c r="CG447">
        <f t="shared" si="255"/>
        <v>9.0110945161141695E-3</v>
      </c>
      <c r="CH447">
        <f t="shared" si="256"/>
        <v>1.5939727813694357E-3</v>
      </c>
    </row>
    <row r="448" spans="1:86" x14ac:dyDescent="0.25">
      <c r="A448" t="s">
        <v>314</v>
      </c>
      <c r="B448">
        <v>2.37</v>
      </c>
      <c r="C448">
        <v>6128283</v>
      </c>
      <c r="D448">
        <v>191676</v>
      </c>
      <c r="E448">
        <v>5311</v>
      </c>
      <c r="F448" s="32" t="s">
        <v>538</v>
      </c>
      <c r="G448">
        <v>0.60931899641577059</v>
      </c>
      <c r="H448">
        <v>0.29888712241653409</v>
      </c>
      <c r="I448">
        <v>0.59512195121951217</v>
      </c>
      <c r="J448">
        <v>0.62580645161290327</v>
      </c>
      <c r="K448">
        <v>0.63788767812238045</v>
      </c>
      <c r="L448">
        <v>0.42368066277537192</v>
      </c>
      <c r="M448">
        <v>0.17446043165467623</v>
      </c>
      <c r="N448">
        <v>0.38400000000000001</v>
      </c>
      <c r="O448">
        <f t="shared" si="244"/>
        <v>0.46864541177714364</v>
      </c>
      <c r="P448">
        <f t="shared" si="245"/>
        <v>0.4468378578203091</v>
      </c>
      <c r="Q448">
        <f t="shared" si="246"/>
        <v>0.46864541177714364</v>
      </c>
      <c r="R448">
        <f t="shared" si="247"/>
        <v>0.46864541177714364</v>
      </c>
      <c r="S448" s="19" t="s">
        <v>38</v>
      </c>
      <c r="T448">
        <v>0</v>
      </c>
      <c r="U448">
        <v>7.1979542709214472E-2</v>
      </c>
      <c r="V448">
        <v>7.8208418000108096E-3</v>
      </c>
      <c r="W448">
        <v>0</v>
      </c>
      <c r="X448">
        <v>9.5613706070059257E-2</v>
      </c>
      <c r="Y448">
        <v>0.52842416091245847</v>
      </c>
      <c r="Z448">
        <v>0.96004730166553687</v>
      </c>
      <c r="AA448">
        <v>0.80123920135717075</v>
      </c>
      <c r="AB448">
        <v>1</v>
      </c>
      <c r="AC448">
        <v>0.90751610649716574</v>
      </c>
      <c r="AD448">
        <v>0.14000000000000001</v>
      </c>
      <c r="AE448">
        <v>7.557885698233012E-2</v>
      </c>
      <c r="AF448">
        <v>0.52609157022427322</v>
      </c>
      <c r="AG448">
        <f t="shared" si="248"/>
        <v>4.6883943769739547E-2</v>
      </c>
      <c r="AH448">
        <f t="shared" si="249"/>
        <v>0.31648548370909385</v>
      </c>
      <c r="AI448">
        <f t="shared" si="250"/>
        <v>0.37710244196223114</v>
      </c>
      <c r="AJ448">
        <f t="shared" si="257"/>
        <v>0.39340856063217067</v>
      </c>
      <c r="AK448" s="35" t="s">
        <v>39</v>
      </c>
      <c r="AL448">
        <v>0.85416666666666674</v>
      </c>
      <c r="AM448">
        <v>0.96966107850673133</v>
      </c>
      <c r="AN448">
        <v>0.27258566978193144</v>
      </c>
      <c r="AO448">
        <v>0.2876344086021505</v>
      </c>
      <c r="AP448">
        <f t="shared" si="251"/>
        <v>0.59601195588937006</v>
      </c>
      <c r="AQ448">
        <f t="shared" si="258"/>
        <v>0.35359668626268714</v>
      </c>
      <c r="AR448">
        <f t="shared" si="252"/>
        <v>0.59601195588937006</v>
      </c>
      <c r="AS448">
        <f t="shared" si="253"/>
        <v>0.59601195588937006</v>
      </c>
      <c r="AT448" s="37" t="s">
        <v>40</v>
      </c>
      <c r="AU448">
        <v>0.96819561227794504</v>
      </c>
      <c r="AV448">
        <v>1</v>
      </c>
      <c r="AW448">
        <v>0.99824220700652277</v>
      </c>
      <c r="AX448">
        <v>0.71881705957733977</v>
      </c>
      <c r="AY448">
        <v>0.79341158592086625</v>
      </c>
      <c r="AZ448">
        <f t="shared" si="259"/>
        <v>0.89573329295653481</v>
      </c>
      <c r="BA448">
        <f t="shared" si="260"/>
        <v>0.89573329295653481</v>
      </c>
      <c r="BB448">
        <f t="shared" si="261"/>
        <v>0.89573329295653481</v>
      </c>
      <c r="BC448">
        <f t="shared" si="262"/>
        <v>0.89573329295653481</v>
      </c>
      <c r="BD448" s="6" t="s">
        <v>58</v>
      </c>
      <c r="BE448">
        <f t="shared" si="263"/>
        <v>0.53232868383325682</v>
      </c>
      <c r="BF448">
        <f t="shared" si="264"/>
        <v>0.40021727204149815</v>
      </c>
      <c r="BG448">
        <f t="shared" si="265"/>
        <v>0.53232868383325682</v>
      </c>
      <c r="BH448">
        <f t="shared" si="266"/>
        <v>0.53232868383325682</v>
      </c>
      <c r="BI448">
        <f t="shared" si="267"/>
        <v>0.4713086183631372</v>
      </c>
      <c r="BJ448">
        <f t="shared" si="268"/>
        <v>0.60610938833281436</v>
      </c>
      <c r="BK448">
        <f t="shared" si="269"/>
        <v>0.636417867459383</v>
      </c>
      <c r="BL448">
        <f t="shared" si="270"/>
        <v>0.64457092679435268</v>
      </c>
      <c r="BM448">
        <f t="shared" si="271"/>
        <v>0.25776467777344159</v>
      </c>
      <c r="BN448">
        <f t="shared" si="272"/>
        <v>0.38166167076470148</v>
      </c>
      <c r="BO448">
        <f t="shared" si="273"/>
        <v>0.42287392686968739</v>
      </c>
      <c r="BP448">
        <f t="shared" si="274"/>
        <v>0.43102698620465718</v>
      </c>
      <c r="BQ448">
        <f t="shared" si="275"/>
        <v>0.74587262442295243</v>
      </c>
      <c r="BR448">
        <f t="shared" si="276"/>
        <v>0.62466498960961103</v>
      </c>
      <c r="BS448">
        <f t="shared" si="277"/>
        <v>0.74587262442295243</v>
      </c>
      <c r="BT448">
        <f t="shared" si="278"/>
        <v>0.74587262442295243</v>
      </c>
      <c r="BU448">
        <f t="shared" si="279"/>
        <v>0.50181865109819701</v>
      </c>
      <c r="BV448">
        <f t="shared" si="280"/>
        <v>0.50316333018715631</v>
      </c>
      <c r="BW448">
        <f t="shared" si="281"/>
        <v>0.58437327564631991</v>
      </c>
      <c r="BX448">
        <f t="shared" si="282"/>
        <v>0.58844980531380475</v>
      </c>
      <c r="BY448">
        <v>9.5312177978725862E-2</v>
      </c>
      <c r="BZ448">
        <v>0.50759303917095744</v>
      </c>
      <c r="CA448">
        <v>9.9751745370299377E-2</v>
      </c>
      <c r="CB448">
        <v>0.15473545898834357</v>
      </c>
      <c r="CC448">
        <v>0.2010234431323554</v>
      </c>
      <c r="CD448">
        <f t="shared" si="283"/>
        <v>0.17787945106034947</v>
      </c>
      <c r="CE448" s="22" t="s">
        <v>588</v>
      </c>
      <c r="CF448">
        <f t="shared" si="254"/>
        <v>7.850875845007951E-3</v>
      </c>
      <c r="CG448">
        <f t="shared" si="255"/>
        <v>6.4938870284280165E-2</v>
      </c>
      <c r="CH448">
        <f t="shared" si="256"/>
        <v>1.0368994177006484E-2</v>
      </c>
    </row>
    <row r="449" spans="1:86" x14ac:dyDescent="0.25">
      <c r="A449" t="s">
        <v>313</v>
      </c>
      <c r="B449">
        <v>2.1589999999999998</v>
      </c>
      <c r="C449">
        <v>5539902</v>
      </c>
      <c r="D449">
        <v>301923</v>
      </c>
      <c r="E449">
        <v>4954</v>
      </c>
      <c r="F449" s="32" t="s">
        <v>538</v>
      </c>
      <c r="G449">
        <v>0.78494623655913975</v>
      </c>
      <c r="H449">
        <v>0.50874403815580282</v>
      </c>
      <c r="I449">
        <v>0.50081300813008134</v>
      </c>
      <c r="J449">
        <v>0.56021505376344083</v>
      </c>
      <c r="K449">
        <v>0.49315451243364067</v>
      </c>
      <c r="L449">
        <v>0.28543399273314496</v>
      </c>
      <c r="M449">
        <v>4.6762589928057555E-2</v>
      </c>
      <c r="N449">
        <v>0.47100000000000003</v>
      </c>
      <c r="O449">
        <f t="shared" si="244"/>
        <v>0.45638367896291349</v>
      </c>
      <c r="P449">
        <f t="shared" si="245"/>
        <v>0.45053835522190627</v>
      </c>
      <c r="Q449">
        <f t="shared" si="246"/>
        <v>0.45638367896291349</v>
      </c>
      <c r="R449">
        <f t="shared" si="247"/>
        <v>0.45638367896291349</v>
      </c>
      <c r="S449" s="19" t="s">
        <v>38</v>
      </c>
      <c r="T449">
        <v>8.8054342108272524E-3</v>
      </c>
      <c r="U449">
        <v>7.1979542709214472E-2</v>
      </c>
      <c r="V449">
        <v>3.1942039729085554E-2</v>
      </c>
      <c r="W449">
        <v>0</v>
      </c>
      <c r="X449">
        <v>9.5613706070059257E-2</v>
      </c>
      <c r="Y449">
        <v>0.45523739396352869</v>
      </c>
      <c r="Z449">
        <v>0.96004730166553687</v>
      </c>
      <c r="AA449">
        <v>0.87678141719953018</v>
      </c>
      <c r="AB449">
        <v>1</v>
      </c>
      <c r="AC449">
        <v>0.88812947201511983</v>
      </c>
      <c r="AD449">
        <v>0.21</v>
      </c>
      <c r="AE449">
        <v>7.7321615066260146E-2</v>
      </c>
      <c r="AF449">
        <v>0.52217682332915305</v>
      </c>
      <c r="AG449">
        <f t="shared" si="248"/>
        <v>4.8572344471115289E-2</v>
      </c>
      <c r="AH449">
        <f t="shared" si="249"/>
        <v>0.3229257496891012</v>
      </c>
      <c r="AI449">
        <f t="shared" si="250"/>
        <v>0.37815809255762317</v>
      </c>
      <c r="AJ449">
        <f t="shared" si="257"/>
        <v>0.39984882661217819</v>
      </c>
      <c r="AK449" s="35" t="s">
        <v>39</v>
      </c>
      <c r="AL449">
        <v>0.25694444444444448</v>
      </c>
      <c r="AM449">
        <v>0.96349040708371769</v>
      </c>
      <c r="AN449">
        <v>0.39875389408099687</v>
      </c>
      <c r="AO449">
        <v>0.32258064516129031</v>
      </c>
      <c r="AP449">
        <f t="shared" si="251"/>
        <v>0.48544234769261235</v>
      </c>
      <c r="AQ449">
        <f t="shared" si="258"/>
        <v>0.2445697459216829</v>
      </c>
      <c r="AR449">
        <f t="shared" si="252"/>
        <v>0.48544234769261235</v>
      </c>
      <c r="AS449">
        <f t="shared" si="253"/>
        <v>0.48544234769261235</v>
      </c>
      <c r="AT449" s="37" t="s">
        <v>40</v>
      </c>
      <c r="AU449">
        <v>0.89318331754009284</v>
      </c>
      <c r="AV449">
        <v>1</v>
      </c>
      <c r="AW449">
        <v>0.99936434046433553</v>
      </c>
      <c r="AX449">
        <v>0.71344281500466344</v>
      </c>
      <c r="AY449">
        <v>0.79341158592086625</v>
      </c>
      <c r="AZ449">
        <f t="shared" si="259"/>
        <v>0.87988041178599163</v>
      </c>
      <c r="BA449">
        <f t="shared" si="260"/>
        <v>0.87988041178599163</v>
      </c>
      <c r="BB449">
        <f t="shared" si="261"/>
        <v>0.87988041178599163</v>
      </c>
      <c r="BC449">
        <f t="shared" si="262"/>
        <v>0.87988041178599163</v>
      </c>
      <c r="BD449" s="6" t="s">
        <v>58</v>
      </c>
      <c r="BE449">
        <f t="shared" si="263"/>
        <v>0.47091301332776292</v>
      </c>
      <c r="BF449">
        <f t="shared" si="264"/>
        <v>0.34755405057179456</v>
      </c>
      <c r="BG449">
        <f t="shared" si="265"/>
        <v>0.47091301332776292</v>
      </c>
      <c r="BH449">
        <f t="shared" si="266"/>
        <v>0.47091301332776292</v>
      </c>
      <c r="BI449">
        <f t="shared" si="267"/>
        <v>0.46422637812855344</v>
      </c>
      <c r="BJ449">
        <f t="shared" si="268"/>
        <v>0.60140308073754645</v>
      </c>
      <c r="BK449">
        <f t="shared" si="269"/>
        <v>0.62901925217180743</v>
      </c>
      <c r="BL449">
        <f t="shared" si="270"/>
        <v>0.63986461919908488</v>
      </c>
      <c r="BM449">
        <f t="shared" si="271"/>
        <v>0.25247801171701439</v>
      </c>
      <c r="BN449">
        <f t="shared" si="272"/>
        <v>0.38673205245550374</v>
      </c>
      <c r="BO449">
        <f t="shared" si="273"/>
        <v>0.41727088576026833</v>
      </c>
      <c r="BP449">
        <f t="shared" si="274"/>
        <v>0.42811625278754584</v>
      </c>
      <c r="BQ449">
        <f t="shared" si="275"/>
        <v>0.68266137973930197</v>
      </c>
      <c r="BR449">
        <f t="shared" si="276"/>
        <v>0.56222507885383721</v>
      </c>
      <c r="BS449">
        <f t="shared" si="277"/>
        <v>0.68266137973930197</v>
      </c>
      <c r="BT449">
        <f t="shared" si="278"/>
        <v>0.68266137973930197</v>
      </c>
      <c r="BU449">
        <f t="shared" si="279"/>
        <v>0.46756969572815821</v>
      </c>
      <c r="BV449">
        <f t="shared" si="280"/>
        <v>0.4744785656546705</v>
      </c>
      <c r="BW449">
        <f t="shared" si="281"/>
        <v>0.54996613274978512</v>
      </c>
      <c r="BX449">
        <f t="shared" si="282"/>
        <v>0.55538881626342396</v>
      </c>
      <c r="BY449">
        <v>0.2407623817172217</v>
      </c>
      <c r="BZ449">
        <v>0.30060897098108935</v>
      </c>
      <c r="CA449">
        <v>8.979477960414696E-2</v>
      </c>
      <c r="CB449">
        <v>0.19117549655153374</v>
      </c>
      <c r="CC449">
        <v>0.33388325812727904</v>
      </c>
      <c r="CD449">
        <f t="shared" si="283"/>
        <v>0.2625293773394064</v>
      </c>
      <c r="CE449" s="22" t="s">
        <v>588</v>
      </c>
      <c r="CF449">
        <f t="shared" si="254"/>
        <v>2.1675121958407335E-2</v>
      </c>
      <c r="CG449">
        <f t="shared" si="255"/>
        <v>6.3133594676829774E-2</v>
      </c>
      <c r="CH449">
        <f t="shared" si="256"/>
        <v>1.2964773789108198E-2</v>
      </c>
    </row>
    <row r="450" spans="1:86" x14ac:dyDescent="0.25">
      <c r="A450" t="s">
        <v>312</v>
      </c>
      <c r="B450">
        <v>19.021000000000001</v>
      </c>
      <c r="C450">
        <v>49242354</v>
      </c>
      <c r="D450">
        <v>865272</v>
      </c>
      <c r="E450">
        <v>5765</v>
      </c>
      <c r="F450" s="32" t="s">
        <v>538</v>
      </c>
      <c r="G450">
        <v>0.34767025089605741</v>
      </c>
      <c r="H450">
        <v>0.35294117647058826</v>
      </c>
      <c r="I450">
        <v>0.18861788617886177</v>
      </c>
      <c r="J450">
        <v>0.73118279569892475</v>
      </c>
      <c r="K450">
        <v>0.31908354288907509</v>
      </c>
      <c r="L450">
        <v>0.70171448395490033</v>
      </c>
      <c r="M450">
        <v>0.33992805755395678</v>
      </c>
      <c r="N450">
        <v>0.105</v>
      </c>
      <c r="O450">
        <f t="shared" ref="O450:O457" si="284">(G450+H450+I450+J450+K450+L450+M450+N450)/8</f>
        <v>0.3857672742052955</v>
      </c>
      <c r="P450">
        <f t="shared" ref="P450:P456" si="285">(G450+H450+I450+J450+K450+L450+N450)/8</f>
        <v>0.34327626701105091</v>
      </c>
      <c r="Q450">
        <f t="shared" ref="Q450:Q456" si="286">(G450+H450+I450+J450+K450+L450+M450+N450)/8</f>
        <v>0.3857672742052955</v>
      </c>
      <c r="R450">
        <f t="shared" ref="R450:R456" si="287">SUM(G450:N450)/8</f>
        <v>0.3857672742052955</v>
      </c>
      <c r="S450" s="19" t="s">
        <v>38</v>
      </c>
      <c r="T450">
        <v>9.7362943988289916E-2</v>
      </c>
      <c r="U450">
        <v>7.1979542709214472E-2</v>
      </c>
      <c r="V450">
        <v>0.14389563397032157</v>
      </c>
      <c r="W450">
        <v>0</v>
      </c>
      <c r="X450">
        <v>9.5613706070059257E-2</v>
      </c>
      <c r="Y450">
        <v>0.56226566785131982</v>
      </c>
      <c r="Z450">
        <v>0.96004730166553687</v>
      </c>
      <c r="AA450">
        <v>0.94471564661359775</v>
      </c>
      <c r="AB450">
        <v>1</v>
      </c>
      <c r="AC450">
        <v>0.89277826212008127</v>
      </c>
      <c r="AD450">
        <v>0.09</v>
      </c>
      <c r="AE450">
        <v>6.9521235747541391E-2</v>
      </c>
      <c r="AF450">
        <v>0.56976060295815456</v>
      </c>
      <c r="AG450">
        <f t="shared" ref="AG450:AG456" si="288">(V450+W450+AE450+AF450)/13</f>
        <v>6.0244420975078268E-2</v>
      </c>
      <c r="AH450">
        <f t="shared" ref="AH450:AH456" si="289">(T450+U450+V450+X450+Y450+Z450+AA450+AC450+AD450+AE450+AF450)/13</f>
        <v>0.34599542643800901</v>
      </c>
      <c r="AI450">
        <f t="shared" ref="AI450:AI457" si="290">(T450+V450+W450+X450+Y450+Z450+AA450+AB450+AC450+AE450+AF450)/13</f>
        <v>0.41045853853730019</v>
      </c>
      <c r="AJ450">
        <f t="shared" si="257"/>
        <v>0.42291850336108594</v>
      </c>
      <c r="AK450" s="35" t="s">
        <v>39</v>
      </c>
      <c r="AL450">
        <v>0.2986111111111111</v>
      </c>
      <c r="AM450">
        <v>0.98277166405304694</v>
      </c>
      <c r="AN450">
        <v>4.3613707165109032E-2</v>
      </c>
      <c r="AO450">
        <v>0.15860215053763441</v>
      </c>
      <c r="AP450">
        <f t="shared" ref="AP450:AP457" si="291">SUM(AL450:AO450)/4</f>
        <v>0.37089965821672538</v>
      </c>
      <c r="AQ450">
        <f t="shared" si="258"/>
        <v>0.12520674220346364</v>
      </c>
      <c r="AR450">
        <f t="shared" ref="AR450:AR457" si="292">SUM(AL450:AO450)/4</f>
        <v>0.37089965821672538</v>
      </c>
      <c r="AS450">
        <f t="shared" ref="AS450:AS457" si="293">SUM(AL450:AO450)/4</f>
        <v>0.37089965821672538</v>
      </c>
      <c r="AT450" s="37" t="s">
        <v>40</v>
      </c>
      <c r="AU450">
        <v>0.94033971641955427</v>
      </c>
      <c r="AV450">
        <v>0.9989313702208501</v>
      </c>
      <c r="AW450">
        <v>0.9591334133558127</v>
      </c>
      <c r="AX450">
        <v>0.49392340706253468</v>
      </c>
      <c r="AY450">
        <v>0.79341158592086625</v>
      </c>
      <c r="AZ450">
        <f t="shared" si="259"/>
        <v>0.83714789859592353</v>
      </c>
      <c r="BA450">
        <f t="shared" si="260"/>
        <v>0.83714789859592353</v>
      </c>
      <c r="BB450">
        <f t="shared" si="261"/>
        <v>0.83714789859592353</v>
      </c>
      <c r="BC450">
        <f t="shared" si="262"/>
        <v>0.83714789859592353</v>
      </c>
      <c r="BD450" s="6" t="s">
        <v>58</v>
      </c>
      <c r="BE450">
        <f t="shared" si="263"/>
        <v>0.37833346621101044</v>
      </c>
      <c r="BF450">
        <f t="shared" si="264"/>
        <v>0.23424150460725729</v>
      </c>
      <c r="BG450">
        <f t="shared" si="265"/>
        <v>0.37833346621101044</v>
      </c>
      <c r="BH450">
        <f t="shared" si="266"/>
        <v>0.37833346621101044</v>
      </c>
      <c r="BI450">
        <f t="shared" si="267"/>
        <v>0.44869615978550093</v>
      </c>
      <c r="BJ450">
        <f t="shared" si="268"/>
        <v>0.59157166251696625</v>
      </c>
      <c r="BK450">
        <f t="shared" si="269"/>
        <v>0.62380321856661181</v>
      </c>
      <c r="BL450">
        <f t="shared" si="270"/>
        <v>0.63003320097850479</v>
      </c>
      <c r="BM450">
        <f t="shared" si="271"/>
        <v>0.22300584759018688</v>
      </c>
      <c r="BN450">
        <f t="shared" si="272"/>
        <v>0.34463584672452996</v>
      </c>
      <c r="BO450">
        <f t="shared" si="273"/>
        <v>0.39811290637129781</v>
      </c>
      <c r="BP450">
        <f t="shared" si="274"/>
        <v>0.40434288878319069</v>
      </c>
      <c r="BQ450">
        <f t="shared" si="275"/>
        <v>0.60402377840632449</v>
      </c>
      <c r="BR450">
        <f t="shared" si="276"/>
        <v>0.48117732039969358</v>
      </c>
      <c r="BS450">
        <f t="shared" si="277"/>
        <v>0.60402377840632449</v>
      </c>
      <c r="BT450">
        <f t="shared" si="278"/>
        <v>0.60402377840632449</v>
      </c>
      <c r="BU450">
        <f t="shared" si="279"/>
        <v>0.41351481299825565</v>
      </c>
      <c r="BV450">
        <f t="shared" si="280"/>
        <v>0.41290658356211174</v>
      </c>
      <c r="BW450">
        <f t="shared" si="281"/>
        <v>0.50106834238881115</v>
      </c>
      <c r="BX450">
        <f t="shared" si="282"/>
        <v>0.50418333359475764</v>
      </c>
      <c r="BY450">
        <v>1</v>
      </c>
      <c r="BZ450">
        <v>0.846948286613178</v>
      </c>
      <c r="CA450">
        <v>0.32600742713147074</v>
      </c>
      <c r="CB450">
        <v>0.17208536730858895</v>
      </c>
      <c r="CC450">
        <v>0.21020600901757991</v>
      </c>
      <c r="CD450">
        <f>AVERAGE(CB450:CC450)</f>
        <v>0.19114568816308442</v>
      </c>
      <c r="CE450" s="22" t="s">
        <v>588</v>
      </c>
      <c r="CF450">
        <f t="shared" ref="CF450:CF458" si="294">BG450*BY450*CB450</f>
        <v>6.5105653498053362E-2</v>
      </c>
      <c r="CG450">
        <f t="shared" ref="CG450:CG458" si="295">BK450*BZ450*CC450</f>
        <v>0.11105794465332555</v>
      </c>
      <c r="CH450">
        <f t="shared" ref="CH450:CH458" si="296">BW450*CA450*CD450</f>
        <v>3.1224030666747789E-2</v>
      </c>
    </row>
    <row r="451" spans="1:86" x14ac:dyDescent="0.25">
      <c r="A451" t="s">
        <v>311</v>
      </c>
      <c r="B451">
        <v>116.294</v>
      </c>
      <c r="C451">
        <v>301086025</v>
      </c>
      <c r="D451">
        <v>247230058</v>
      </c>
      <c r="E451">
        <v>3685</v>
      </c>
      <c r="F451" s="32" t="s">
        <v>538</v>
      </c>
      <c r="G451">
        <v>0.57706093189964169</v>
      </c>
      <c r="H451">
        <v>0.26073131955484891</v>
      </c>
      <c r="I451">
        <v>0.55284552845528456</v>
      </c>
      <c r="J451">
        <v>0.64086021505376356</v>
      </c>
      <c r="K451">
        <v>0.41268510757194748</v>
      </c>
      <c r="L451">
        <v>0.80416173677069203</v>
      </c>
      <c r="M451">
        <v>0.49460431654676257</v>
      </c>
      <c r="N451">
        <v>0.16300000000000001</v>
      </c>
      <c r="O451">
        <f t="shared" si="284"/>
        <v>0.48824364448161761</v>
      </c>
      <c r="P451">
        <f t="shared" si="285"/>
        <v>0.42641810491327231</v>
      </c>
      <c r="Q451">
        <f t="shared" si="286"/>
        <v>0.48824364448161761</v>
      </c>
      <c r="R451">
        <f t="shared" si="287"/>
        <v>0.48824364448161761</v>
      </c>
      <c r="S451" s="19" t="s">
        <v>38</v>
      </c>
      <c r="T451">
        <v>0.25281888251034923</v>
      </c>
      <c r="U451">
        <v>0.26652447776229754</v>
      </c>
      <c r="V451">
        <v>3.4006613500396882E-2</v>
      </c>
      <c r="W451">
        <v>0</v>
      </c>
      <c r="X451">
        <v>9.5613706070059257E-2</v>
      </c>
      <c r="Y451">
        <v>0.79942670804186611</v>
      </c>
      <c r="Z451">
        <v>0.96004730166553687</v>
      </c>
      <c r="AA451">
        <v>0.98293263734829706</v>
      </c>
      <c r="AB451">
        <v>1</v>
      </c>
      <c r="AC451">
        <v>0.26645048971337593</v>
      </c>
      <c r="AD451">
        <v>0.02</v>
      </c>
      <c r="AE451">
        <v>5.1532725482209177E-2</v>
      </c>
      <c r="AF451">
        <v>0.61625211218955089</v>
      </c>
      <c r="AG451">
        <f t="shared" si="288"/>
        <v>5.3983957782473606E-2</v>
      </c>
      <c r="AH451">
        <f t="shared" si="289"/>
        <v>0.33427735802184144</v>
      </c>
      <c r="AI451">
        <f t="shared" si="290"/>
        <v>0.38916009050166483</v>
      </c>
      <c r="AJ451">
        <f t="shared" ref="AJ451:AJ458" si="297">SUM(T451:AF451)/13</f>
        <v>0.41120043494491842</v>
      </c>
      <c r="AK451" s="35" t="s">
        <v>39</v>
      </c>
      <c r="AL451">
        <v>0.1736111111111111</v>
      </c>
      <c r="AM451">
        <v>0.99616350577671586</v>
      </c>
      <c r="AN451">
        <v>0.1822429906542056</v>
      </c>
      <c r="AO451">
        <v>0.43279569892473108</v>
      </c>
      <c r="AP451">
        <f t="shared" si="291"/>
        <v>0.44620332661669088</v>
      </c>
      <c r="AQ451">
        <f t="shared" ref="AQ451:AQ458" si="298">(AL451+AN451+AO451)/4</f>
        <v>0.19716245017251194</v>
      </c>
      <c r="AR451">
        <f t="shared" si="292"/>
        <v>0.44620332661669088</v>
      </c>
      <c r="AS451">
        <f t="shared" si="293"/>
        <v>0.44620332661669088</v>
      </c>
      <c r="AT451" s="37" t="s">
        <v>40</v>
      </c>
      <c r="AU451">
        <v>0.20579810023128287</v>
      </c>
      <c r="AV451">
        <v>0.99419674661600566</v>
      </c>
      <c r="AW451">
        <v>0.99341509144580586</v>
      </c>
      <c r="AX451">
        <v>0.57573609141713233</v>
      </c>
      <c r="AY451">
        <v>0.67531640059203912</v>
      </c>
      <c r="AZ451">
        <f t="shared" ref="AZ451:AZ458" si="299">SUM(AU451:AY451)/5</f>
        <v>0.68889248606045306</v>
      </c>
      <c r="BA451">
        <f t="shared" ref="BA451:BA458" si="300">SUM(AU451:AY451)/5</f>
        <v>0.68889248606045306</v>
      </c>
      <c r="BB451">
        <f t="shared" ref="BB451:BB458" si="301">SUM(AU451:AY451)/5</f>
        <v>0.68889248606045306</v>
      </c>
      <c r="BC451">
        <f t="shared" ref="BC451:BC458" si="302">SUM(AU451:AY451)/5</f>
        <v>0.68889248606045306</v>
      </c>
      <c r="BD451" s="6" t="s">
        <v>58</v>
      </c>
      <c r="BE451">
        <f t="shared" ref="BE451:BE458" si="303">(O451+AP451)/2</f>
        <v>0.46722348554915427</v>
      </c>
      <c r="BF451">
        <f t="shared" ref="BF451:BF457" si="304">(P451+AQ451)/2</f>
        <v>0.31179027754289212</v>
      </c>
      <c r="BG451">
        <f t="shared" ref="BG451:BG458" si="305">(Q451+AR451)/2</f>
        <v>0.46722348554915427</v>
      </c>
      <c r="BH451">
        <f t="shared" ref="BH451:BH458" si="306">(R451+AS451)/2</f>
        <v>0.46722348554915427</v>
      </c>
      <c r="BI451">
        <f t="shared" ref="BI451:BI458" si="307">(AG451+AZ451)/2</f>
        <v>0.37143822192146331</v>
      </c>
      <c r="BJ451">
        <f t="shared" ref="BJ451:BJ457" si="308">(AH451+BA451)/2</f>
        <v>0.51158492204114725</v>
      </c>
      <c r="BK451">
        <f t="shared" ref="BK451:BK457" si="309">(AI451+BB451)/2</f>
        <v>0.53902628828105892</v>
      </c>
      <c r="BL451">
        <f t="shared" ref="BL451:BL457" si="310">(AJ451+BC451)/2</f>
        <v>0.5500464605026858</v>
      </c>
      <c r="BM451">
        <f t="shared" ref="BM451:BM457" si="311">(AG451+O451)/2</f>
        <v>0.27111380113204558</v>
      </c>
      <c r="BN451">
        <f t="shared" ref="BN451:BN457" si="312">(AH451+P451)/2</f>
        <v>0.38034773146755685</v>
      </c>
      <c r="BO451">
        <f t="shared" ref="BO451:BO457" si="313">(AI451+Q451)/2</f>
        <v>0.4387018674916412</v>
      </c>
      <c r="BP451">
        <f t="shared" ref="BP451:BP457" si="314">(AJ451+R451)/2</f>
        <v>0.44972203971326802</v>
      </c>
      <c r="BQ451">
        <f t="shared" ref="BQ451:BQ457" si="315">(AZ451+AP451)/2</f>
        <v>0.56754790633857199</v>
      </c>
      <c r="BR451">
        <f t="shared" ref="BR451:BR457" si="316">(BA451+AQ451)/2</f>
        <v>0.44302746811648253</v>
      </c>
      <c r="BS451">
        <f t="shared" ref="BS451:BS457" si="317">(BB451+AR451)/2</f>
        <v>0.56754790633857199</v>
      </c>
      <c r="BT451">
        <f t="shared" ref="BT451:BT457" si="318">(BC451+AS451)/2</f>
        <v>0.56754790633857199</v>
      </c>
      <c r="BU451">
        <f t="shared" ref="BU451:BU457" si="319">AVERAGE(BE451,BI451)</f>
        <v>0.41933085373530876</v>
      </c>
      <c r="BV451">
        <f t="shared" ref="BV451:BV457" si="320">AVERAGE(BF451,BJ451)</f>
        <v>0.41168759979201969</v>
      </c>
      <c r="BW451">
        <f t="shared" ref="BW451:BW457" si="321">AVERAGE(BG451,BK451)</f>
        <v>0.50312488691510659</v>
      </c>
      <c r="BX451">
        <f t="shared" ref="BX451:BX457" si="322">AVERAGE(BH451,BL451)</f>
        <v>0.50863497302592009</v>
      </c>
      <c r="BY451">
        <v>0.54668196572723693</v>
      </c>
      <c r="BZ451">
        <v>0.24790710508384281</v>
      </c>
      <c r="CA451">
        <v>0.13207378149148033</v>
      </c>
      <c r="CB451">
        <v>0.38957110564110425</v>
      </c>
      <c r="CC451">
        <v>0.4364317669835619</v>
      </c>
      <c r="CD451">
        <f t="shared" ref="CD451:CD458" si="323">AVERAGE(CB451:CC451)</f>
        <v>0.4130014363123331</v>
      </c>
      <c r="CE451" s="22" t="s">
        <v>588</v>
      </c>
      <c r="CF451">
        <f t="shared" si="294"/>
        <v>9.950528553521143E-2</v>
      </c>
      <c r="CG451">
        <f t="shared" si="295"/>
        <v>5.8319699108991159E-2</v>
      </c>
      <c r="CH451">
        <f t="shared" si="296"/>
        <v>2.7443782876235352E-2</v>
      </c>
    </row>
    <row r="452" spans="1:86" x14ac:dyDescent="0.25">
      <c r="A452" t="s">
        <v>310</v>
      </c>
      <c r="B452">
        <v>15.143000000000001</v>
      </c>
      <c r="C452">
        <v>39219210</v>
      </c>
      <c r="D452">
        <v>14697216</v>
      </c>
      <c r="E452">
        <v>2853</v>
      </c>
      <c r="F452" s="32" t="s">
        <v>538</v>
      </c>
      <c r="G452">
        <v>0.51971326164874565</v>
      </c>
      <c r="H452">
        <v>0.26232114467408585</v>
      </c>
      <c r="I452">
        <v>0.20650406504065039</v>
      </c>
      <c r="J452">
        <v>0.75268817204301075</v>
      </c>
      <c r="K452">
        <v>0.46884604638167088</v>
      </c>
      <c r="L452">
        <v>0.34478794251664918</v>
      </c>
      <c r="M452">
        <v>0.43165467625899279</v>
      </c>
      <c r="N452">
        <v>0.105</v>
      </c>
      <c r="O452">
        <f t="shared" si="284"/>
        <v>0.38643941357047573</v>
      </c>
      <c r="P452">
        <f t="shared" si="285"/>
        <v>0.33248257903810163</v>
      </c>
      <c r="Q452">
        <f t="shared" si="286"/>
        <v>0.38643941357047573</v>
      </c>
      <c r="R452">
        <f t="shared" si="287"/>
        <v>0.38643941357047573</v>
      </c>
      <c r="S452" s="19" t="s">
        <v>38</v>
      </c>
      <c r="T452">
        <v>0.23002767422180542</v>
      </c>
      <c r="U452">
        <v>0.10009906013163411</v>
      </c>
      <c r="V452">
        <v>7.1975969070376677E-2</v>
      </c>
      <c r="W452">
        <v>0</v>
      </c>
      <c r="X452">
        <v>9.5613706070059257E-2</v>
      </c>
      <c r="Y452">
        <v>0.49418443020189196</v>
      </c>
      <c r="Z452">
        <v>0.96004730166553687</v>
      </c>
      <c r="AA452">
        <v>1</v>
      </c>
      <c r="AB452">
        <v>1</v>
      </c>
      <c r="AC452">
        <v>0.43623884954914349</v>
      </c>
      <c r="AD452">
        <v>0.08</v>
      </c>
      <c r="AE452">
        <v>6.1788618987117079E-2</v>
      </c>
      <c r="AF452">
        <v>0.57880373052351186</v>
      </c>
      <c r="AG452">
        <f t="shared" si="288"/>
        <v>5.4812947583154283E-2</v>
      </c>
      <c r="AH452">
        <f t="shared" si="289"/>
        <v>0.31605994926315972</v>
      </c>
      <c r="AI452">
        <f t="shared" si="290"/>
        <v>0.37912925232995714</v>
      </c>
      <c r="AJ452">
        <f t="shared" si="297"/>
        <v>0.39298302618623671</v>
      </c>
      <c r="AK452" s="35" t="s">
        <v>39</v>
      </c>
      <c r="AL452">
        <v>0.30555555555555558</v>
      </c>
      <c r="AM452">
        <v>0.97133384716558724</v>
      </c>
      <c r="AN452">
        <v>0.13084112149532709</v>
      </c>
      <c r="AO452">
        <v>0.2553763440860215</v>
      </c>
      <c r="AP452">
        <f t="shared" si="291"/>
        <v>0.41577671707562286</v>
      </c>
      <c r="AQ452">
        <f t="shared" si="298"/>
        <v>0.17294325528422605</v>
      </c>
      <c r="AR452">
        <f t="shared" si="292"/>
        <v>0.41577671707562286</v>
      </c>
      <c r="AS452">
        <f t="shared" si="293"/>
        <v>0.41577671707562286</v>
      </c>
      <c r="AT452" s="37" t="s">
        <v>40</v>
      </c>
      <c r="AU452">
        <v>0.77512351986077233</v>
      </c>
      <c r="AV452">
        <v>1</v>
      </c>
      <c r="AW452">
        <v>0.97758246814508676</v>
      </c>
      <c r="AX452">
        <v>0.44444149561340318</v>
      </c>
      <c r="AY452">
        <v>0.79341158592086625</v>
      </c>
      <c r="AZ452">
        <f t="shared" si="299"/>
        <v>0.79811181390802566</v>
      </c>
      <c r="BA452">
        <f t="shared" si="300"/>
        <v>0.79811181390802566</v>
      </c>
      <c r="BB452">
        <f t="shared" si="301"/>
        <v>0.79811181390802566</v>
      </c>
      <c r="BC452">
        <f t="shared" si="302"/>
        <v>0.79811181390802566</v>
      </c>
      <c r="BD452" s="6" t="s">
        <v>58</v>
      </c>
      <c r="BE452">
        <f t="shared" si="303"/>
        <v>0.40110806532304932</v>
      </c>
      <c r="BF452">
        <f t="shared" si="304"/>
        <v>0.25271291716116384</v>
      </c>
      <c r="BG452">
        <f t="shared" si="305"/>
        <v>0.40110806532304932</v>
      </c>
      <c r="BH452">
        <f t="shared" si="306"/>
        <v>0.40110806532304932</v>
      </c>
      <c r="BI452">
        <f t="shared" si="307"/>
        <v>0.42646238074558995</v>
      </c>
      <c r="BJ452">
        <f t="shared" si="308"/>
        <v>0.55708588158559269</v>
      </c>
      <c r="BK452">
        <f t="shared" si="309"/>
        <v>0.58862053311899143</v>
      </c>
      <c r="BL452">
        <f t="shared" si="310"/>
        <v>0.59554742004713113</v>
      </c>
      <c r="BM452">
        <f t="shared" si="311"/>
        <v>0.22062618057681502</v>
      </c>
      <c r="BN452">
        <f t="shared" si="312"/>
        <v>0.32427126415063068</v>
      </c>
      <c r="BO452">
        <f t="shared" si="313"/>
        <v>0.38278433295021641</v>
      </c>
      <c r="BP452">
        <f t="shared" si="314"/>
        <v>0.38971121987835622</v>
      </c>
      <c r="BQ452">
        <f t="shared" si="315"/>
        <v>0.60694426549182423</v>
      </c>
      <c r="BR452">
        <f t="shared" si="316"/>
        <v>0.48552753459612585</v>
      </c>
      <c r="BS452">
        <f t="shared" si="317"/>
        <v>0.60694426549182423</v>
      </c>
      <c r="BT452">
        <f t="shared" si="318"/>
        <v>0.60694426549182423</v>
      </c>
      <c r="BU452">
        <f t="shared" si="319"/>
        <v>0.41378522303431964</v>
      </c>
      <c r="BV452">
        <f t="shared" si="320"/>
        <v>0.40489939937337827</v>
      </c>
      <c r="BW452">
        <f t="shared" si="321"/>
        <v>0.49486429922102038</v>
      </c>
      <c r="BX452">
        <f t="shared" si="322"/>
        <v>0.49832774268509022</v>
      </c>
      <c r="BY452">
        <v>1</v>
      </c>
      <c r="BZ452">
        <v>0.58505855280664842</v>
      </c>
      <c r="CA452">
        <v>0.28477741567064435</v>
      </c>
      <c r="CB452">
        <v>0.31333503887730063</v>
      </c>
      <c r="CC452">
        <v>0.36076086301452864</v>
      </c>
      <c r="CD452">
        <f t="shared" si="323"/>
        <v>0.33704795094591466</v>
      </c>
      <c r="CE452" s="22" t="s">
        <v>588</v>
      </c>
      <c r="CF452">
        <f t="shared" si="294"/>
        <v>0.12568121124199649</v>
      </c>
      <c r="CG452">
        <f t="shared" si="295"/>
        <v>0.12423791589867797</v>
      </c>
      <c r="CH452">
        <f t="shared" si="296"/>
        <v>4.7498878936276419E-2</v>
      </c>
    </row>
    <row r="453" spans="1:86" x14ac:dyDescent="0.25">
      <c r="A453" t="s">
        <v>309</v>
      </c>
      <c r="B453">
        <v>94.438999999999993</v>
      </c>
      <c r="C453">
        <v>244595506</v>
      </c>
      <c r="D453">
        <v>647291507</v>
      </c>
      <c r="E453">
        <v>3443</v>
      </c>
      <c r="F453" s="32" t="s">
        <v>538</v>
      </c>
      <c r="G453">
        <v>0.62007168458781359</v>
      </c>
      <c r="H453">
        <v>0.28298887122416527</v>
      </c>
      <c r="I453">
        <v>0.28780487804878047</v>
      </c>
      <c r="J453">
        <v>0.52365591397849465</v>
      </c>
      <c r="K453">
        <v>0.49036043587594297</v>
      </c>
      <c r="L453">
        <v>0.48212605286087717</v>
      </c>
      <c r="M453">
        <v>0.33273381294964027</v>
      </c>
      <c r="N453">
        <v>0.22500000000000001</v>
      </c>
      <c r="O453">
        <f t="shared" si="284"/>
        <v>0.4055927061907143</v>
      </c>
      <c r="P453">
        <f t="shared" si="285"/>
        <v>0.36400097957200928</v>
      </c>
      <c r="Q453">
        <f t="shared" si="286"/>
        <v>0.4055927061907143</v>
      </c>
      <c r="R453">
        <f t="shared" si="287"/>
        <v>0.4055927061907143</v>
      </c>
      <c r="S453" s="19" t="s">
        <v>38</v>
      </c>
      <c r="T453">
        <v>0.20607003179104819</v>
      </c>
      <c r="U453">
        <v>0.21612991816117258</v>
      </c>
      <c r="V453">
        <v>1.1264943913046032E-2</v>
      </c>
      <c r="W453">
        <v>0.73322824716267343</v>
      </c>
      <c r="X453">
        <v>9.5613706070059257E-2</v>
      </c>
      <c r="Y453">
        <v>0.86747413423897934</v>
      </c>
      <c r="Z453">
        <v>0.96004730166553687</v>
      </c>
      <c r="AA453">
        <v>0.94801294532167557</v>
      </c>
      <c r="AB453">
        <v>1</v>
      </c>
      <c r="AC453">
        <v>0.1613785745880677</v>
      </c>
      <c r="AD453">
        <v>0.08</v>
      </c>
      <c r="AE453">
        <v>4.790586329052491E-2</v>
      </c>
      <c r="AF453">
        <v>0.69248076079278276</v>
      </c>
      <c r="AG453">
        <f t="shared" si="288"/>
        <v>0.1142215242430021</v>
      </c>
      <c r="AH453">
        <f t="shared" si="289"/>
        <v>0.32972139844868409</v>
      </c>
      <c r="AI453">
        <f t="shared" si="290"/>
        <v>0.44026742375649175</v>
      </c>
      <c r="AJ453">
        <f t="shared" si="297"/>
        <v>0.46304664823042824</v>
      </c>
      <c r="AK453" s="35" t="s">
        <v>39</v>
      </c>
      <c r="AL453">
        <v>0.22916666666666666</v>
      </c>
      <c r="AM453">
        <v>0.99621003876716774</v>
      </c>
      <c r="AN453">
        <v>8.4112149532710276E-2</v>
      </c>
      <c r="AO453">
        <v>0.31451612903225801</v>
      </c>
      <c r="AP453">
        <f t="shared" si="291"/>
        <v>0.40600124599970067</v>
      </c>
      <c r="AQ453">
        <f t="shared" si="298"/>
        <v>0.15694873630790873</v>
      </c>
      <c r="AR453">
        <f t="shared" si="292"/>
        <v>0.40600124599970067</v>
      </c>
      <c r="AS453">
        <f t="shared" si="293"/>
        <v>0.40600124599970067</v>
      </c>
      <c r="AT453" s="37" t="s">
        <v>40</v>
      </c>
      <c r="AU453">
        <v>0.1073104347702819</v>
      </c>
      <c r="AV453">
        <v>0.82300819282830684</v>
      </c>
      <c r="AW453">
        <v>0.98720678107634652</v>
      </c>
      <c r="AX453">
        <v>0.6286017864860971</v>
      </c>
      <c r="AY453">
        <v>0.58393025335792248</v>
      </c>
      <c r="AZ453">
        <f t="shared" si="299"/>
        <v>0.62601148970379106</v>
      </c>
      <c r="BA453">
        <f t="shared" si="300"/>
        <v>0.62601148970379106</v>
      </c>
      <c r="BB453">
        <f t="shared" si="301"/>
        <v>0.62601148970379106</v>
      </c>
      <c r="BC453">
        <f t="shared" si="302"/>
        <v>0.62601148970379106</v>
      </c>
      <c r="BD453" s="6" t="s">
        <v>58</v>
      </c>
      <c r="BE453">
        <f t="shared" si="303"/>
        <v>0.40579697609520748</v>
      </c>
      <c r="BF453">
        <f t="shared" si="304"/>
        <v>0.260474857939959</v>
      </c>
      <c r="BG453">
        <f t="shared" si="305"/>
        <v>0.40579697609520748</v>
      </c>
      <c r="BH453">
        <f t="shared" si="306"/>
        <v>0.40579697609520748</v>
      </c>
      <c r="BI453">
        <f t="shared" si="307"/>
        <v>0.3701165069733966</v>
      </c>
      <c r="BJ453">
        <f t="shared" si="308"/>
        <v>0.47786644407623757</v>
      </c>
      <c r="BK453">
        <f t="shared" si="309"/>
        <v>0.5331394567301414</v>
      </c>
      <c r="BL453">
        <f t="shared" si="310"/>
        <v>0.54452906896710962</v>
      </c>
      <c r="BM453">
        <f t="shared" si="311"/>
        <v>0.25990711521685822</v>
      </c>
      <c r="BN453">
        <f t="shared" si="312"/>
        <v>0.34686118901034668</v>
      </c>
      <c r="BO453">
        <f t="shared" si="313"/>
        <v>0.42293006497360303</v>
      </c>
      <c r="BP453">
        <f t="shared" si="314"/>
        <v>0.4343196772105713</v>
      </c>
      <c r="BQ453">
        <f t="shared" si="315"/>
        <v>0.51600636785174592</v>
      </c>
      <c r="BR453">
        <f t="shared" si="316"/>
        <v>0.39148011300584989</v>
      </c>
      <c r="BS453">
        <f t="shared" si="317"/>
        <v>0.51600636785174592</v>
      </c>
      <c r="BT453">
        <f t="shared" si="318"/>
        <v>0.51600636785174592</v>
      </c>
      <c r="BU453">
        <f t="shared" si="319"/>
        <v>0.38795674153430204</v>
      </c>
      <c r="BV453">
        <f t="shared" si="320"/>
        <v>0.36917065100809832</v>
      </c>
      <c r="BW453">
        <f t="shared" si="321"/>
        <v>0.46946821641267444</v>
      </c>
      <c r="BX453">
        <f t="shared" si="322"/>
        <v>0.47516302253115855</v>
      </c>
      <c r="BY453">
        <v>0.54422299974718258</v>
      </c>
      <c r="BZ453">
        <v>0.2432931090474747</v>
      </c>
      <c r="CA453">
        <v>0.13090161249168172</v>
      </c>
      <c r="CB453">
        <v>0.42056122079754599</v>
      </c>
      <c r="CC453">
        <v>0.46546934198465395</v>
      </c>
      <c r="CD453">
        <f t="shared" si="323"/>
        <v>0.44301528139109997</v>
      </c>
      <c r="CE453" s="22" t="s">
        <v>588</v>
      </c>
      <c r="CF453">
        <f t="shared" si="294"/>
        <v>9.2878442272463155E-2</v>
      </c>
      <c r="CG453">
        <f t="shared" si="295"/>
        <v>6.037563548514454E-2</v>
      </c>
      <c r="CH453">
        <f t="shared" si="296"/>
        <v>2.7225126022959734E-2</v>
      </c>
    </row>
    <row r="454" spans="1:86" x14ac:dyDescent="0.25">
      <c r="A454" t="s">
        <v>308</v>
      </c>
      <c r="B454">
        <v>163.47200000000001</v>
      </c>
      <c r="C454">
        <v>423401684</v>
      </c>
      <c r="D454">
        <v>217506622</v>
      </c>
      <c r="E454">
        <v>7901</v>
      </c>
      <c r="F454" s="32" t="s">
        <v>538</v>
      </c>
      <c r="G454">
        <v>0.44086021505376344</v>
      </c>
      <c r="H454">
        <v>0.26232114467408585</v>
      </c>
      <c r="I454">
        <v>0.66178861788617893</v>
      </c>
      <c r="J454">
        <v>0.60430107526881727</v>
      </c>
      <c r="K454">
        <v>0.36099469125454031</v>
      </c>
      <c r="L454">
        <v>0.53068421718769776</v>
      </c>
      <c r="M454">
        <v>0.65107913669064754</v>
      </c>
      <c r="N454">
        <v>0.22399999999999998</v>
      </c>
      <c r="O454">
        <f t="shared" si="284"/>
        <v>0.46700363725196647</v>
      </c>
      <c r="P454">
        <f t="shared" si="285"/>
        <v>0.38561874516563555</v>
      </c>
      <c r="Q454">
        <f t="shared" si="286"/>
        <v>0.46700363725196647</v>
      </c>
      <c r="R454">
        <f t="shared" si="287"/>
        <v>0.46700363725196647</v>
      </c>
      <c r="S454" s="19" t="s">
        <v>38</v>
      </c>
      <c r="T454">
        <v>0.15367198042220342</v>
      </c>
      <c r="U454">
        <v>0.20225014150972301</v>
      </c>
      <c r="V454">
        <v>1.1110059228003207E-2</v>
      </c>
      <c r="W454">
        <v>0</v>
      </c>
      <c r="X454">
        <v>9.5613706070059257E-2</v>
      </c>
      <c r="Y454">
        <v>0.75882666746812333</v>
      </c>
      <c r="Z454">
        <v>0.96004730166553687</v>
      </c>
      <c r="AA454">
        <v>0.9645782591674279</v>
      </c>
      <c r="AB454">
        <v>1</v>
      </c>
      <c r="AC454">
        <v>0.13879169686961568</v>
      </c>
      <c r="AD454">
        <v>0.12</v>
      </c>
      <c r="AE454">
        <v>3.9090766425678346E-2</v>
      </c>
      <c r="AF454">
        <v>0.70105399425546677</v>
      </c>
      <c r="AG454">
        <f t="shared" si="288"/>
        <v>5.7788832300703717E-2</v>
      </c>
      <c r="AH454">
        <f t="shared" si="289"/>
        <v>0.31884881331398751</v>
      </c>
      <c r="AI454">
        <f t="shared" si="290"/>
        <v>0.37098341781323962</v>
      </c>
      <c r="AJ454">
        <f t="shared" si="297"/>
        <v>0.39577189023706438</v>
      </c>
      <c r="AK454" s="35" t="s">
        <v>39</v>
      </c>
      <c r="AL454">
        <v>0.2638888888888889</v>
      </c>
      <c r="AM454">
        <v>0.99796980124469115</v>
      </c>
      <c r="AN454">
        <v>0.12305295950155763</v>
      </c>
      <c r="AO454">
        <v>0.66666666666666663</v>
      </c>
      <c r="AP454">
        <f t="shared" si="291"/>
        <v>0.51289457907545111</v>
      </c>
      <c r="AQ454">
        <f t="shared" si="298"/>
        <v>0.26340212876427826</v>
      </c>
      <c r="AR454">
        <f t="shared" si="292"/>
        <v>0.51289457907545111</v>
      </c>
      <c r="AS454">
        <f t="shared" si="293"/>
        <v>0.51289457907545111</v>
      </c>
      <c r="AT454" s="37" t="s">
        <v>40</v>
      </c>
      <c r="AU454">
        <v>0.47627906165252176</v>
      </c>
      <c r="AV454">
        <v>0.97326941344098783</v>
      </c>
      <c r="AW454">
        <v>0.99506393270059301</v>
      </c>
      <c r="AX454">
        <v>0.58047528416199701</v>
      </c>
      <c r="AY454">
        <v>0.57010677283268563</v>
      </c>
      <c r="AZ454">
        <f t="shared" si="299"/>
        <v>0.71903889295775714</v>
      </c>
      <c r="BA454">
        <f t="shared" si="300"/>
        <v>0.71903889295775714</v>
      </c>
      <c r="BB454">
        <f t="shared" si="301"/>
        <v>0.71903889295775714</v>
      </c>
      <c r="BC454">
        <f t="shared" si="302"/>
        <v>0.71903889295775714</v>
      </c>
      <c r="BD454" s="6" t="s">
        <v>58</v>
      </c>
      <c r="BE454">
        <f t="shared" si="303"/>
        <v>0.48994910816370879</v>
      </c>
      <c r="BF454">
        <f t="shared" si="304"/>
        <v>0.32451043696495691</v>
      </c>
      <c r="BG454">
        <f t="shared" si="305"/>
        <v>0.48994910816370879</v>
      </c>
      <c r="BH454">
        <f t="shared" si="306"/>
        <v>0.48994910816370879</v>
      </c>
      <c r="BI454">
        <f t="shared" si="307"/>
        <v>0.38841386262923044</v>
      </c>
      <c r="BJ454">
        <f t="shared" si="308"/>
        <v>0.51894385313587232</v>
      </c>
      <c r="BK454">
        <f t="shared" si="309"/>
        <v>0.54501115538549838</v>
      </c>
      <c r="BL454">
        <f t="shared" si="310"/>
        <v>0.55740539159741076</v>
      </c>
      <c r="BM454">
        <f t="shared" si="311"/>
        <v>0.26239623477633511</v>
      </c>
      <c r="BN454">
        <f t="shared" si="312"/>
        <v>0.35223377923981153</v>
      </c>
      <c r="BO454">
        <f t="shared" si="313"/>
        <v>0.41899352753260305</v>
      </c>
      <c r="BP454">
        <f t="shared" si="314"/>
        <v>0.43138776374451543</v>
      </c>
      <c r="BQ454">
        <f t="shared" si="315"/>
        <v>0.61596673601660412</v>
      </c>
      <c r="BR454">
        <f t="shared" si="316"/>
        <v>0.4912205108610177</v>
      </c>
      <c r="BS454">
        <f t="shared" si="317"/>
        <v>0.61596673601660412</v>
      </c>
      <c r="BT454">
        <f t="shared" si="318"/>
        <v>0.61596673601660412</v>
      </c>
      <c r="BU454">
        <f t="shared" si="319"/>
        <v>0.43918148539646962</v>
      </c>
      <c r="BV454">
        <f t="shared" si="320"/>
        <v>0.42172714505041464</v>
      </c>
      <c r="BW454">
        <f t="shared" si="321"/>
        <v>0.51748013177460361</v>
      </c>
      <c r="BX454">
        <f t="shared" si="322"/>
        <v>0.52367724988055975</v>
      </c>
      <c r="BY454">
        <v>0.85610405838631476</v>
      </c>
      <c r="BZ454">
        <v>0.45356923272940247</v>
      </c>
      <c r="CA454">
        <v>0.21762438079528995</v>
      </c>
      <c r="CB454">
        <v>0.38789755664110426</v>
      </c>
      <c r="CC454">
        <v>0.43086837057795851</v>
      </c>
      <c r="CD454">
        <f t="shared" si="323"/>
        <v>0.40938296360953141</v>
      </c>
      <c r="CE454" s="22" t="s">
        <v>588</v>
      </c>
      <c r="CF454">
        <f t="shared" si="294"/>
        <v>0.16270262931928728</v>
      </c>
      <c r="CG454">
        <f t="shared" si="295"/>
        <v>0.1065107868382496</v>
      </c>
      <c r="CH454">
        <f t="shared" si="296"/>
        <v>4.6103191881942653E-2</v>
      </c>
    </row>
    <row r="455" spans="1:86" x14ac:dyDescent="0.25">
      <c r="A455" t="s">
        <v>307</v>
      </c>
      <c r="B455">
        <v>372.3</v>
      </c>
      <c r="C455">
        <v>964252754</v>
      </c>
      <c r="D455">
        <v>456693585</v>
      </c>
      <c r="E455">
        <v>3261</v>
      </c>
      <c r="F455" s="32" t="s">
        <v>538</v>
      </c>
      <c r="G455">
        <v>0.48028673835125452</v>
      </c>
      <c r="H455">
        <v>0.45945945945945948</v>
      </c>
      <c r="I455">
        <v>0.18861788617886177</v>
      </c>
      <c r="J455">
        <v>0.65161290322580656</v>
      </c>
      <c r="K455">
        <v>0.64459346186085509</v>
      </c>
      <c r="L455">
        <v>0.86347255443115611</v>
      </c>
      <c r="M455">
        <v>0.33093525179856109</v>
      </c>
      <c r="N455">
        <v>0.24399999999999999</v>
      </c>
      <c r="O455">
        <f t="shared" si="284"/>
        <v>0.48287228191324427</v>
      </c>
      <c r="P455">
        <f t="shared" si="285"/>
        <v>0.44150537543842416</v>
      </c>
      <c r="Q455">
        <f t="shared" si="286"/>
        <v>0.48287228191324427</v>
      </c>
      <c r="R455">
        <f t="shared" si="287"/>
        <v>0.48287228191324427</v>
      </c>
      <c r="S455" s="19" t="s">
        <v>38</v>
      </c>
      <c r="T455">
        <v>0.79131120920339404</v>
      </c>
      <c r="U455">
        <v>0.56269300037580372</v>
      </c>
      <c r="V455">
        <v>6.4466994650453713E-3</v>
      </c>
      <c r="W455">
        <v>0</v>
      </c>
      <c r="X455">
        <v>9.5613706070059257E-2</v>
      </c>
      <c r="Y455">
        <v>0.68468942302635039</v>
      </c>
      <c r="Z455">
        <v>0.96004730166553687</v>
      </c>
      <c r="AA455">
        <v>0.95058405324285533</v>
      </c>
      <c r="AB455">
        <v>1</v>
      </c>
      <c r="AC455">
        <v>0</v>
      </c>
      <c r="AD455">
        <v>0.08</v>
      </c>
      <c r="AE455">
        <v>3.6499826263706764E-2</v>
      </c>
      <c r="AF455">
        <v>0.72632869559264224</v>
      </c>
      <c r="AG455">
        <f t="shared" si="288"/>
        <v>5.9175017024722644E-2</v>
      </c>
      <c r="AH455">
        <f t="shared" si="289"/>
        <v>0.37647799345426097</v>
      </c>
      <c r="AI455">
        <f t="shared" si="290"/>
        <v>0.40396314727150684</v>
      </c>
      <c r="AJ455">
        <f t="shared" si="297"/>
        <v>0.4534010703773379</v>
      </c>
      <c r="AK455" s="35" t="s">
        <v>39</v>
      </c>
      <c r="AL455">
        <v>0.11805555555555555</v>
      </c>
      <c r="AM455">
        <v>0.99736882665812654</v>
      </c>
      <c r="AN455">
        <v>6.2305295950155763E-2</v>
      </c>
      <c r="AO455">
        <v>0.36559139784946232</v>
      </c>
      <c r="AP455">
        <f>SUM(AL455:AO455)/4</f>
        <v>0.38583026900332501</v>
      </c>
      <c r="AQ455">
        <f t="shared" si="298"/>
        <v>0.1364880623387934</v>
      </c>
      <c r="AR455">
        <f>SUM(AL455:AO455)/4</f>
        <v>0.38583026900332501</v>
      </c>
      <c r="AS455">
        <f t="shared" si="293"/>
        <v>0.38583026900332501</v>
      </c>
      <c r="AT455" s="37" t="s">
        <v>40</v>
      </c>
      <c r="AU455">
        <v>0.53656962092951499</v>
      </c>
      <c r="AV455">
        <v>0.95737354547613396</v>
      </c>
      <c r="AW455">
        <v>0.99428536418291824</v>
      </c>
      <c r="AX455">
        <v>0.54153333737744447</v>
      </c>
      <c r="AY455">
        <v>0.53754462059631325</v>
      </c>
      <c r="AZ455">
        <f t="shared" si="299"/>
        <v>0.71346129771246503</v>
      </c>
      <c r="BA455">
        <f t="shared" si="300"/>
        <v>0.71346129771246503</v>
      </c>
      <c r="BB455">
        <f t="shared" si="301"/>
        <v>0.71346129771246503</v>
      </c>
      <c r="BC455">
        <f t="shared" si="302"/>
        <v>0.71346129771246503</v>
      </c>
      <c r="BD455" s="6" t="s">
        <v>58</v>
      </c>
      <c r="BE455">
        <f t="shared" si="303"/>
        <v>0.43435127545828467</v>
      </c>
      <c r="BF455">
        <f t="shared" si="304"/>
        <v>0.28899671888860878</v>
      </c>
      <c r="BG455">
        <f t="shared" si="305"/>
        <v>0.43435127545828467</v>
      </c>
      <c r="BH455">
        <f t="shared" si="306"/>
        <v>0.43435127545828467</v>
      </c>
      <c r="BI455">
        <f t="shared" si="307"/>
        <v>0.38631815736859382</v>
      </c>
      <c r="BJ455">
        <f t="shared" si="308"/>
        <v>0.54496964558336303</v>
      </c>
      <c r="BK455">
        <f t="shared" si="309"/>
        <v>0.55871222249198593</v>
      </c>
      <c r="BL455">
        <f t="shared" si="310"/>
        <v>0.58343118404490146</v>
      </c>
      <c r="BM455">
        <f t="shared" si="311"/>
        <v>0.27102364946898344</v>
      </c>
      <c r="BN455">
        <f t="shared" si="312"/>
        <v>0.4089916844463426</v>
      </c>
      <c r="BO455">
        <f t="shared" si="313"/>
        <v>0.44341771459237556</v>
      </c>
      <c r="BP455">
        <f t="shared" si="314"/>
        <v>0.46813667614529109</v>
      </c>
      <c r="BQ455">
        <f t="shared" si="315"/>
        <v>0.54964578335789505</v>
      </c>
      <c r="BR455">
        <f t="shared" si="316"/>
        <v>0.42497468002562921</v>
      </c>
      <c r="BS455">
        <f t="shared" si="317"/>
        <v>0.54964578335789505</v>
      </c>
      <c r="BT455">
        <f t="shared" si="318"/>
        <v>0.54964578335789505</v>
      </c>
      <c r="BU455">
        <f t="shared" si="319"/>
        <v>0.41033471641343922</v>
      </c>
      <c r="BV455">
        <f t="shared" si="320"/>
        <v>0.41698318223598591</v>
      </c>
      <c r="BW455">
        <f t="shared" si="321"/>
        <v>0.4965317489751353</v>
      </c>
      <c r="BX455">
        <f t="shared" si="322"/>
        <v>0.50889122975159307</v>
      </c>
      <c r="BY455">
        <v>1</v>
      </c>
      <c r="BZ455">
        <v>0.64966866353793995</v>
      </c>
      <c r="CA455">
        <v>0.29690898408003152</v>
      </c>
      <c r="CB455">
        <v>0.29552312850582818</v>
      </c>
      <c r="CC455">
        <v>0.32427993148234485</v>
      </c>
      <c r="CD455">
        <f t="shared" si="323"/>
        <v>0.30990152999408649</v>
      </c>
      <c r="CE455" s="22" t="s">
        <v>588</v>
      </c>
      <c r="CF455">
        <f t="shared" si="294"/>
        <v>0.12836084779392903</v>
      </c>
      <c r="CG455">
        <f t="shared" si="295"/>
        <v>0.11770642353595206</v>
      </c>
      <c r="CH455">
        <f t="shared" si="296"/>
        <v>4.5687151602284364E-2</v>
      </c>
    </row>
    <row r="456" spans="1:86" x14ac:dyDescent="0.25">
      <c r="A456" t="s">
        <v>306</v>
      </c>
      <c r="B456">
        <v>238.76599999999999</v>
      </c>
      <c r="C456">
        <v>618398299</v>
      </c>
      <c r="D456">
        <v>45247598</v>
      </c>
      <c r="E456">
        <v>7307</v>
      </c>
      <c r="F456" s="32" t="s">
        <v>538</v>
      </c>
      <c r="G456">
        <v>0.13978494623655915</v>
      </c>
      <c r="H456">
        <v>0.46104928457869632</v>
      </c>
      <c r="I456">
        <v>9.7560975609756101E-2</v>
      </c>
      <c r="J456">
        <v>0.68172043010752692</v>
      </c>
      <c r="K456">
        <v>0.33528918692372173</v>
      </c>
      <c r="L456">
        <v>0.89355084165868337</v>
      </c>
      <c r="M456">
        <v>9.7122302158273388E-2</v>
      </c>
      <c r="N456">
        <v>0.11599999999999999</v>
      </c>
      <c r="O456">
        <f>(G456+H456+I456+J456+K456+L456+M456+N456)/8</f>
        <v>0.3527597459091521</v>
      </c>
      <c r="P456">
        <f t="shared" si="285"/>
        <v>0.34061945813936795</v>
      </c>
      <c r="Q456">
        <f t="shared" si="286"/>
        <v>0.3527597459091521</v>
      </c>
      <c r="R456">
        <f t="shared" si="287"/>
        <v>0.3527597459091521</v>
      </c>
      <c r="S456" s="19" t="s">
        <v>38</v>
      </c>
      <c r="T456">
        <v>1</v>
      </c>
      <c r="U456">
        <v>0.249026769672959</v>
      </c>
      <c r="V456">
        <v>5.2503891268967547E-3</v>
      </c>
      <c r="W456">
        <v>0</v>
      </c>
      <c r="X456">
        <v>9.5613706070059257E-2</v>
      </c>
      <c r="Y456">
        <v>0.47758300711543233</v>
      </c>
      <c r="Z456">
        <v>0.96004730166553687</v>
      </c>
      <c r="AA456">
        <v>0.9872294401670364</v>
      </c>
      <c r="AB456">
        <v>1</v>
      </c>
      <c r="AC456">
        <v>2.1698336082585645E-2</v>
      </c>
      <c r="AD456">
        <v>0.18</v>
      </c>
      <c r="AE456">
        <v>6.2046162823838E-2</v>
      </c>
      <c r="AF456">
        <v>0.57515349355373746</v>
      </c>
      <c r="AG456">
        <f t="shared" si="288"/>
        <v>4.9419234269574779E-2</v>
      </c>
      <c r="AH456">
        <f t="shared" si="289"/>
        <v>0.35489604663677549</v>
      </c>
      <c r="AI456">
        <f t="shared" si="290"/>
        <v>0.39881706435424014</v>
      </c>
      <c r="AJ456">
        <f t="shared" si="297"/>
        <v>0.43181912355985236</v>
      </c>
      <c r="AK456" s="35" t="s">
        <v>39</v>
      </c>
      <c r="AL456">
        <v>0.13194444444444445</v>
      </c>
      <c r="AM456">
        <v>0.99804141140540903</v>
      </c>
      <c r="AN456">
        <v>2.0249221183800622E-2</v>
      </c>
      <c r="AO456">
        <v>0.12903225806451613</v>
      </c>
      <c r="AP456">
        <f t="shared" si="291"/>
        <v>0.31981683377454251</v>
      </c>
      <c r="AQ456">
        <f t="shared" si="298"/>
        <v>7.0306480923190307E-2</v>
      </c>
      <c r="AR456">
        <f t="shared" si="292"/>
        <v>0.31981683377454251</v>
      </c>
      <c r="AS456">
        <f t="shared" si="293"/>
        <v>0.31981683377454251</v>
      </c>
      <c r="AT456" s="37" t="s">
        <v>40</v>
      </c>
      <c r="AU456">
        <v>0.73389280297123738</v>
      </c>
      <c r="AV456">
        <v>0.96966278793635718</v>
      </c>
      <c r="AW456">
        <v>0.98647472217329135</v>
      </c>
      <c r="AX456">
        <v>0.38032969616087464</v>
      </c>
      <c r="AY456">
        <v>0.60567661049682209</v>
      </c>
      <c r="AZ456">
        <f t="shared" si="299"/>
        <v>0.73520732394771637</v>
      </c>
      <c r="BA456">
        <f t="shared" si="300"/>
        <v>0.73520732394771637</v>
      </c>
      <c r="BB456">
        <f t="shared" si="301"/>
        <v>0.73520732394771637</v>
      </c>
      <c r="BC456">
        <f t="shared" si="302"/>
        <v>0.73520732394771637</v>
      </c>
      <c r="BD456" s="6" t="s">
        <v>58</v>
      </c>
      <c r="BE456">
        <f t="shared" si="303"/>
        <v>0.33628828984184733</v>
      </c>
      <c r="BF456">
        <f t="shared" si="304"/>
        <v>0.20546296953127913</v>
      </c>
      <c r="BG456">
        <f t="shared" si="305"/>
        <v>0.33628828984184733</v>
      </c>
      <c r="BH456">
        <f t="shared" si="306"/>
        <v>0.33628828984184733</v>
      </c>
      <c r="BI456">
        <f t="shared" si="307"/>
        <v>0.39231327910864555</v>
      </c>
      <c r="BJ456">
        <f t="shared" si="308"/>
        <v>0.5450516852922459</v>
      </c>
      <c r="BK456">
        <f t="shared" si="309"/>
        <v>0.56701219415097825</v>
      </c>
      <c r="BL456">
        <f t="shared" si="310"/>
        <v>0.58351322375378434</v>
      </c>
      <c r="BM456">
        <f t="shared" si="311"/>
        <v>0.20108949008936344</v>
      </c>
      <c r="BN456">
        <f t="shared" si="312"/>
        <v>0.34775775238807172</v>
      </c>
      <c r="BO456">
        <f t="shared" si="313"/>
        <v>0.37578840513169609</v>
      </c>
      <c r="BP456">
        <f t="shared" si="314"/>
        <v>0.39228943473450223</v>
      </c>
      <c r="BQ456">
        <f t="shared" si="315"/>
        <v>0.52751207886112939</v>
      </c>
      <c r="BR456">
        <f t="shared" si="316"/>
        <v>0.40275690243545337</v>
      </c>
      <c r="BS456">
        <f t="shared" si="317"/>
        <v>0.52751207886112939</v>
      </c>
      <c r="BT456">
        <f t="shared" si="318"/>
        <v>0.52751207886112939</v>
      </c>
      <c r="BU456">
        <f t="shared" si="319"/>
        <v>0.36430078447524644</v>
      </c>
      <c r="BV456">
        <f t="shared" si="320"/>
        <v>0.37525732741176254</v>
      </c>
      <c r="BW456">
        <f t="shared" si="321"/>
        <v>0.45165024199641279</v>
      </c>
      <c r="BX456">
        <f t="shared" si="322"/>
        <v>0.45990075679781584</v>
      </c>
      <c r="BY456">
        <v>1</v>
      </c>
      <c r="BZ456">
        <v>0.85894386624186858</v>
      </c>
      <c r="CA456">
        <v>0.33982598226520244</v>
      </c>
      <c r="CB456">
        <v>0.16467870251748468</v>
      </c>
      <c r="CC456">
        <v>0.17985487508019765</v>
      </c>
      <c r="CD456">
        <f t="shared" si="323"/>
        <v>0.17226678879884116</v>
      </c>
      <c r="CE456" s="22" t="s">
        <v>588</v>
      </c>
      <c r="CF456">
        <f t="shared" si="294"/>
        <v>5.5379519242979243E-2</v>
      </c>
      <c r="CG456">
        <f t="shared" si="295"/>
        <v>8.759501589645545E-2</v>
      </c>
      <c r="CH456">
        <f t="shared" si="296"/>
        <v>2.6439935194184246E-2</v>
      </c>
    </row>
    <row r="457" spans="1:86" x14ac:dyDescent="0.25">
      <c r="A457" t="s">
        <v>305</v>
      </c>
      <c r="B457">
        <v>103.274</v>
      </c>
      <c r="C457">
        <v>267478494</v>
      </c>
      <c r="D457">
        <v>16927231</v>
      </c>
      <c r="E457">
        <v>2402</v>
      </c>
      <c r="F457" s="32" t="s">
        <v>538</v>
      </c>
      <c r="G457">
        <v>0.69892473118279574</v>
      </c>
      <c r="H457">
        <v>0.42766295707472174</v>
      </c>
      <c r="I457">
        <v>0.25691056910569104</v>
      </c>
      <c r="J457">
        <v>0.61935483870967756</v>
      </c>
      <c r="K457">
        <v>0.36406817546800774</v>
      </c>
      <c r="L457">
        <v>0.78321731890091606</v>
      </c>
      <c r="M457">
        <v>0.79676258992805749</v>
      </c>
      <c r="N457">
        <v>0.23300000000000001</v>
      </c>
      <c r="O457">
        <f t="shared" si="284"/>
        <v>0.52248764754623334</v>
      </c>
      <c r="P457">
        <f>(G457+H457+I457+J457+K457+L457+N457)/8</f>
        <v>0.42289232380522623</v>
      </c>
      <c r="Q457">
        <f>(G457+H457+I457+J457+K457+L457+M457+N457)/8</f>
        <v>0.52248764754623334</v>
      </c>
      <c r="R457">
        <f>SUM(G457:N457)/8</f>
        <v>0.52248764754623334</v>
      </c>
      <c r="S457" s="19" t="s">
        <v>38</v>
      </c>
      <c r="T457">
        <v>0.7204789241360382</v>
      </c>
      <c r="U457">
        <v>9.6464466021088033E-2</v>
      </c>
      <c r="V457">
        <v>2.6242466212226111E-2</v>
      </c>
      <c r="W457">
        <v>0</v>
      </c>
      <c r="X457">
        <v>9.5613706070059257E-2</v>
      </c>
      <c r="Y457">
        <v>0.61682983823098481</v>
      </c>
      <c r="Z457">
        <v>0.96004730166553687</v>
      </c>
      <c r="AA457">
        <v>0.95470692940101787</v>
      </c>
      <c r="AB457">
        <v>1</v>
      </c>
      <c r="AC457">
        <v>0.40001099103603355</v>
      </c>
      <c r="AD457">
        <v>0.38</v>
      </c>
      <c r="AE457">
        <v>6.8729572652599893E-2</v>
      </c>
      <c r="AF457">
        <v>0.52172871239680219</v>
      </c>
      <c r="AG457">
        <f>(V457+W457+AE457+AF457)/13</f>
        <v>4.7438519327817549E-2</v>
      </c>
      <c r="AH457">
        <f>(T457+U457+V457+X457+Y457+Z457+AA457+AC457+AD457+AE457+AF457)/13</f>
        <v>0.37237330060172213</v>
      </c>
      <c r="AI457">
        <f t="shared" si="290"/>
        <v>0.41264526475394614</v>
      </c>
      <c r="AJ457">
        <f t="shared" si="297"/>
        <v>0.44929637752479901</v>
      </c>
      <c r="AK457" s="35" t="s">
        <v>39</v>
      </c>
      <c r="AL457">
        <v>0.14583333333333334</v>
      </c>
      <c r="AM457">
        <v>0.99383044363353279</v>
      </c>
      <c r="AN457">
        <v>0.27258566978193144</v>
      </c>
      <c r="AO457">
        <v>0.36827956989247307</v>
      </c>
      <c r="AP457">
        <f>SUM(AL457:AO457)/4</f>
        <v>0.44513225416031765</v>
      </c>
      <c r="AQ457">
        <f>(AL457+AN457+AO457)/4</f>
        <v>0.19667464325193446</v>
      </c>
      <c r="AR457">
        <f>SUM(AL457:AO457)/4</f>
        <v>0.44513225416031765</v>
      </c>
      <c r="AS457">
        <f>SUM(AL457:AO457)/4</f>
        <v>0.44513225416031765</v>
      </c>
      <c r="AT457" s="37" t="s">
        <v>40</v>
      </c>
      <c r="AU457">
        <v>0.84061112752832701</v>
      </c>
      <c r="AV457">
        <v>0.99906494894324394</v>
      </c>
      <c r="AW457">
        <v>0.97959872617206845</v>
      </c>
      <c r="AX457">
        <v>7.9073430948065959E-2</v>
      </c>
      <c r="AY457">
        <v>0.79271506929548929</v>
      </c>
      <c r="AZ457">
        <f t="shared" si="299"/>
        <v>0.73821266057743895</v>
      </c>
      <c r="BA457">
        <f t="shared" si="300"/>
        <v>0.73821266057743895</v>
      </c>
      <c r="BB457">
        <f t="shared" si="301"/>
        <v>0.73821266057743895</v>
      </c>
      <c r="BC457">
        <f t="shared" si="302"/>
        <v>0.73821266057743895</v>
      </c>
      <c r="BD457" s="6" t="s">
        <v>58</v>
      </c>
      <c r="BE457">
        <f t="shared" si="303"/>
        <v>0.48380995085327549</v>
      </c>
      <c r="BF457">
        <f t="shared" si="304"/>
        <v>0.30978348352858032</v>
      </c>
      <c r="BG457">
        <f t="shared" si="305"/>
        <v>0.48380995085327549</v>
      </c>
      <c r="BH457">
        <f t="shared" si="306"/>
        <v>0.48380995085327549</v>
      </c>
      <c r="BI457">
        <f t="shared" si="307"/>
        <v>0.39282558995262823</v>
      </c>
      <c r="BJ457">
        <f t="shared" si="308"/>
        <v>0.55529298058958054</v>
      </c>
      <c r="BK457">
        <f t="shared" si="309"/>
        <v>0.57542896266569254</v>
      </c>
      <c r="BL457">
        <f t="shared" si="310"/>
        <v>0.59375451905111898</v>
      </c>
      <c r="BM457">
        <f t="shared" si="311"/>
        <v>0.28496308343702542</v>
      </c>
      <c r="BN457">
        <f t="shared" si="312"/>
        <v>0.39763281220347418</v>
      </c>
      <c r="BO457">
        <f t="shared" si="313"/>
        <v>0.46756645615008974</v>
      </c>
      <c r="BP457">
        <f t="shared" si="314"/>
        <v>0.48589201253551617</v>
      </c>
      <c r="BQ457">
        <f t="shared" si="315"/>
        <v>0.5916724573688783</v>
      </c>
      <c r="BR457">
        <f t="shared" si="316"/>
        <v>0.46744365191468673</v>
      </c>
      <c r="BS457">
        <f t="shared" si="317"/>
        <v>0.5916724573688783</v>
      </c>
      <c r="BT457">
        <f t="shared" si="318"/>
        <v>0.5916724573688783</v>
      </c>
      <c r="BU457">
        <f t="shared" si="319"/>
        <v>0.43831777040295183</v>
      </c>
      <c r="BV457">
        <f t="shared" si="320"/>
        <v>0.43253823205908043</v>
      </c>
      <c r="BW457">
        <f t="shared" si="321"/>
        <v>0.52961945675948408</v>
      </c>
      <c r="BX457">
        <f t="shared" si="322"/>
        <v>0.53878223495219724</v>
      </c>
      <c r="BY457">
        <v>0.69427712569669242</v>
      </c>
      <c r="BZ457">
        <v>0.49884709802312366</v>
      </c>
      <c r="CA457">
        <v>0.19813420020435155</v>
      </c>
      <c r="CB457">
        <v>0.13968597417760734</v>
      </c>
      <c r="CC457">
        <v>0.15373042123097519</v>
      </c>
      <c r="CD457">
        <f>AVERAGE(CB457:CC457)</f>
        <v>0.14670819770429128</v>
      </c>
      <c r="CE457" s="22" t="s">
        <v>588</v>
      </c>
      <c r="CF457">
        <f t="shared" si="294"/>
        <v>4.6920264785799637E-2</v>
      </c>
      <c r="CG457">
        <f t="shared" si="295"/>
        <v>4.4128481620614932E-2</v>
      </c>
      <c r="CH457">
        <f t="shared" si="296"/>
        <v>1.5394931453042559E-2</v>
      </c>
    </row>
    <row r="458" spans="1:86" x14ac:dyDescent="0.25">
      <c r="A458" t="s">
        <v>304</v>
      </c>
      <c r="B458">
        <v>42.363999999999997</v>
      </c>
      <c r="C458">
        <v>109775189</v>
      </c>
      <c r="D458">
        <v>89201</v>
      </c>
      <c r="E458">
        <v>10764</v>
      </c>
      <c r="F458" s="32" t="s">
        <v>538</v>
      </c>
      <c r="G458">
        <v>0.21146953405017924</v>
      </c>
      <c r="H458">
        <v>0.53895071542130368</v>
      </c>
      <c r="I458">
        <v>0.10731707317073172</v>
      </c>
      <c r="J458">
        <v>0.62365591397849462</v>
      </c>
      <c r="K458">
        <v>0.39899413243922877</v>
      </c>
      <c r="L458">
        <v>0.76421627647714607</v>
      </c>
      <c r="M458">
        <v>5.3956834532374095E-3</v>
      </c>
      <c r="N458">
        <v>0.22500000000000001</v>
      </c>
      <c r="O458">
        <f>(G458+H458+I458+J458+K458+L458+M458+N458)/8</f>
        <v>0.35937491612379024</v>
      </c>
      <c r="P458">
        <f>(G458+H458+I458+J458+K458+L458+N458)/8</f>
        <v>0.35870045569213554</v>
      </c>
      <c r="Q458">
        <f>(G458+H458+I458+J458+K458+L458+M458+N458)/8</f>
        <v>0.35937491612379024</v>
      </c>
      <c r="R458">
        <f>SUM(G458:N458)/8</f>
        <v>0.35937491612379024</v>
      </c>
      <c r="S458" s="19" t="s">
        <v>38</v>
      </c>
      <c r="T458">
        <v>1.1607163277908653E-2</v>
      </c>
      <c r="U458">
        <v>7.1979542709214472E-2</v>
      </c>
      <c r="V458">
        <v>2.1504730835892293E-2</v>
      </c>
      <c r="W458">
        <v>0</v>
      </c>
      <c r="X458">
        <v>9.5613706070059257E-2</v>
      </c>
      <c r="Y458">
        <v>0.34656362939642804</v>
      </c>
      <c r="Z458">
        <v>0.96004730166553687</v>
      </c>
      <c r="AA458">
        <v>0.99843251990082216</v>
      </c>
      <c r="AB458">
        <v>1</v>
      </c>
      <c r="AC458">
        <v>0.87345434822409651</v>
      </c>
      <c r="AD458">
        <v>0.09</v>
      </c>
      <c r="AE458">
        <v>7.7010133204454032E-2</v>
      </c>
      <c r="AF458">
        <v>0.51580680195052719</v>
      </c>
      <c r="AG458">
        <f>(V458+W458+AE458+AF458)/13</f>
        <v>4.7255512768528726E-2</v>
      </c>
      <c r="AH458">
        <f>(T458+U458+V458+X458+Y458+Z458+AA458+AC458+AD458+AE458+AF458)/13</f>
        <v>0.31246306747961072</v>
      </c>
      <c r="AI458">
        <f>(T458+V458+W458+X458+Y458+Z458+AA458+AB458+AC458+AE458+AF458)/13</f>
        <v>0.37692617957890195</v>
      </c>
      <c r="AJ458">
        <f>SUM(T458:AF458)/13</f>
        <v>0.38938614440268765</v>
      </c>
      <c r="AK458" s="35" t="s">
        <v>39</v>
      </c>
      <c r="AL458">
        <v>0.19444444444444442</v>
      </c>
      <c r="AM458">
        <v>0.98982839030162384</v>
      </c>
      <c r="AN458">
        <v>5.763239875389408E-2</v>
      </c>
      <c r="AO458">
        <v>0.12096774193548386</v>
      </c>
      <c r="AP458">
        <f>SUM(AL458:AO458)/4</f>
        <v>0.34071824385886151</v>
      </c>
      <c r="AQ458">
        <f>(AL458+AN458+AO458)/4</f>
        <v>9.3261146283455595E-2</v>
      </c>
      <c r="AR458">
        <f>SUM(AL458:AO458)/4</f>
        <v>0.34071824385886151</v>
      </c>
      <c r="AS458">
        <f>SUM(AL458:AO458)/4</f>
        <v>0.34071824385886151</v>
      </c>
      <c r="AT458" s="37" t="s">
        <v>40</v>
      </c>
      <c r="AU458">
        <v>0.98815114403762461</v>
      </c>
      <c r="AV458">
        <v>1</v>
      </c>
      <c r="AW458">
        <v>0.9744707628008048</v>
      </c>
      <c r="AX458">
        <v>0.37671843128928784</v>
      </c>
      <c r="AY458">
        <v>0.79341158592086625</v>
      </c>
      <c r="AZ458">
        <f>SUM(AU458:AY458)/5</f>
        <v>0.82655038480971665</v>
      </c>
      <c r="BA458">
        <f>SUM(AU458:AY458)/5</f>
        <v>0.82655038480971665</v>
      </c>
      <c r="BB458">
        <f>SUM(AU458:AY458)/5</f>
        <v>0.82655038480971665</v>
      </c>
      <c r="BC458">
        <f>SUM(AU458:AY458)/5</f>
        <v>0.82655038480971665</v>
      </c>
      <c r="BD458" s="6" t="s">
        <v>58</v>
      </c>
      <c r="BE458">
        <f t="shared" si="303"/>
        <v>0.35004657999132588</v>
      </c>
      <c r="BF458">
        <f>(P458+AQ458)/2</f>
        <v>0.22598080098779558</v>
      </c>
      <c r="BG458">
        <f t="shared" si="305"/>
        <v>0.35004657999132588</v>
      </c>
      <c r="BH458">
        <f t="shared" si="306"/>
        <v>0.35004657999132588</v>
      </c>
      <c r="BI458">
        <f t="shared" si="307"/>
        <v>0.43690294878912267</v>
      </c>
      <c r="BJ458">
        <f>(AH458+BA458)/2</f>
        <v>0.56950672614466369</v>
      </c>
      <c r="BK458">
        <f>(AI458+BB458)/2</f>
        <v>0.60173828219430936</v>
      </c>
      <c r="BL458">
        <f>(AJ458+BC458)/2</f>
        <v>0.60796826460620212</v>
      </c>
      <c r="BM458">
        <f>(AG458+O458)/2</f>
        <v>0.20331521444615949</v>
      </c>
      <c r="BN458">
        <f>(AH458+P458)/2</f>
        <v>0.33558176158587316</v>
      </c>
      <c r="BO458">
        <f>(AI458+Q458)/2</f>
        <v>0.3681505478513461</v>
      </c>
      <c r="BP458">
        <f>(AJ458+R458)/2</f>
        <v>0.37438053026323892</v>
      </c>
      <c r="BQ458">
        <f>(AZ458+AP458)/2</f>
        <v>0.58363431433428903</v>
      </c>
      <c r="BR458">
        <f>(BA458+AQ458)/2</f>
        <v>0.45990576554658613</v>
      </c>
      <c r="BS458">
        <f>(BB458+AR458)/2</f>
        <v>0.58363431433428903</v>
      </c>
      <c r="BT458">
        <f>(BC458+AS458)/2</f>
        <v>0.58363431433428903</v>
      </c>
      <c r="BU458">
        <f>AVERAGE(BE458,BI458)</f>
        <v>0.39347476439022427</v>
      </c>
      <c r="BV458">
        <f>AVERAGE(BF458,BJ458)</f>
        <v>0.39774376356622965</v>
      </c>
      <c r="BW458">
        <f>AVERAGE(BG458,BK458)</f>
        <v>0.47589243109281765</v>
      </c>
      <c r="BX458">
        <f>AVERAGE(BH458,BL458)</f>
        <v>0.47900742229876403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f t="shared" si="323"/>
        <v>0</v>
      </c>
      <c r="CE458" s="22"/>
      <c r="CF458">
        <f t="shared" si="294"/>
        <v>0</v>
      </c>
      <c r="CG458">
        <f t="shared" si="295"/>
        <v>0</v>
      </c>
      <c r="CH458">
        <f t="shared" si="296"/>
        <v>0</v>
      </c>
    </row>
    <row r="459" spans="1:86" x14ac:dyDescent="0.25">
      <c r="CE459" s="22"/>
    </row>
    <row r="460" spans="1:86" x14ac:dyDescent="0.25">
      <c r="F460" t="s">
        <v>41</v>
      </c>
      <c r="G460">
        <f>MIN(G2:G458)</f>
        <v>0</v>
      </c>
      <c r="H460">
        <f t="shared" ref="H460:AY460" si="324">MIN(H2:H458)</f>
        <v>0</v>
      </c>
      <c r="I460">
        <f t="shared" si="324"/>
        <v>0</v>
      </c>
      <c r="J460">
        <f t="shared" si="324"/>
        <v>0</v>
      </c>
      <c r="K460">
        <f t="shared" si="324"/>
        <v>0</v>
      </c>
      <c r="L460">
        <f t="shared" si="324"/>
        <v>0</v>
      </c>
      <c r="M460">
        <f t="shared" si="324"/>
        <v>0</v>
      </c>
      <c r="N460">
        <f t="shared" si="324"/>
        <v>0</v>
      </c>
      <c r="O460">
        <f t="shared" ref="O460:R460" si="325">MIN(O2:O458)</f>
        <v>0.1955353311448895</v>
      </c>
      <c r="P460">
        <f t="shared" si="325"/>
        <v>0.1955353311448895</v>
      </c>
      <c r="Q460">
        <f t="shared" si="325"/>
        <v>0.1955353311448895</v>
      </c>
      <c r="R460">
        <f t="shared" si="325"/>
        <v>0.1955353311448895</v>
      </c>
      <c r="T460">
        <f t="shared" si="324"/>
        <v>0</v>
      </c>
      <c r="U460">
        <f t="shared" si="324"/>
        <v>0</v>
      </c>
      <c r="V460">
        <f t="shared" si="324"/>
        <v>0</v>
      </c>
      <c r="W460">
        <f t="shared" si="324"/>
        <v>0</v>
      </c>
      <c r="X460">
        <f t="shared" si="324"/>
        <v>0</v>
      </c>
      <c r="Y460">
        <f t="shared" si="324"/>
        <v>0</v>
      </c>
      <c r="Z460">
        <f t="shared" si="324"/>
        <v>0</v>
      </c>
      <c r="AA460">
        <f t="shared" si="324"/>
        <v>0</v>
      </c>
      <c r="AB460">
        <f t="shared" si="324"/>
        <v>0</v>
      </c>
      <c r="AC460">
        <f t="shared" si="324"/>
        <v>0</v>
      </c>
      <c r="AD460">
        <f t="shared" si="324"/>
        <v>0</v>
      </c>
      <c r="AE460">
        <f t="shared" si="324"/>
        <v>0</v>
      </c>
      <c r="AF460">
        <f t="shared" si="324"/>
        <v>0</v>
      </c>
      <c r="AG460">
        <f t="shared" ref="AG460:AJ460" si="326">MIN(AG2:AG458)</f>
        <v>3.1515927215699721E-2</v>
      </c>
      <c r="AH460">
        <f t="shared" si="326"/>
        <v>0.23599884802980928</v>
      </c>
      <c r="AI460">
        <f t="shared" si="326"/>
        <v>0.28716156831578882</v>
      </c>
      <c r="AJ460">
        <f t="shared" si="326"/>
        <v>0.31292192495288618</v>
      </c>
      <c r="AL460">
        <f t="shared" si="324"/>
        <v>0</v>
      </c>
      <c r="AM460">
        <f t="shared" si="324"/>
        <v>0</v>
      </c>
      <c r="AN460">
        <f t="shared" si="324"/>
        <v>0</v>
      </c>
      <c r="AO460">
        <f t="shared" si="324"/>
        <v>0</v>
      </c>
      <c r="AP460">
        <f t="shared" ref="AP460:AS460" si="327">MIN(AP2:AP458)</f>
        <v>0.14144058371122686</v>
      </c>
      <c r="AQ460">
        <f t="shared" si="327"/>
        <v>9.52165611496332E-3</v>
      </c>
      <c r="AR460">
        <f t="shared" si="327"/>
        <v>0.14144058371122686</v>
      </c>
      <c r="AS460">
        <f t="shared" si="327"/>
        <v>0.14144058371122686</v>
      </c>
      <c r="AU460">
        <f t="shared" si="324"/>
        <v>0</v>
      </c>
      <c r="AV460">
        <f t="shared" si="324"/>
        <v>0</v>
      </c>
      <c r="AW460">
        <f t="shared" si="324"/>
        <v>0</v>
      </c>
      <c r="AX460">
        <f t="shared" si="324"/>
        <v>0</v>
      </c>
      <c r="AY460">
        <f t="shared" si="324"/>
        <v>0</v>
      </c>
      <c r="AZ460">
        <f t="shared" ref="AZ460:BC460" si="328">MIN(AZ2:AZ458)</f>
        <v>0.38712029401923809</v>
      </c>
      <c r="BA460">
        <f t="shared" si="328"/>
        <v>0.38712029401923809</v>
      </c>
      <c r="BB460">
        <f t="shared" si="328"/>
        <v>0.38712029401923809</v>
      </c>
      <c r="BC460">
        <f t="shared" si="328"/>
        <v>0.38712029401923809</v>
      </c>
      <c r="BD460">
        <f t="shared" ref="BD460:BG460" si="329">MIN(BD2:BD458)</f>
        <v>0</v>
      </c>
      <c r="BE460">
        <f t="shared" si="329"/>
        <v>0.22543149942560944</v>
      </c>
      <c r="BF460">
        <f t="shared" si="329"/>
        <v>0.11693411496408845</v>
      </c>
      <c r="BG460">
        <f t="shared" si="329"/>
        <v>0.22543149942560944</v>
      </c>
      <c r="BH460">
        <f t="shared" ref="BH460:CG460" si="330">MIN(BH2:BH458)</f>
        <v>0.22543149942560944</v>
      </c>
      <c r="BI460">
        <f t="shared" si="330"/>
        <v>0.24360363047555961</v>
      </c>
      <c r="BJ460">
        <f t="shared" si="330"/>
        <v>0.42650166116510468</v>
      </c>
      <c r="BK460">
        <f t="shared" si="330"/>
        <v>0.41274963457182312</v>
      </c>
      <c r="BL460">
        <f t="shared" si="330"/>
        <v>0.45729345883010591</v>
      </c>
      <c r="BM460">
        <f t="shared" si="330"/>
        <v>0.12195949936218661</v>
      </c>
      <c r="BN460">
        <f t="shared" si="330"/>
        <v>0.23792585140842698</v>
      </c>
      <c r="BO460">
        <f t="shared" si="330"/>
        <v>0.27449198311844358</v>
      </c>
      <c r="BP460">
        <f t="shared" si="330"/>
        <v>0.28987659850305891</v>
      </c>
      <c r="BQ460">
        <f t="shared" si="330"/>
        <v>0.33369421274285338</v>
      </c>
      <c r="BR460">
        <f t="shared" si="330"/>
        <v>0.21030521869420685</v>
      </c>
      <c r="BS460">
        <f t="shared" si="330"/>
        <v>0.33369421274285338</v>
      </c>
      <c r="BT460">
        <f t="shared" si="330"/>
        <v>0.33369421274285338</v>
      </c>
      <c r="BU460">
        <f t="shared" si="330"/>
        <v>0.25840473792240004</v>
      </c>
      <c r="BV460">
        <f t="shared" si="330"/>
        <v>0.29132551694144282</v>
      </c>
      <c r="BW460">
        <f t="shared" si="330"/>
        <v>0.34297773997053177</v>
      </c>
      <c r="BX460">
        <f t="shared" si="330"/>
        <v>0.36524965209967319</v>
      </c>
      <c r="BY460">
        <f t="shared" si="330"/>
        <v>0</v>
      </c>
      <c r="BZ460">
        <f t="shared" si="330"/>
        <v>0</v>
      </c>
      <c r="CA460">
        <f t="shared" si="330"/>
        <v>0</v>
      </c>
      <c r="CB460">
        <f t="shared" si="330"/>
        <v>0</v>
      </c>
      <c r="CC460">
        <f t="shared" si="330"/>
        <v>0</v>
      </c>
      <c r="CD460">
        <f t="shared" si="330"/>
        <v>0</v>
      </c>
      <c r="CE460" s="22"/>
      <c r="CF460">
        <f t="shared" si="330"/>
        <v>0</v>
      </c>
      <c r="CG460">
        <f t="shared" si="330"/>
        <v>0</v>
      </c>
      <c r="CH460">
        <f>MIN(CH2:CH458)</f>
        <v>0</v>
      </c>
    </row>
    <row r="461" spans="1:86" x14ac:dyDescent="0.25">
      <c r="F461" t="s">
        <v>42</v>
      </c>
      <c r="G461">
        <f>MAX(G2:G458)</f>
        <v>1</v>
      </c>
      <c r="H461">
        <f t="shared" ref="H461:AY461" si="331">MAX(H2:H458)</f>
        <v>1</v>
      </c>
      <c r="I461">
        <f t="shared" si="331"/>
        <v>1</v>
      </c>
      <c r="J461">
        <f t="shared" si="331"/>
        <v>1</v>
      </c>
      <c r="K461">
        <f t="shared" si="331"/>
        <v>1</v>
      </c>
      <c r="L461">
        <f t="shared" si="331"/>
        <v>1</v>
      </c>
      <c r="M461">
        <f t="shared" si="331"/>
        <v>1</v>
      </c>
      <c r="N461">
        <f t="shared" si="331"/>
        <v>1</v>
      </c>
      <c r="O461">
        <f t="shared" ref="O461:R461" si="332">MAX(O2:O458)</f>
        <v>0.61201517844139108</v>
      </c>
      <c r="P461">
        <f t="shared" si="332"/>
        <v>0.60144863167880114</v>
      </c>
      <c r="Q461">
        <f t="shared" si="332"/>
        <v>0.61201517844139108</v>
      </c>
      <c r="R461">
        <f t="shared" si="332"/>
        <v>0.61201517844139108</v>
      </c>
      <c r="T461">
        <f t="shared" si="331"/>
        <v>1</v>
      </c>
      <c r="U461">
        <f t="shared" si="331"/>
        <v>1</v>
      </c>
      <c r="V461">
        <f t="shared" si="331"/>
        <v>1</v>
      </c>
      <c r="W461">
        <f t="shared" si="331"/>
        <v>1</v>
      </c>
      <c r="X461">
        <f t="shared" si="331"/>
        <v>1</v>
      </c>
      <c r="Y461">
        <f t="shared" si="331"/>
        <v>1</v>
      </c>
      <c r="Z461">
        <f t="shared" si="331"/>
        <v>1</v>
      </c>
      <c r="AA461">
        <f t="shared" si="331"/>
        <v>1</v>
      </c>
      <c r="AB461">
        <f t="shared" si="331"/>
        <v>1</v>
      </c>
      <c r="AC461">
        <f t="shared" si="331"/>
        <v>1</v>
      </c>
      <c r="AD461">
        <f t="shared" si="331"/>
        <v>1</v>
      </c>
      <c r="AE461">
        <f t="shared" si="331"/>
        <v>1</v>
      </c>
      <c r="AF461">
        <f t="shared" si="331"/>
        <v>1</v>
      </c>
      <c r="AG461">
        <f t="shared" ref="AG461:AJ461" si="333">MAX(AG2:AG458)</f>
        <v>0.15608401406114802</v>
      </c>
      <c r="AH461">
        <f t="shared" si="333"/>
        <v>0.55196958013016184</v>
      </c>
      <c r="AI461">
        <f t="shared" si="333"/>
        <v>0.53584902095424258</v>
      </c>
      <c r="AJ461">
        <f t="shared" si="333"/>
        <v>0.62889265705323882</v>
      </c>
      <c r="AL461">
        <f t="shared" si="331"/>
        <v>1</v>
      </c>
      <c r="AM461">
        <f t="shared" si="331"/>
        <v>1</v>
      </c>
      <c r="AN461">
        <f t="shared" si="331"/>
        <v>1</v>
      </c>
      <c r="AO461">
        <f t="shared" si="331"/>
        <v>1</v>
      </c>
      <c r="AP461">
        <f t="shared" ref="AP461:AS461" si="334">MAX(AP2:AP458)</f>
        <v>0.8488461974302528</v>
      </c>
      <c r="AQ461">
        <f t="shared" si="334"/>
        <v>0.62999531035406819</v>
      </c>
      <c r="AR461">
        <f t="shared" si="334"/>
        <v>0.8488461974302528</v>
      </c>
      <c r="AS461">
        <f t="shared" si="334"/>
        <v>0.8488461974302528</v>
      </c>
      <c r="AU461">
        <f t="shared" si="331"/>
        <v>1</v>
      </c>
      <c r="AV461">
        <f t="shared" si="331"/>
        <v>1</v>
      </c>
      <c r="AW461">
        <f t="shared" si="331"/>
        <v>1</v>
      </c>
      <c r="AX461">
        <f t="shared" si="331"/>
        <v>1</v>
      </c>
      <c r="AY461">
        <f t="shared" si="331"/>
        <v>1</v>
      </c>
      <c r="AZ461">
        <f t="shared" ref="AZ461:BC461" si="335">MAX(AZ2:AZ458)</f>
        <v>0.926406216588744</v>
      </c>
      <c r="BA461">
        <f t="shared" si="335"/>
        <v>0.926406216588744</v>
      </c>
      <c r="BB461">
        <f t="shared" si="335"/>
        <v>0.926406216588744</v>
      </c>
      <c r="BC461">
        <f t="shared" si="335"/>
        <v>0.926406216588744</v>
      </c>
      <c r="BD461">
        <f t="shared" ref="BD461:BG461" si="336">MAX(BD2:BD458)</f>
        <v>0</v>
      </c>
      <c r="BE461">
        <f t="shared" si="336"/>
        <v>0.730430687935822</v>
      </c>
      <c r="BF461">
        <f t="shared" si="336"/>
        <v>0.61572197101643467</v>
      </c>
      <c r="BG461">
        <f t="shared" si="336"/>
        <v>0.730430687935822</v>
      </c>
      <c r="BH461">
        <f t="shared" ref="BH461:CG461" si="337">MAX(BH2:BH458)</f>
        <v>0.730430687935822</v>
      </c>
      <c r="BI461">
        <f t="shared" si="337"/>
        <v>0.48280495739933676</v>
      </c>
      <c r="BJ461">
        <f t="shared" si="337"/>
        <v>0.70145321076553657</v>
      </c>
      <c r="BK461">
        <f t="shared" si="337"/>
        <v>0.67940884997221362</v>
      </c>
      <c r="BL461">
        <f t="shared" si="337"/>
        <v>0.73991474922707501</v>
      </c>
      <c r="BM461">
        <f t="shared" si="337"/>
        <v>0.36934003160932621</v>
      </c>
      <c r="BN461">
        <f t="shared" si="337"/>
        <v>0.55032352501743931</v>
      </c>
      <c r="BO461">
        <f t="shared" si="337"/>
        <v>0.55561241083179691</v>
      </c>
      <c r="BP461">
        <f t="shared" si="337"/>
        <v>0.59406833686027283</v>
      </c>
      <c r="BQ461">
        <f t="shared" si="337"/>
        <v>0.76815592633352114</v>
      </c>
      <c r="BR461">
        <f t="shared" si="337"/>
        <v>0.69631763558444248</v>
      </c>
      <c r="BS461">
        <f t="shared" si="337"/>
        <v>0.76815592633352114</v>
      </c>
      <c r="BT461">
        <f t="shared" si="337"/>
        <v>0.76815592633352114</v>
      </c>
      <c r="BU461">
        <f t="shared" si="337"/>
        <v>0.54731026157795093</v>
      </c>
      <c r="BV461">
        <f t="shared" si="337"/>
        <v>0.60632895566014589</v>
      </c>
      <c r="BW461">
        <f t="shared" si="337"/>
        <v>0.65355765529021848</v>
      </c>
      <c r="BX461">
        <f t="shared" si="337"/>
        <v>0.67449790064084836</v>
      </c>
      <c r="BY461">
        <f t="shared" si="337"/>
        <v>1</v>
      </c>
      <c r="BZ461">
        <f t="shared" si="337"/>
        <v>1</v>
      </c>
      <c r="CA461">
        <f t="shared" si="337"/>
        <v>0.37597766755704098</v>
      </c>
      <c r="CB461">
        <f t="shared" si="337"/>
        <v>1</v>
      </c>
      <c r="CC461">
        <f t="shared" si="337"/>
        <v>1</v>
      </c>
      <c r="CD461">
        <f t="shared" si="337"/>
        <v>0.73055046521319011</v>
      </c>
      <c r="CE461" s="22"/>
      <c r="CF461">
        <f t="shared" si="337"/>
        <v>0.20210253311835311</v>
      </c>
      <c r="CG461">
        <f t="shared" si="337"/>
        <v>0.27321931254919929</v>
      </c>
      <c r="CH461">
        <f>MAX(CH2:CH458)</f>
        <v>6.6759175505143598E-2</v>
      </c>
    </row>
    <row r="462" spans="1:86" s="5" customForma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 s="4"/>
      <c r="P462" s="4"/>
      <c r="Q462" s="4"/>
      <c r="R462" s="4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 s="4"/>
      <c r="AH462" s="4"/>
      <c r="AI462" s="4"/>
      <c r="AJ462" s="4"/>
      <c r="AK462"/>
      <c r="AL462"/>
      <c r="AM462"/>
      <c r="AN462"/>
      <c r="AO462"/>
      <c r="AP462" s="4"/>
      <c r="AQ462" s="4"/>
      <c r="AR462" s="4"/>
      <c r="AS462" s="4"/>
      <c r="AT462"/>
      <c r="AU462"/>
      <c r="AV462"/>
      <c r="AW462"/>
      <c r="AX462"/>
      <c r="AY462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  <c r="BO462" s="4"/>
    </row>
    <row r="463" spans="1:86" s="5" customFormat="1" x14ac:dyDescent="0.25">
      <c r="A463" s="26"/>
      <c r="B463" s="26"/>
      <c r="C463" s="26"/>
      <c r="D463" s="26"/>
      <c r="F463" s="41" t="s">
        <v>43</v>
      </c>
      <c r="G463" s="28"/>
      <c r="H463" s="28"/>
      <c r="I463" s="28"/>
      <c r="J463" s="28"/>
      <c r="K463" s="28"/>
      <c r="L463" s="28"/>
      <c r="M463" s="28"/>
      <c r="N463" s="38"/>
      <c r="O463" s="4"/>
      <c r="P463" s="4"/>
      <c r="Q463" s="4"/>
      <c r="R463" s="4"/>
      <c r="S463" s="41" t="s">
        <v>43</v>
      </c>
      <c r="T463" s="29"/>
      <c r="U463" s="29"/>
      <c r="V463" s="28"/>
      <c r="W463" s="28"/>
      <c r="X463" s="29"/>
      <c r="Y463" s="27"/>
      <c r="Z463" s="29"/>
      <c r="AA463" s="29"/>
      <c r="AB463" s="29"/>
      <c r="AC463" s="29"/>
      <c r="AD463" s="27"/>
      <c r="AE463" s="28"/>
      <c r="AF463" s="28"/>
      <c r="AG463" s="4"/>
      <c r="AH463" s="4"/>
      <c r="AI463" s="4"/>
      <c r="AJ463" s="4"/>
      <c r="AK463" s="24" t="s">
        <v>43</v>
      </c>
      <c r="AL463" s="28"/>
      <c r="AM463" s="28"/>
      <c r="AN463" s="28"/>
      <c r="AO463" s="28"/>
      <c r="AP463" s="4"/>
      <c r="AQ463" s="4"/>
      <c r="AR463" s="4"/>
      <c r="AS463" s="4"/>
      <c r="AT463" s="24" t="s">
        <v>43</v>
      </c>
      <c r="AU463" s="28"/>
      <c r="AV463" s="28"/>
      <c r="AW463" s="28"/>
      <c r="AX463" s="28"/>
      <c r="AY463" s="28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  <c r="BO463" s="4"/>
    </row>
    <row r="464" spans="1:86" s="5" customFormat="1" x14ac:dyDescent="0.25">
      <c r="A464" s="26"/>
      <c r="B464" s="26"/>
      <c r="C464" s="26"/>
      <c r="D464" s="26"/>
      <c r="F464" s="41" t="s">
        <v>44</v>
      </c>
      <c r="G464" s="30"/>
      <c r="H464" s="30"/>
      <c r="I464" s="30"/>
      <c r="J464" s="30"/>
      <c r="K464" s="30"/>
      <c r="L464" s="30"/>
      <c r="M464" s="29"/>
      <c r="N464" s="39"/>
      <c r="O464" s="4"/>
      <c r="P464" s="4"/>
      <c r="Q464" s="4"/>
      <c r="R464" s="4"/>
      <c r="S464" s="41" t="s">
        <v>44</v>
      </c>
      <c r="T464" s="30"/>
      <c r="U464" s="30"/>
      <c r="V464" s="30"/>
      <c r="W464" s="29"/>
      <c r="X464" s="30"/>
      <c r="Y464" s="30"/>
      <c r="Z464" s="30"/>
      <c r="AA464" s="30"/>
      <c r="AB464" s="29"/>
      <c r="AC464" s="30"/>
      <c r="AD464" s="30"/>
      <c r="AE464" s="30"/>
      <c r="AF464" s="30"/>
      <c r="AG464" s="4"/>
      <c r="AH464" s="4"/>
      <c r="AI464" s="4"/>
      <c r="AJ464" s="4"/>
      <c r="AK464" s="24" t="s">
        <v>44</v>
      </c>
      <c r="AL464" s="30"/>
      <c r="AM464" s="29"/>
      <c r="AN464" s="30"/>
      <c r="AO464" s="30"/>
      <c r="AP464" s="4"/>
      <c r="AQ464" s="4"/>
      <c r="AR464" s="4"/>
      <c r="AS464" s="4"/>
      <c r="AT464" s="24" t="s">
        <v>44</v>
      </c>
      <c r="AU464" s="30"/>
      <c r="AV464" s="30"/>
      <c r="AW464" s="30"/>
      <c r="AX464" s="30"/>
      <c r="AY464" s="30"/>
      <c r="AZ464" s="4"/>
      <c r="BA464" s="4"/>
      <c r="BB464" s="4"/>
      <c r="BC464" s="4"/>
      <c r="BD464" s="4"/>
      <c r="BE464" s="4"/>
      <c r="BF464" s="4"/>
      <c r="BG464" s="4"/>
      <c r="BH464" s="18"/>
      <c r="BI464" s="4"/>
      <c r="BJ464" s="4"/>
      <c r="BK464" s="4"/>
      <c r="BL464" s="4"/>
      <c r="BM464" s="4"/>
      <c r="BN464" s="4"/>
      <c r="BO464" s="4"/>
    </row>
    <row r="465" spans="1:86" s="5" customFormat="1" x14ac:dyDescent="0.25">
      <c r="A465" s="26"/>
      <c r="B465" s="26"/>
      <c r="C465" s="26"/>
      <c r="D465" s="26"/>
      <c r="F465" s="42" t="s">
        <v>45</v>
      </c>
      <c r="G465" s="31"/>
      <c r="H465" s="31"/>
      <c r="I465" s="31"/>
      <c r="J465" s="31"/>
      <c r="K465" s="31"/>
      <c r="L465" s="31"/>
      <c r="M465" s="31"/>
      <c r="N465" s="40"/>
      <c r="O465" s="4"/>
      <c r="P465" s="4"/>
      <c r="Q465" s="4"/>
      <c r="R465" s="4"/>
      <c r="S465" s="42" t="s">
        <v>45</v>
      </c>
      <c r="T465" s="31"/>
      <c r="U465" s="29"/>
      <c r="V465" s="31"/>
      <c r="W465" s="31"/>
      <c r="X465" s="31"/>
      <c r="Y465" s="31"/>
      <c r="Z465" s="31"/>
      <c r="AA465" s="31"/>
      <c r="AB465" s="31"/>
      <c r="AC465" s="31"/>
      <c r="AD465" s="27"/>
      <c r="AE465" s="31"/>
      <c r="AF465" s="31"/>
      <c r="AG465" s="4"/>
      <c r="AH465" s="4"/>
      <c r="AI465" s="4"/>
      <c r="AJ465" s="4"/>
      <c r="AK465" s="25" t="s">
        <v>45</v>
      </c>
      <c r="AL465" s="31"/>
      <c r="AM465" s="31"/>
      <c r="AN465" s="31"/>
      <c r="AO465" s="31"/>
      <c r="AP465" s="4"/>
      <c r="AQ465" s="4"/>
      <c r="AR465" s="4"/>
      <c r="AS465" s="4"/>
      <c r="AT465" s="25" t="s">
        <v>45</v>
      </c>
      <c r="AU465" s="31"/>
      <c r="AV465" s="31"/>
      <c r="AW465" s="31"/>
      <c r="AX465" s="31"/>
      <c r="AY465" s="31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  <c r="BO465" s="4"/>
    </row>
    <row r="466" spans="1:86" s="5" customFormat="1" x14ac:dyDescent="0.25">
      <c r="O466" s="4"/>
      <c r="P466" s="4"/>
      <c r="Q466" s="4"/>
      <c r="R466" s="4"/>
      <c r="AG466" s="4"/>
      <c r="AH466" s="4"/>
      <c r="AI466" s="4"/>
      <c r="AJ466" s="4"/>
      <c r="AP466" s="4"/>
      <c r="AQ466" s="4"/>
      <c r="AR466" s="4"/>
      <c r="AS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  <c r="BO466" s="4"/>
    </row>
    <row r="467" spans="1:86" x14ac:dyDescent="0.25">
      <c r="O467" s="4"/>
      <c r="P467" s="4"/>
      <c r="Q467" s="4"/>
      <c r="R467" s="4"/>
      <c r="AG467" s="4"/>
      <c r="AH467" s="4"/>
      <c r="AI467" s="4"/>
      <c r="AJ467" s="4"/>
      <c r="AP467" s="4"/>
      <c r="AQ467" s="4"/>
      <c r="AR467" s="4"/>
      <c r="AS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  <c r="BO467" s="4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H467" s="5"/>
    </row>
    <row r="468" spans="1:86" x14ac:dyDescent="0.25"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H468" s="5"/>
    </row>
    <row r="469" spans="1:86" x14ac:dyDescent="0.25"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H469" s="5"/>
    </row>
  </sheetData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READ_ME</vt:lpstr>
      <vt:lpstr>Exposure</vt:lpstr>
      <vt:lpstr>Vulnerability_Risk</vt:lpstr>
    </vt:vector>
  </TitlesOfParts>
  <Company>UNU-ViE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Carl</dc:creator>
  <cp:lastModifiedBy>User</cp:lastModifiedBy>
  <dcterms:created xsi:type="dcterms:W3CDTF">2016-12-13T14:08:31Z</dcterms:created>
  <dcterms:modified xsi:type="dcterms:W3CDTF">2021-01-25T21:06:01Z</dcterms:modified>
</cp:coreProperties>
</file>