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umoo\Documents\Carbon in mangrove soil\Paper for land journal\Submitted\"/>
    </mc:Choice>
  </mc:AlternateContent>
  <xr:revisionPtr revIDLastSave="0" documentId="13_ncr:1_{22B9475D-1906-4CE3-9D65-9A7379005421}" xr6:coauthVersionLast="47" xr6:coauthVersionMax="47" xr10:uidLastSave="{00000000-0000-0000-0000-000000000000}"/>
  <bookViews>
    <workbookView xWindow="-110" yWindow="-110" windowWidth="19420" windowHeight="10300" xr2:uid="{71D8112D-83BD-4888-A5AB-412921259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K9" i="1" s="1"/>
  <c r="L9" i="1" s="1"/>
  <c r="J10" i="1"/>
  <c r="K10" i="1" s="1"/>
  <c r="L10" i="1" s="1"/>
  <c r="J11" i="1"/>
  <c r="K11" i="1" s="1"/>
  <c r="L11" i="1" s="1"/>
  <c r="J12" i="1"/>
  <c r="K12" i="1" s="1"/>
  <c r="L12" i="1" s="1"/>
  <c r="J13" i="1"/>
  <c r="K13" i="1" s="1"/>
  <c r="L13" i="1" s="1"/>
  <c r="J17" i="1"/>
  <c r="K17" i="1" s="1"/>
  <c r="L17" i="1" s="1"/>
  <c r="J18" i="1"/>
  <c r="K18" i="1" s="1"/>
  <c r="L18" i="1" s="1"/>
  <c r="J19" i="1"/>
  <c r="K19" i="1" s="1"/>
  <c r="L19" i="1" s="1"/>
  <c r="J20" i="1"/>
  <c r="K20" i="1" s="1"/>
  <c r="L20" i="1" s="1"/>
  <c r="J21" i="1"/>
  <c r="K21" i="1" s="1"/>
  <c r="L21" i="1" s="1"/>
  <c r="J25" i="1"/>
  <c r="K25" i="1" s="1"/>
  <c r="L25" i="1" s="1"/>
  <c r="J26" i="1"/>
  <c r="K26" i="1" s="1"/>
  <c r="L26" i="1" s="1"/>
  <c r="J27" i="1"/>
  <c r="K27" i="1" s="1"/>
  <c r="L27" i="1" s="1"/>
  <c r="J28" i="1"/>
  <c r="K28" i="1" s="1"/>
  <c r="L28" i="1" s="1"/>
  <c r="J29" i="1"/>
  <c r="K29" i="1" s="1"/>
  <c r="L29" i="1" s="1"/>
  <c r="J33" i="1"/>
  <c r="K33" i="1" s="1"/>
  <c r="L33" i="1" s="1"/>
  <c r="J34" i="1"/>
  <c r="K34" i="1" s="1"/>
  <c r="L34" i="1" s="1"/>
  <c r="J35" i="1"/>
  <c r="K35" i="1" s="1"/>
  <c r="L35" i="1" s="1"/>
  <c r="J36" i="1"/>
  <c r="K36" i="1" s="1"/>
  <c r="L36" i="1" s="1"/>
  <c r="J37" i="1"/>
  <c r="K37" i="1" s="1"/>
  <c r="L37" i="1" s="1"/>
  <c r="J41" i="1"/>
  <c r="K41" i="1" s="1"/>
  <c r="L41" i="1" s="1"/>
  <c r="J42" i="1"/>
  <c r="K42" i="1" s="1"/>
  <c r="L42" i="1" s="1"/>
  <c r="J43" i="1"/>
  <c r="K43" i="1" s="1"/>
  <c r="L43" i="1" s="1"/>
  <c r="J44" i="1"/>
  <c r="K44" i="1" s="1"/>
  <c r="L44" i="1" s="1"/>
  <c r="J45" i="1"/>
  <c r="K45" i="1" s="1"/>
  <c r="L45" i="1" s="1"/>
  <c r="J49" i="1"/>
  <c r="K49" i="1" s="1"/>
  <c r="L49" i="1" s="1"/>
  <c r="J50" i="1"/>
  <c r="K50" i="1" s="1"/>
  <c r="L50" i="1" s="1"/>
  <c r="J51" i="1"/>
  <c r="K51" i="1" s="1"/>
  <c r="L51" i="1" s="1"/>
  <c r="J52" i="1"/>
  <c r="K52" i="1" s="1"/>
  <c r="L52" i="1" s="1"/>
  <c r="J53" i="1"/>
  <c r="K53" i="1" s="1"/>
  <c r="L53" i="1" s="1"/>
  <c r="J57" i="1"/>
  <c r="K57" i="1" s="1"/>
  <c r="L57" i="1" s="1"/>
  <c r="J58" i="1"/>
  <c r="K58" i="1" s="1"/>
  <c r="L58" i="1" s="1"/>
  <c r="J59" i="1"/>
  <c r="K59" i="1" s="1"/>
  <c r="L59" i="1" s="1"/>
  <c r="J60" i="1"/>
  <c r="K60" i="1" s="1"/>
  <c r="L60" i="1" s="1"/>
  <c r="J61" i="1"/>
  <c r="K61" i="1" s="1"/>
  <c r="L61" i="1" s="1"/>
  <c r="J65" i="1"/>
  <c r="K65" i="1" s="1"/>
  <c r="L65" i="1" s="1"/>
  <c r="J66" i="1"/>
  <c r="K66" i="1" s="1"/>
  <c r="L66" i="1" s="1"/>
  <c r="J67" i="1"/>
  <c r="K67" i="1" s="1"/>
  <c r="L67" i="1" s="1"/>
  <c r="J68" i="1"/>
  <c r="K68" i="1" s="1"/>
  <c r="L68" i="1" s="1"/>
  <c r="J69" i="1"/>
  <c r="K69" i="1" s="1"/>
  <c r="L69" i="1" s="1"/>
  <c r="J73" i="1"/>
  <c r="K73" i="1" s="1"/>
  <c r="L73" i="1" s="1"/>
  <c r="J74" i="1"/>
  <c r="K74" i="1" s="1"/>
  <c r="L74" i="1" s="1"/>
  <c r="J75" i="1"/>
  <c r="K75" i="1" s="1"/>
  <c r="L75" i="1" s="1"/>
  <c r="J76" i="1"/>
  <c r="K76" i="1" s="1"/>
  <c r="L76" i="1" s="1"/>
  <c r="J77" i="1"/>
  <c r="K77" i="1" s="1"/>
  <c r="L77" i="1" s="1"/>
  <c r="J81" i="1"/>
  <c r="K81" i="1" s="1"/>
  <c r="L81" i="1" s="1"/>
  <c r="J82" i="1"/>
  <c r="K82" i="1" s="1"/>
  <c r="L82" i="1" s="1"/>
  <c r="J83" i="1"/>
  <c r="K83" i="1" s="1"/>
  <c r="L83" i="1" s="1"/>
  <c r="J84" i="1"/>
  <c r="K84" i="1" s="1"/>
  <c r="L84" i="1" s="1"/>
  <c r="J85" i="1"/>
  <c r="K85" i="1" s="1"/>
  <c r="L85" i="1" s="1"/>
  <c r="J89" i="1"/>
  <c r="K89" i="1" s="1"/>
  <c r="L89" i="1" s="1"/>
  <c r="J90" i="1"/>
  <c r="K90" i="1" s="1"/>
  <c r="L90" i="1" s="1"/>
  <c r="J91" i="1"/>
  <c r="K91" i="1" s="1"/>
  <c r="L91" i="1" s="1"/>
  <c r="J92" i="1"/>
  <c r="K92" i="1" s="1"/>
  <c r="L92" i="1" s="1"/>
  <c r="J93" i="1"/>
  <c r="K93" i="1" s="1"/>
  <c r="L93" i="1" s="1"/>
  <c r="J97" i="1"/>
  <c r="K97" i="1" s="1"/>
  <c r="L97" i="1" s="1"/>
  <c r="J98" i="1"/>
  <c r="K98" i="1" s="1"/>
  <c r="L98" i="1" s="1"/>
  <c r="J99" i="1"/>
  <c r="K99" i="1" s="1"/>
  <c r="L99" i="1" s="1"/>
  <c r="J100" i="1"/>
  <c r="K100" i="1" s="1"/>
  <c r="L100" i="1" s="1"/>
  <c r="J101" i="1"/>
  <c r="K101" i="1" s="1"/>
  <c r="L101" i="1" s="1"/>
  <c r="J105" i="1"/>
  <c r="K105" i="1" s="1"/>
  <c r="L105" i="1" s="1"/>
  <c r="J106" i="1"/>
  <c r="K106" i="1" s="1"/>
  <c r="L106" i="1" s="1"/>
  <c r="J107" i="1"/>
  <c r="K107" i="1" s="1"/>
  <c r="L107" i="1" s="1"/>
  <c r="J108" i="1"/>
  <c r="K108" i="1" s="1"/>
  <c r="L108" i="1" s="1"/>
  <c r="J109" i="1"/>
  <c r="K109" i="1" s="1"/>
  <c r="L109" i="1" s="1"/>
  <c r="J113" i="1"/>
  <c r="K113" i="1" s="1"/>
  <c r="L113" i="1" s="1"/>
  <c r="J114" i="1"/>
  <c r="K114" i="1" s="1"/>
  <c r="L114" i="1" s="1"/>
  <c r="J115" i="1"/>
  <c r="K115" i="1" s="1"/>
  <c r="L115" i="1" s="1"/>
  <c r="J116" i="1"/>
  <c r="K116" i="1" s="1"/>
  <c r="L116" i="1" s="1"/>
  <c r="J117" i="1"/>
  <c r="K117" i="1" s="1"/>
  <c r="L117" i="1" s="1"/>
  <c r="J121" i="1"/>
  <c r="K121" i="1" s="1"/>
  <c r="L121" i="1" s="1"/>
  <c r="J122" i="1"/>
  <c r="K122" i="1" s="1"/>
  <c r="L122" i="1" s="1"/>
  <c r="J123" i="1"/>
  <c r="K123" i="1" s="1"/>
  <c r="L123" i="1" s="1"/>
  <c r="J124" i="1"/>
  <c r="K124" i="1" s="1"/>
  <c r="L124" i="1" s="1"/>
  <c r="J125" i="1"/>
  <c r="K125" i="1" s="1"/>
  <c r="L125" i="1" s="1"/>
  <c r="J129" i="1"/>
  <c r="K129" i="1" s="1"/>
  <c r="L129" i="1" s="1"/>
  <c r="J130" i="1"/>
  <c r="K130" i="1" s="1"/>
  <c r="L130" i="1" s="1"/>
  <c r="J131" i="1"/>
  <c r="K131" i="1" s="1"/>
  <c r="L131" i="1" s="1"/>
  <c r="J132" i="1"/>
  <c r="K132" i="1" s="1"/>
  <c r="L132" i="1" s="1"/>
  <c r="J133" i="1"/>
  <c r="K133" i="1" s="1"/>
  <c r="L133" i="1" s="1"/>
  <c r="J137" i="1"/>
  <c r="K137" i="1" s="1"/>
  <c r="L137" i="1" s="1"/>
  <c r="J138" i="1"/>
  <c r="K138" i="1" s="1"/>
  <c r="L138" i="1" s="1"/>
  <c r="J139" i="1"/>
  <c r="K139" i="1" s="1"/>
  <c r="L139" i="1" s="1"/>
  <c r="J140" i="1"/>
  <c r="K140" i="1" s="1"/>
  <c r="L140" i="1" s="1"/>
  <c r="J141" i="1"/>
  <c r="K141" i="1" s="1"/>
  <c r="L141" i="1" s="1"/>
  <c r="J145" i="1"/>
  <c r="K145" i="1" s="1"/>
  <c r="L145" i="1" s="1"/>
  <c r="J146" i="1"/>
  <c r="K146" i="1" s="1"/>
  <c r="L146" i="1" s="1"/>
  <c r="J147" i="1"/>
  <c r="K147" i="1" s="1"/>
  <c r="L147" i="1" s="1"/>
  <c r="J148" i="1"/>
  <c r="K148" i="1" s="1"/>
  <c r="L148" i="1" s="1"/>
  <c r="J149" i="1"/>
  <c r="K149" i="1" s="1"/>
  <c r="L149" i="1" s="1"/>
  <c r="J153" i="1"/>
  <c r="K153" i="1" s="1"/>
  <c r="L153" i="1" s="1"/>
  <c r="J154" i="1"/>
  <c r="K154" i="1" s="1"/>
  <c r="L154" i="1" s="1"/>
  <c r="J155" i="1"/>
  <c r="K155" i="1" s="1"/>
  <c r="L155" i="1" s="1"/>
  <c r="J156" i="1"/>
  <c r="K156" i="1" s="1"/>
  <c r="L156" i="1" s="1"/>
  <c r="J157" i="1"/>
  <c r="K157" i="1" s="1"/>
  <c r="L157" i="1" s="1"/>
  <c r="J161" i="1"/>
  <c r="K161" i="1" s="1"/>
  <c r="L161" i="1" s="1"/>
  <c r="J162" i="1"/>
  <c r="K162" i="1" s="1"/>
  <c r="L162" i="1" s="1"/>
  <c r="J163" i="1"/>
  <c r="K163" i="1" s="1"/>
  <c r="L163" i="1" s="1"/>
  <c r="J164" i="1"/>
  <c r="K164" i="1" s="1"/>
  <c r="L164" i="1" s="1"/>
  <c r="J165" i="1"/>
  <c r="K165" i="1" s="1"/>
  <c r="L165" i="1" s="1"/>
  <c r="J169" i="1"/>
  <c r="K169" i="1" s="1"/>
  <c r="L169" i="1" s="1"/>
  <c r="J170" i="1"/>
  <c r="K170" i="1" s="1"/>
  <c r="L170" i="1" s="1"/>
  <c r="J171" i="1"/>
  <c r="K171" i="1" s="1"/>
  <c r="L171" i="1" s="1"/>
  <c r="J172" i="1"/>
  <c r="K172" i="1" s="1"/>
  <c r="L172" i="1" s="1"/>
  <c r="J173" i="1"/>
  <c r="K173" i="1" s="1"/>
  <c r="L173" i="1" s="1"/>
  <c r="J177" i="1"/>
  <c r="K177" i="1" s="1"/>
  <c r="L177" i="1" s="1"/>
  <c r="J178" i="1"/>
  <c r="K178" i="1" s="1"/>
  <c r="L178" i="1" s="1"/>
  <c r="J179" i="1"/>
  <c r="K179" i="1" s="1"/>
  <c r="L179" i="1" s="1"/>
  <c r="J180" i="1"/>
  <c r="K180" i="1" s="1"/>
  <c r="L180" i="1" s="1"/>
  <c r="J181" i="1"/>
  <c r="K181" i="1" s="1"/>
  <c r="L181" i="1" s="1"/>
  <c r="J185" i="1"/>
  <c r="K185" i="1" s="1"/>
  <c r="L185" i="1" s="1"/>
  <c r="J186" i="1"/>
  <c r="K186" i="1" s="1"/>
  <c r="L186" i="1" s="1"/>
  <c r="J187" i="1"/>
  <c r="K187" i="1" s="1"/>
  <c r="L187" i="1" s="1"/>
  <c r="J188" i="1"/>
  <c r="K188" i="1" s="1"/>
  <c r="L188" i="1" s="1"/>
  <c r="J189" i="1"/>
  <c r="K189" i="1" s="1"/>
  <c r="L189" i="1" s="1"/>
  <c r="J193" i="1"/>
  <c r="K193" i="1" s="1"/>
  <c r="L193" i="1" s="1"/>
  <c r="J5" i="1"/>
  <c r="K5" i="1" s="1"/>
  <c r="L5" i="1" s="1"/>
  <c r="I6" i="1"/>
  <c r="J6" i="1" s="1"/>
  <c r="K6" i="1" s="1"/>
  <c r="L6" i="1" s="1"/>
  <c r="I7" i="1"/>
  <c r="J7" i="1" s="1"/>
  <c r="K7" i="1" s="1"/>
  <c r="L7" i="1" s="1"/>
  <c r="I8" i="1"/>
  <c r="J8" i="1" s="1"/>
  <c r="K8" i="1" s="1"/>
  <c r="L8" i="1" s="1"/>
  <c r="I9" i="1"/>
  <c r="I10" i="1"/>
  <c r="I11" i="1"/>
  <c r="I12" i="1"/>
  <c r="I13" i="1"/>
  <c r="I14" i="1"/>
  <c r="J14" i="1" s="1"/>
  <c r="K14" i="1" s="1"/>
  <c r="L14" i="1" s="1"/>
  <c r="I15" i="1"/>
  <c r="J15" i="1" s="1"/>
  <c r="K15" i="1" s="1"/>
  <c r="L15" i="1" s="1"/>
  <c r="I16" i="1"/>
  <c r="J16" i="1" s="1"/>
  <c r="K16" i="1" s="1"/>
  <c r="L16" i="1" s="1"/>
  <c r="I17" i="1"/>
  <c r="I18" i="1"/>
  <c r="I19" i="1"/>
  <c r="I20" i="1"/>
  <c r="I21" i="1"/>
  <c r="I22" i="1"/>
  <c r="J22" i="1" s="1"/>
  <c r="K22" i="1" s="1"/>
  <c r="L22" i="1" s="1"/>
  <c r="I23" i="1"/>
  <c r="J23" i="1" s="1"/>
  <c r="K23" i="1" s="1"/>
  <c r="L23" i="1" s="1"/>
  <c r="I24" i="1"/>
  <c r="J24" i="1" s="1"/>
  <c r="K24" i="1" s="1"/>
  <c r="L24" i="1" s="1"/>
  <c r="I25" i="1"/>
  <c r="I26" i="1"/>
  <c r="I27" i="1"/>
  <c r="I28" i="1"/>
  <c r="I29" i="1"/>
  <c r="I30" i="1"/>
  <c r="J30" i="1" s="1"/>
  <c r="K30" i="1" s="1"/>
  <c r="L30" i="1" s="1"/>
  <c r="I31" i="1"/>
  <c r="J31" i="1" s="1"/>
  <c r="K31" i="1" s="1"/>
  <c r="L31" i="1" s="1"/>
  <c r="I32" i="1"/>
  <c r="J32" i="1" s="1"/>
  <c r="K32" i="1" s="1"/>
  <c r="L32" i="1" s="1"/>
  <c r="I33" i="1"/>
  <c r="I34" i="1"/>
  <c r="I35" i="1"/>
  <c r="I36" i="1"/>
  <c r="I37" i="1"/>
  <c r="I38" i="1"/>
  <c r="J38" i="1" s="1"/>
  <c r="K38" i="1" s="1"/>
  <c r="L38" i="1" s="1"/>
  <c r="I39" i="1"/>
  <c r="J39" i="1" s="1"/>
  <c r="K39" i="1" s="1"/>
  <c r="L39" i="1" s="1"/>
  <c r="I40" i="1"/>
  <c r="J40" i="1" s="1"/>
  <c r="K40" i="1" s="1"/>
  <c r="L40" i="1" s="1"/>
  <c r="I41" i="1"/>
  <c r="I42" i="1"/>
  <c r="I43" i="1"/>
  <c r="I44" i="1"/>
  <c r="I45" i="1"/>
  <c r="I46" i="1"/>
  <c r="J46" i="1" s="1"/>
  <c r="K46" i="1" s="1"/>
  <c r="L46" i="1" s="1"/>
  <c r="I47" i="1"/>
  <c r="J47" i="1" s="1"/>
  <c r="K47" i="1" s="1"/>
  <c r="L47" i="1" s="1"/>
  <c r="M53" i="1" s="1"/>
  <c r="I48" i="1"/>
  <c r="J48" i="1" s="1"/>
  <c r="K48" i="1" s="1"/>
  <c r="L48" i="1" s="1"/>
  <c r="I49" i="1"/>
  <c r="I50" i="1"/>
  <c r="I51" i="1"/>
  <c r="I52" i="1"/>
  <c r="I53" i="1"/>
  <c r="I54" i="1"/>
  <c r="J54" i="1" s="1"/>
  <c r="K54" i="1" s="1"/>
  <c r="L54" i="1" s="1"/>
  <c r="I55" i="1"/>
  <c r="J55" i="1" s="1"/>
  <c r="K55" i="1" s="1"/>
  <c r="L55" i="1" s="1"/>
  <c r="I56" i="1"/>
  <c r="J56" i="1" s="1"/>
  <c r="K56" i="1" s="1"/>
  <c r="L56" i="1" s="1"/>
  <c r="I57" i="1"/>
  <c r="I58" i="1"/>
  <c r="I59" i="1"/>
  <c r="I60" i="1"/>
  <c r="I61" i="1"/>
  <c r="I62" i="1"/>
  <c r="J62" i="1" s="1"/>
  <c r="K62" i="1" s="1"/>
  <c r="L62" i="1" s="1"/>
  <c r="I63" i="1"/>
  <c r="J63" i="1" s="1"/>
  <c r="K63" i="1" s="1"/>
  <c r="L63" i="1" s="1"/>
  <c r="I64" i="1"/>
  <c r="J64" i="1" s="1"/>
  <c r="K64" i="1" s="1"/>
  <c r="L64" i="1" s="1"/>
  <c r="I65" i="1"/>
  <c r="I66" i="1"/>
  <c r="I67" i="1"/>
  <c r="I68" i="1"/>
  <c r="I69" i="1"/>
  <c r="I70" i="1"/>
  <c r="J70" i="1" s="1"/>
  <c r="K70" i="1" s="1"/>
  <c r="L70" i="1" s="1"/>
  <c r="I71" i="1"/>
  <c r="J71" i="1" s="1"/>
  <c r="K71" i="1" s="1"/>
  <c r="L71" i="1" s="1"/>
  <c r="I72" i="1"/>
  <c r="J72" i="1" s="1"/>
  <c r="K72" i="1" s="1"/>
  <c r="L72" i="1" s="1"/>
  <c r="I73" i="1"/>
  <c r="I74" i="1"/>
  <c r="I75" i="1"/>
  <c r="I76" i="1"/>
  <c r="I77" i="1"/>
  <c r="I78" i="1"/>
  <c r="J78" i="1" s="1"/>
  <c r="K78" i="1" s="1"/>
  <c r="L78" i="1" s="1"/>
  <c r="I79" i="1"/>
  <c r="J79" i="1" s="1"/>
  <c r="K79" i="1" s="1"/>
  <c r="L79" i="1" s="1"/>
  <c r="I80" i="1"/>
  <c r="J80" i="1" s="1"/>
  <c r="K80" i="1" s="1"/>
  <c r="L80" i="1" s="1"/>
  <c r="I81" i="1"/>
  <c r="I82" i="1"/>
  <c r="I83" i="1"/>
  <c r="I84" i="1"/>
  <c r="I85" i="1"/>
  <c r="I86" i="1"/>
  <c r="J86" i="1" s="1"/>
  <c r="K86" i="1" s="1"/>
  <c r="L86" i="1" s="1"/>
  <c r="I87" i="1"/>
  <c r="J87" i="1" s="1"/>
  <c r="K87" i="1" s="1"/>
  <c r="L87" i="1" s="1"/>
  <c r="I88" i="1"/>
  <c r="J88" i="1" s="1"/>
  <c r="K88" i="1" s="1"/>
  <c r="L88" i="1" s="1"/>
  <c r="I89" i="1"/>
  <c r="I90" i="1"/>
  <c r="I91" i="1"/>
  <c r="I92" i="1"/>
  <c r="I93" i="1"/>
  <c r="I94" i="1"/>
  <c r="J94" i="1" s="1"/>
  <c r="K94" i="1" s="1"/>
  <c r="L94" i="1" s="1"/>
  <c r="I95" i="1"/>
  <c r="J95" i="1" s="1"/>
  <c r="K95" i="1" s="1"/>
  <c r="L95" i="1" s="1"/>
  <c r="I96" i="1"/>
  <c r="J96" i="1" s="1"/>
  <c r="K96" i="1" s="1"/>
  <c r="L96" i="1" s="1"/>
  <c r="I97" i="1"/>
  <c r="I98" i="1"/>
  <c r="I99" i="1"/>
  <c r="I100" i="1"/>
  <c r="I101" i="1"/>
  <c r="I102" i="1"/>
  <c r="J102" i="1" s="1"/>
  <c r="K102" i="1" s="1"/>
  <c r="L102" i="1" s="1"/>
  <c r="I103" i="1"/>
  <c r="J103" i="1" s="1"/>
  <c r="K103" i="1" s="1"/>
  <c r="L103" i="1" s="1"/>
  <c r="M109" i="1" s="1"/>
  <c r="I104" i="1"/>
  <c r="J104" i="1" s="1"/>
  <c r="K104" i="1" s="1"/>
  <c r="L104" i="1" s="1"/>
  <c r="I105" i="1"/>
  <c r="I106" i="1"/>
  <c r="I107" i="1"/>
  <c r="I108" i="1"/>
  <c r="I109" i="1"/>
  <c r="I110" i="1"/>
  <c r="J110" i="1" s="1"/>
  <c r="K110" i="1" s="1"/>
  <c r="L110" i="1" s="1"/>
  <c r="I111" i="1"/>
  <c r="J111" i="1" s="1"/>
  <c r="K111" i="1" s="1"/>
  <c r="L111" i="1" s="1"/>
  <c r="I112" i="1"/>
  <c r="J112" i="1" s="1"/>
  <c r="K112" i="1" s="1"/>
  <c r="L112" i="1" s="1"/>
  <c r="I113" i="1"/>
  <c r="I114" i="1"/>
  <c r="I115" i="1"/>
  <c r="I116" i="1"/>
  <c r="I117" i="1"/>
  <c r="I118" i="1"/>
  <c r="J118" i="1" s="1"/>
  <c r="K118" i="1" s="1"/>
  <c r="L118" i="1" s="1"/>
  <c r="I119" i="1"/>
  <c r="J119" i="1" s="1"/>
  <c r="K119" i="1" s="1"/>
  <c r="L119" i="1" s="1"/>
  <c r="I120" i="1"/>
  <c r="J120" i="1" s="1"/>
  <c r="K120" i="1" s="1"/>
  <c r="L120" i="1" s="1"/>
  <c r="I121" i="1"/>
  <c r="I122" i="1"/>
  <c r="I123" i="1"/>
  <c r="I124" i="1"/>
  <c r="I125" i="1"/>
  <c r="I126" i="1"/>
  <c r="J126" i="1" s="1"/>
  <c r="K126" i="1" s="1"/>
  <c r="L126" i="1" s="1"/>
  <c r="I127" i="1"/>
  <c r="J127" i="1" s="1"/>
  <c r="K127" i="1" s="1"/>
  <c r="L127" i="1" s="1"/>
  <c r="I128" i="1"/>
  <c r="J128" i="1" s="1"/>
  <c r="K128" i="1" s="1"/>
  <c r="L128" i="1" s="1"/>
  <c r="I129" i="1"/>
  <c r="I130" i="1"/>
  <c r="I131" i="1"/>
  <c r="I132" i="1"/>
  <c r="I133" i="1"/>
  <c r="I134" i="1"/>
  <c r="J134" i="1" s="1"/>
  <c r="K134" i="1" s="1"/>
  <c r="L134" i="1" s="1"/>
  <c r="I135" i="1"/>
  <c r="J135" i="1" s="1"/>
  <c r="K135" i="1" s="1"/>
  <c r="L135" i="1" s="1"/>
  <c r="I136" i="1"/>
  <c r="J136" i="1" s="1"/>
  <c r="K136" i="1" s="1"/>
  <c r="L136" i="1" s="1"/>
  <c r="I137" i="1"/>
  <c r="I138" i="1"/>
  <c r="I139" i="1"/>
  <c r="I140" i="1"/>
  <c r="I141" i="1"/>
  <c r="I142" i="1"/>
  <c r="J142" i="1" s="1"/>
  <c r="K142" i="1" s="1"/>
  <c r="L142" i="1" s="1"/>
  <c r="I143" i="1"/>
  <c r="J143" i="1" s="1"/>
  <c r="K143" i="1" s="1"/>
  <c r="L143" i="1" s="1"/>
  <c r="I144" i="1"/>
  <c r="J144" i="1" s="1"/>
  <c r="K144" i="1" s="1"/>
  <c r="L144" i="1" s="1"/>
  <c r="I145" i="1"/>
  <c r="I146" i="1"/>
  <c r="I147" i="1"/>
  <c r="I148" i="1"/>
  <c r="I149" i="1"/>
  <c r="I150" i="1"/>
  <c r="J150" i="1" s="1"/>
  <c r="K150" i="1" s="1"/>
  <c r="L150" i="1" s="1"/>
  <c r="I151" i="1"/>
  <c r="J151" i="1" s="1"/>
  <c r="K151" i="1" s="1"/>
  <c r="L151" i="1" s="1"/>
  <c r="I152" i="1"/>
  <c r="J152" i="1" s="1"/>
  <c r="K152" i="1" s="1"/>
  <c r="L152" i="1" s="1"/>
  <c r="I153" i="1"/>
  <c r="I154" i="1"/>
  <c r="I155" i="1"/>
  <c r="I156" i="1"/>
  <c r="I157" i="1"/>
  <c r="I158" i="1"/>
  <c r="J158" i="1" s="1"/>
  <c r="K158" i="1" s="1"/>
  <c r="L158" i="1" s="1"/>
  <c r="I159" i="1"/>
  <c r="J159" i="1" s="1"/>
  <c r="K159" i="1" s="1"/>
  <c r="L159" i="1" s="1"/>
  <c r="M165" i="1" s="1"/>
  <c r="I160" i="1"/>
  <c r="J160" i="1" s="1"/>
  <c r="K160" i="1" s="1"/>
  <c r="L160" i="1" s="1"/>
  <c r="I161" i="1"/>
  <c r="I162" i="1"/>
  <c r="I163" i="1"/>
  <c r="I164" i="1"/>
  <c r="I165" i="1"/>
  <c r="I166" i="1"/>
  <c r="J166" i="1" s="1"/>
  <c r="K166" i="1" s="1"/>
  <c r="L166" i="1" s="1"/>
  <c r="I167" i="1"/>
  <c r="J167" i="1" s="1"/>
  <c r="K167" i="1" s="1"/>
  <c r="L167" i="1" s="1"/>
  <c r="I168" i="1"/>
  <c r="J168" i="1" s="1"/>
  <c r="K168" i="1" s="1"/>
  <c r="L168" i="1" s="1"/>
  <c r="I169" i="1"/>
  <c r="I170" i="1"/>
  <c r="I171" i="1"/>
  <c r="I172" i="1"/>
  <c r="I173" i="1"/>
  <c r="I174" i="1"/>
  <c r="J174" i="1" s="1"/>
  <c r="K174" i="1" s="1"/>
  <c r="L174" i="1" s="1"/>
  <c r="I175" i="1"/>
  <c r="J175" i="1" s="1"/>
  <c r="K175" i="1" s="1"/>
  <c r="L175" i="1" s="1"/>
  <c r="I176" i="1"/>
  <c r="J176" i="1" s="1"/>
  <c r="K176" i="1" s="1"/>
  <c r="L176" i="1" s="1"/>
  <c r="I177" i="1"/>
  <c r="I178" i="1"/>
  <c r="I179" i="1"/>
  <c r="I180" i="1"/>
  <c r="I181" i="1"/>
  <c r="I182" i="1"/>
  <c r="J182" i="1" s="1"/>
  <c r="K182" i="1" s="1"/>
  <c r="L182" i="1" s="1"/>
  <c r="I183" i="1"/>
  <c r="J183" i="1" s="1"/>
  <c r="K183" i="1" s="1"/>
  <c r="L183" i="1" s="1"/>
  <c r="I184" i="1"/>
  <c r="J184" i="1" s="1"/>
  <c r="K184" i="1" s="1"/>
  <c r="L184" i="1" s="1"/>
  <c r="I185" i="1"/>
  <c r="I186" i="1"/>
  <c r="I187" i="1"/>
  <c r="I188" i="1"/>
  <c r="I189" i="1"/>
  <c r="I190" i="1"/>
  <c r="J190" i="1" s="1"/>
  <c r="K190" i="1" s="1"/>
  <c r="L190" i="1" s="1"/>
  <c r="I191" i="1"/>
  <c r="J191" i="1" s="1"/>
  <c r="K191" i="1" s="1"/>
  <c r="L191" i="1" s="1"/>
  <c r="I192" i="1"/>
  <c r="J192" i="1" s="1"/>
  <c r="K192" i="1" s="1"/>
  <c r="L192" i="1" s="1"/>
  <c r="I193" i="1"/>
  <c r="I5" i="1"/>
  <c r="M158" i="1" l="1"/>
  <c r="M102" i="1"/>
  <c r="M46" i="1"/>
  <c r="M116" i="1"/>
  <c r="M60" i="1"/>
  <c r="M172" i="1"/>
  <c r="M67" i="1"/>
  <c r="M130" i="1"/>
  <c r="M74" i="1"/>
  <c r="M18" i="1"/>
  <c r="M193" i="1"/>
  <c r="M137" i="1"/>
  <c r="M81" i="1"/>
  <c r="M25" i="1"/>
  <c r="M179" i="1"/>
  <c r="M123" i="1"/>
  <c r="M186" i="1"/>
  <c r="M11" i="1"/>
  <c r="M144" i="1"/>
  <c r="M32" i="1"/>
  <c r="M151" i="1"/>
  <c r="M95" i="1"/>
  <c r="M39" i="1"/>
  <c r="M88" i="1"/>
  <c r="O130" i="1" l="1"/>
  <c r="N130" i="1"/>
  <c r="O193" i="1"/>
  <c r="N193" i="1"/>
  <c r="O67" i="1"/>
  <c r="N67" i="1"/>
</calcChain>
</file>

<file path=xl/sharedStrings.xml><?xml version="1.0" encoding="utf-8"?>
<sst xmlns="http://schemas.openxmlformats.org/spreadsheetml/2006/main" count="401" uniqueCount="215">
  <si>
    <t xml:space="preserve">Code </t>
  </si>
  <si>
    <t xml:space="preserve">Area </t>
  </si>
  <si>
    <t xml:space="preserve">Plot </t>
  </si>
  <si>
    <t xml:space="preserve">Interval </t>
  </si>
  <si>
    <t xml:space="preserve">Interval Depth </t>
  </si>
  <si>
    <t>TP1.1.1</t>
  </si>
  <si>
    <t xml:space="preserve">Tubli </t>
  </si>
  <si>
    <t>TP1.1.2</t>
  </si>
  <si>
    <t>TP1.1.3</t>
  </si>
  <si>
    <t>TP1.1.4</t>
  </si>
  <si>
    <t>TP1.1.5</t>
  </si>
  <si>
    <t>TP1.1.6</t>
  </si>
  <si>
    <t>TP1.1.7</t>
  </si>
  <si>
    <t>TP1.2.1</t>
  </si>
  <si>
    <t>TP1.2.2</t>
  </si>
  <si>
    <t>TP1.2.3</t>
  </si>
  <si>
    <t>TP1.2.4</t>
  </si>
  <si>
    <t>TP1.2.5</t>
  </si>
  <si>
    <t>TP1.2.6</t>
  </si>
  <si>
    <t>TP1.2.7</t>
  </si>
  <si>
    <t>TP1.3.1</t>
  </si>
  <si>
    <t>TP1.3.2</t>
  </si>
  <si>
    <t>TP1.3.3</t>
  </si>
  <si>
    <t>TP1.3.4</t>
  </si>
  <si>
    <t>TP1.3.5</t>
  </si>
  <si>
    <t>TP1.3.6</t>
  </si>
  <si>
    <t>TP1.3.7</t>
  </si>
  <si>
    <t>TP2.1.1</t>
  </si>
  <si>
    <t>TP2.1.2</t>
  </si>
  <si>
    <t>TP2.1.3</t>
  </si>
  <si>
    <t>TP2.1.4</t>
  </si>
  <si>
    <t>TP2.1.5</t>
  </si>
  <si>
    <t>TP2.1.6</t>
  </si>
  <si>
    <t>TP2.1.7</t>
  </si>
  <si>
    <t>TP2.2.1</t>
  </si>
  <si>
    <t>TP2.2.2</t>
  </si>
  <si>
    <t>TP2.2.3</t>
  </si>
  <si>
    <t>TP2.2.4</t>
  </si>
  <si>
    <t>TP2.2.5</t>
  </si>
  <si>
    <t>TP2.2.6</t>
  </si>
  <si>
    <t>TP2.2.7</t>
  </si>
  <si>
    <t>TP2.3.1</t>
  </si>
  <si>
    <t>TP2.3.2</t>
  </si>
  <si>
    <t>TP2.3.3</t>
  </si>
  <si>
    <t>TP2.3.4</t>
  </si>
  <si>
    <t>TP2.3.5</t>
  </si>
  <si>
    <t>TP2.3.6</t>
  </si>
  <si>
    <t>TP2.3.7</t>
  </si>
  <si>
    <t>TP3.1.1</t>
  </si>
  <si>
    <t>TP3.1.2</t>
  </si>
  <si>
    <t>TP3.1.3</t>
  </si>
  <si>
    <t>TP3.1.4</t>
  </si>
  <si>
    <t>TP3.1.5</t>
  </si>
  <si>
    <t>TP3.1.6</t>
  </si>
  <si>
    <t>TP3.1.7</t>
  </si>
  <si>
    <t>TP3.2.1</t>
  </si>
  <si>
    <t>TP3.2.2</t>
  </si>
  <si>
    <t>TP3.2.3</t>
  </si>
  <si>
    <t>TP3.2.4</t>
  </si>
  <si>
    <t>TP3.2.5</t>
  </si>
  <si>
    <t>TP3.2.6</t>
  </si>
  <si>
    <t>TP3.2.7</t>
  </si>
  <si>
    <t>TP3.3.1</t>
  </si>
  <si>
    <t>TP3.3.2</t>
  </si>
  <si>
    <t>TP3.3.3</t>
  </si>
  <si>
    <t>TP3.3.4</t>
  </si>
  <si>
    <t>TP3.3.5</t>
  </si>
  <si>
    <t>TP3.3.6</t>
  </si>
  <si>
    <t>TP3.3.7</t>
  </si>
  <si>
    <t>AP1.1.1</t>
  </si>
  <si>
    <t>Arad mangrove</t>
  </si>
  <si>
    <t>AP1.1.2</t>
  </si>
  <si>
    <t>AP1.1.3</t>
  </si>
  <si>
    <t>AP1.1.4</t>
  </si>
  <si>
    <t>AP1.1.5</t>
  </si>
  <si>
    <t>AP1.1.6</t>
  </si>
  <si>
    <t>AP1.1.7</t>
  </si>
  <si>
    <t>AP1.2.1</t>
  </si>
  <si>
    <t>AP1.2.2</t>
  </si>
  <si>
    <t>AP1.2.3</t>
  </si>
  <si>
    <t>AP1.2.4</t>
  </si>
  <si>
    <t>AP1.2.5</t>
  </si>
  <si>
    <t>AP1.2.6</t>
  </si>
  <si>
    <t>AP1.2.7</t>
  </si>
  <si>
    <t>AP1.3.1</t>
  </si>
  <si>
    <t>AP1.3.2</t>
  </si>
  <si>
    <t>AP1.3.3</t>
  </si>
  <si>
    <t>AP1.3.4</t>
  </si>
  <si>
    <t>AP1.3.5</t>
  </si>
  <si>
    <t>AP1.3.6</t>
  </si>
  <si>
    <t>AP1.3.7</t>
  </si>
  <si>
    <t>AP2.1.1</t>
  </si>
  <si>
    <t>AP2.1.2</t>
  </si>
  <si>
    <t>AP2.1.3</t>
  </si>
  <si>
    <t>AP2.1.4</t>
  </si>
  <si>
    <t>AP2.1.5</t>
  </si>
  <si>
    <t>AP2.1.6</t>
  </si>
  <si>
    <t>AP2.1.7</t>
  </si>
  <si>
    <t>AP2.2.1</t>
  </si>
  <si>
    <t>AP2.2.2</t>
  </si>
  <si>
    <t>AP2.2.3</t>
  </si>
  <si>
    <t>AP2.2.4</t>
  </si>
  <si>
    <t>AP2.2.5</t>
  </si>
  <si>
    <t>AP2.2.6</t>
  </si>
  <si>
    <t>AP2.2.7</t>
  </si>
  <si>
    <t>AP2.3.1</t>
  </si>
  <si>
    <t>AP2.3.2</t>
  </si>
  <si>
    <t>AP2.3.3</t>
  </si>
  <si>
    <t>AP2.3.4</t>
  </si>
  <si>
    <t>AP2.3.5</t>
  </si>
  <si>
    <t>AP2.3.6</t>
  </si>
  <si>
    <t>AP2.3.7</t>
  </si>
  <si>
    <t>AP3.1.1</t>
  </si>
  <si>
    <t>AP3.1.2</t>
  </si>
  <si>
    <t>AP3.1.3</t>
  </si>
  <si>
    <t>AP3.1.4</t>
  </si>
  <si>
    <t>AP3.1.5</t>
  </si>
  <si>
    <t>AP3.1.6</t>
  </si>
  <si>
    <t>AP3.1.7</t>
  </si>
  <si>
    <t>AP3.2.1</t>
  </si>
  <si>
    <t>AP3.2.2</t>
  </si>
  <si>
    <t>AP3.2.3</t>
  </si>
  <si>
    <t>AP3.2.4</t>
  </si>
  <si>
    <t>AP3.2.5</t>
  </si>
  <si>
    <t>AP3.2.6</t>
  </si>
  <si>
    <t>AP3.2.7</t>
  </si>
  <si>
    <t>AP3.3.1</t>
  </si>
  <si>
    <t>AP3.3.2</t>
  </si>
  <si>
    <t>AP3.3.3</t>
  </si>
  <si>
    <t>AP3.3.4</t>
  </si>
  <si>
    <t>AP3.3.5</t>
  </si>
  <si>
    <t>AP3.3.6</t>
  </si>
  <si>
    <t>AP3.3.7</t>
  </si>
  <si>
    <t>MP1.1.1</t>
  </si>
  <si>
    <t xml:space="preserve">Arad mudflat </t>
  </si>
  <si>
    <t>MP1.1.2</t>
  </si>
  <si>
    <t>MP1.1.3</t>
  </si>
  <si>
    <t>MP1.1.4</t>
  </si>
  <si>
    <t>MP1.1.5</t>
  </si>
  <si>
    <t>MP1.1.6</t>
  </si>
  <si>
    <t>MP1.1.7</t>
  </si>
  <si>
    <t>MP1.2.1</t>
  </si>
  <si>
    <t>MP1.2.2</t>
  </si>
  <si>
    <t>MP1.2.3</t>
  </si>
  <si>
    <t>MP1.2.4</t>
  </si>
  <si>
    <t>MP1.2.5</t>
  </si>
  <si>
    <t>MP1.2.6</t>
  </si>
  <si>
    <t>MP1.2.7</t>
  </si>
  <si>
    <t>MP1.3.1</t>
  </si>
  <si>
    <t>MP1.3.2</t>
  </si>
  <si>
    <t>MP1.3.3</t>
  </si>
  <si>
    <t>MP1.3.4</t>
  </si>
  <si>
    <t>MP1.3.5</t>
  </si>
  <si>
    <t>MP1.3.6</t>
  </si>
  <si>
    <t>MP1.3.7</t>
  </si>
  <si>
    <t>MP2.1.1</t>
  </si>
  <si>
    <t>MP2.1.2</t>
  </si>
  <si>
    <t>MP2.1.3</t>
  </si>
  <si>
    <t>MP2.1.4</t>
  </si>
  <si>
    <t>MP2.1.5</t>
  </si>
  <si>
    <t>MP2.1.6</t>
  </si>
  <si>
    <t>MP2.1.7</t>
  </si>
  <si>
    <t>MP2.2.1</t>
  </si>
  <si>
    <t>MP2.2.2</t>
  </si>
  <si>
    <t>MP2.2.3</t>
  </si>
  <si>
    <t>MP2.2.4</t>
  </si>
  <si>
    <t>MP2.2.5</t>
  </si>
  <si>
    <t>MP2.2.6</t>
  </si>
  <si>
    <t>MP2.2.7</t>
  </si>
  <si>
    <t>MP2.3.1</t>
  </si>
  <si>
    <t>MP2.3.2</t>
  </si>
  <si>
    <t>MP2.3.3</t>
  </si>
  <si>
    <t>MP2.3.4</t>
  </si>
  <si>
    <t>MP2.3.5</t>
  </si>
  <si>
    <t>MP2.3.6</t>
  </si>
  <si>
    <t>MP2.3.7</t>
  </si>
  <si>
    <t>MP3.1.1</t>
  </si>
  <si>
    <t>MP3.1.2</t>
  </si>
  <si>
    <t>MP3.1.3</t>
  </si>
  <si>
    <t>MP3.1.4</t>
  </si>
  <si>
    <t>MP3.1.5</t>
  </si>
  <si>
    <t>MP3.1.6</t>
  </si>
  <si>
    <t>MP3.1.7</t>
  </si>
  <si>
    <t>MP3.2.1</t>
  </si>
  <si>
    <t>MP3.2.2</t>
  </si>
  <si>
    <t>MP3.2.3</t>
  </si>
  <si>
    <t>MP3.2.4</t>
  </si>
  <si>
    <t>MP3.2.5</t>
  </si>
  <si>
    <t>MP3.2.6</t>
  </si>
  <si>
    <t>MP3.2.7</t>
  </si>
  <si>
    <t>MP3.3.1</t>
  </si>
  <si>
    <t>MP3.3.2</t>
  </si>
  <si>
    <t>MP3.3.3</t>
  </si>
  <si>
    <t>MP3.3.4</t>
  </si>
  <si>
    <t>MP3.3.5</t>
  </si>
  <si>
    <t>MP3.3.6</t>
  </si>
  <si>
    <t>MP3.3.7</t>
  </si>
  <si>
    <t xml:space="preserve">Replicate </t>
  </si>
  <si>
    <t>g/cm3</t>
  </si>
  <si>
    <t>% Organic Matter</t>
  </si>
  <si>
    <t>Carbon density g/cm3</t>
  </si>
  <si>
    <t>C in interval g/cm2</t>
  </si>
  <si>
    <t>C in interval Mg/ha</t>
  </si>
  <si>
    <t>C in Core Mg/h</t>
  </si>
  <si>
    <t>Mean of 9 cores each area</t>
  </si>
  <si>
    <t>StDv of 9 cores</t>
  </si>
  <si>
    <t>DBBx %C/100</t>
  </si>
  <si>
    <t>density x interval (10)</t>
  </si>
  <si>
    <t>C interval x100</t>
  </si>
  <si>
    <t>Sum of 9 cores /9</t>
  </si>
  <si>
    <t xml:space="preserve">% Carbon  </t>
  </si>
  <si>
    <t>OM/1.92</t>
  </si>
  <si>
    <t>(Area)</t>
  </si>
  <si>
    <t xml:space="preserve">Dry Bulk Density </t>
  </si>
  <si>
    <t>Sum of intervals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</si>
</sst>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6E0B4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53402-01F5-4C49-B1D0-40FAED588878}">
  <dimension ref="A1:Q195"/>
  <sheetViews>
    <sheetView tabSelected="1" zoomScale="60" zoomScaleNormal="60" workbookViewId="0">
      <selection activeCell="C1" sqref="C1"/>
    </sheetView>
  </sheetViews>
  <sheetFormatPr defaultRowHeight="14.5" x14ac:dyDescent="0.35"/>
  <cols>
    <col min="2" max="2" width="13.7265625" bestFit="1" customWidth="1"/>
    <col min="3" max="3" width="8.7265625" customWidth="1"/>
    <col min="4" max="4" width="9.36328125" customWidth="1"/>
    <col min="6" max="6" width="13.26953125" bestFit="1" customWidth="1"/>
    <col min="7" max="7" width="14.7265625" style="6" bestFit="1" customWidth="1"/>
    <col min="8" max="8" width="15.36328125" style="6" bestFit="1" customWidth="1"/>
    <col min="9" max="9" width="16.1796875" bestFit="1" customWidth="1"/>
    <col min="10" max="10" width="19.1796875" bestFit="1" customWidth="1"/>
    <col min="11" max="11" width="18.81640625" bestFit="1" customWidth="1"/>
    <col min="12" max="12" width="16.7265625" bestFit="1" customWidth="1"/>
    <col min="13" max="13" width="13.36328125" bestFit="1" customWidth="1"/>
    <col min="14" max="14" width="23" bestFit="1" customWidth="1"/>
    <col min="15" max="15" width="13.1796875" bestFit="1" customWidth="1"/>
  </cols>
  <sheetData>
    <row r="1" spans="1:17" x14ac:dyDescent="0.35">
      <c r="A1" s="7" t="s">
        <v>0</v>
      </c>
      <c r="B1" s="7" t="s">
        <v>1</v>
      </c>
      <c r="C1" s="7" t="s">
        <v>2</v>
      </c>
      <c r="D1" s="7" t="s">
        <v>197</v>
      </c>
      <c r="E1" s="7" t="s">
        <v>3</v>
      </c>
      <c r="F1" s="7" t="s">
        <v>4</v>
      </c>
      <c r="G1" s="8" t="s">
        <v>213</v>
      </c>
      <c r="H1" s="8" t="s">
        <v>199</v>
      </c>
      <c r="I1" s="8" t="s">
        <v>210</v>
      </c>
      <c r="J1" s="8" t="s">
        <v>200</v>
      </c>
      <c r="K1" s="8" t="s">
        <v>201</v>
      </c>
      <c r="L1" s="8" t="s">
        <v>202</v>
      </c>
      <c r="M1" s="8" t="s">
        <v>203</v>
      </c>
      <c r="N1" s="8" t="s">
        <v>204</v>
      </c>
      <c r="O1" s="8" t="s">
        <v>205</v>
      </c>
      <c r="P1" s="6"/>
      <c r="Q1" s="10"/>
    </row>
    <row r="2" spans="1:17" x14ac:dyDescent="0.35">
      <c r="A2" s="7"/>
      <c r="B2" s="7"/>
      <c r="C2" s="7"/>
      <c r="D2" s="7"/>
      <c r="E2" s="7"/>
      <c r="F2" s="7"/>
      <c r="G2" s="8" t="s">
        <v>198</v>
      </c>
      <c r="H2" s="8"/>
      <c r="I2" s="8" t="s">
        <v>211</v>
      </c>
      <c r="J2" s="8" t="s">
        <v>206</v>
      </c>
      <c r="K2" s="8" t="s">
        <v>207</v>
      </c>
      <c r="L2" s="8" t="s">
        <v>208</v>
      </c>
      <c r="M2" s="8" t="s">
        <v>214</v>
      </c>
      <c r="N2" s="8" t="s">
        <v>209</v>
      </c>
      <c r="O2" s="8" t="s">
        <v>212</v>
      </c>
      <c r="P2" s="6"/>
      <c r="Q2" s="11"/>
    </row>
    <row r="3" spans="1:17" x14ac:dyDescent="0.35">
      <c r="A3" s="1"/>
      <c r="B3" s="1"/>
      <c r="C3" s="1"/>
      <c r="D3" s="1"/>
      <c r="E3" s="1"/>
      <c r="F3" s="1"/>
      <c r="Q3" s="11"/>
    </row>
    <row r="4" spans="1:17" x14ac:dyDescent="0.35">
      <c r="A4" s="1"/>
      <c r="B4" s="1"/>
      <c r="C4" s="1"/>
      <c r="D4" s="1"/>
      <c r="E4" s="1"/>
      <c r="F4" s="1"/>
      <c r="Q4" s="11"/>
    </row>
    <row r="5" spans="1:17" x14ac:dyDescent="0.35">
      <c r="A5" s="2" t="s">
        <v>5</v>
      </c>
      <c r="B5" s="3" t="s">
        <v>6</v>
      </c>
      <c r="C5" s="3">
        <v>1</v>
      </c>
      <c r="D5" s="3">
        <v>1</v>
      </c>
      <c r="E5" s="3">
        <v>1</v>
      </c>
      <c r="F5" s="3">
        <v>10</v>
      </c>
      <c r="G5" s="9">
        <v>0.57194394393604198</v>
      </c>
      <c r="H5" s="9">
        <v>9.502146654914629</v>
      </c>
      <c r="I5" s="9">
        <f>H5/1.92</f>
        <v>4.9490347161013695</v>
      </c>
      <c r="J5" s="9">
        <f>(G5*I5)/100</f>
        <v>2.8305704342034072E-2</v>
      </c>
      <c r="K5">
        <f>J5*F5</f>
        <v>0.28305704342034071</v>
      </c>
      <c r="L5">
        <f>K5*100</f>
        <v>28.305704342034073</v>
      </c>
      <c r="Q5" s="9"/>
    </row>
    <row r="6" spans="1:17" x14ac:dyDescent="0.35">
      <c r="A6" s="2" t="s">
        <v>7</v>
      </c>
      <c r="B6" s="3" t="s">
        <v>6</v>
      </c>
      <c r="C6" s="3">
        <v>1</v>
      </c>
      <c r="D6" s="3">
        <v>1</v>
      </c>
      <c r="E6" s="3">
        <v>2</v>
      </c>
      <c r="F6" s="3">
        <v>10</v>
      </c>
      <c r="G6" s="9">
        <v>0.51841794172963862</v>
      </c>
      <c r="H6" s="9">
        <v>9.5278954286549222</v>
      </c>
      <c r="I6" s="9">
        <f t="shared" ref="I6:I69" si="0">H6/1.92</f>
        <v>4.9624455357577721</v>
      </c>
      <c r="J6" s="9">
        <f t="shared" ref="J6:J69" si="1">(G6*I6)/100</f>
        <v>2.5726208005929778E-2</v>
      </c>
      <c r="K6">
        <f t="shared" ref="K6:K69" si="2">J6*F6</f>
        <v>0.25726208005929779</v>
      </c>
      <c r="L6">
        <f t="shared" ref="L6:L69" si="3">K6*100</f>
        <v>25.726208005929781</v>
      </c>
      <c r="Q6" s="9"/>
    </row>
    <row r="7" spans="1:17" x14ac:dyDescent="0.35">
      <c r="A7" s="2" t="s">
        <v>8</v>
      </c>
      <c r="B7" s="3" t="s">
        <v>6</v>
      </c>
      <c r="C7" s="3">
        <v>1</v>
      </c>
      <c r="D7" s="3">
        <v>1</v>
      </c>
      <c r="E7" s="3">
        <v>3</v>
      </c>
      <c r="F7" s="3">
        <v>10</v>
      </c>
      <c r="G7" s="9">
        <v>0.59465529388778926</v>
      </c>
      <c r="H7" s="9">
        <v>10.582195125353985</v>
      </c>
      <c r="I7" s="9">
        <f t="shared" si="0"/>
        <v>5.5115599611218675</v>
      </c>
      <c r="J7" s="9">
        <f t="shared" si="1"/>
        <v>3.2774783084610966E-2</v>
      </c>
      <c r="K7">
        <f t="shared" si="2"/>
        <v>0.32774783084610964</v>
      </c>
      <c r="L7">
        <f t="shared" si="3"/>
        <v>32.774783084610966</v>
      </c>
      <c r="Q7" s="9"/>
    </row>
    <row r="8" spans="1:17" x14ac:dyDescent="0.35">
      <c r="A8" s="2" t="s">
        <v>9</v>
      </c>
      <c r="B8" s="3" t="s">
        <v>6</v>
      </c>
      <c r="C8" s="3">
        <v>1</v>
      </c>
      <c r="D8" s="3">
        <v>1</v>
      </c>
      <c r="E8" s="3">
        <v>4</v>
      </c>
      <c r="F8" s="3">
        <v>10</v>
      </c>
      <c r="G8" s="9">
        <v>0.54790638376813428</v>
      </c>
      <c r="H8" s="9">
        <v>9.8182171672985632</v>
      </c>
      <c r="I8" s="9">
        <f t="shared" si="0"/>
        <v>5.1136547746346688</v>
      </c>
      <c r="J8" s="9">
        <f t="shared" si="1"/>
        <v>2.8018040954087348E-2</v>
      </c>
      <c r="K8">
        <f t="shared" si="2"/>
        <v>0.28018040954087348</v>
      </c>
      <c r="L8">
        <f t="shared" si="3"/>
        <v>28.018040954087347</v>
      </c>
      <c r="Q8" s="9"/>
    </row>
    <row r="9" spans="1:17" x14ac:dyDescent="0.35">
      <c r="A9" s="2" t="s">
        <v>10</v>
      </c>
      <c r="B9" s="3" t="s">
        <v>6</v>
      </c>
      <c r="C9" s="3">
        <v>1</v>
      </c>
      <c r="D9" s="3">
        <v>1</v>
      </c>
      <c r="E9" s="3">
        <v>5</v>
      </c>
      <c r="F9" s="3">
        <v>10</v>
      </c>
      <c r="G9" s="9">
        <v>0.6278105492917998</v>
      </c>
      <c r="H9" s="9">
        <v>9.1404999050126268</v>
      </c>
      <c r="I9" s="9">
        <f t="shared" si="0"/>
        <v>4.7606770338607429</v>
      </c>
      <c r="J9" s="9">
        <f t="shared" si="1"/>
        <v>2.9888032636289693E-2</v>
      </c>
      <c r="K9">
        <f t="shared" si="2"/>
        <v>0.29888032636289691</v>
      </c>
      <c r="L9">
        <f t="shared" si="3"/>
        <v>29.88803263628969</v>
      </c>
      <c r="Q9" s="9"/>
    </row>
    <row r="10" spans="1:17" x14ac:dyDescent="0.35">
      <c r="A10" s="2" t="s">
        <v>11</v>
      </c>
      <c r="B10" s="3" t="s">
        <v>6</v>
      </c>
      <c r="C10" s="3">
        <v>1</v>
      </c>
      <c r="D10" s="3">
        <v>1</v>
      </c>
      <c r="E10" s="3">
        <v>6</v>
      </c>
      <c r="F10" s="3">
        <v>10</v>
      </c>
      <c r="G10" s="9">
        <v>0.48682374626756691</v>
      </c>
      <c r="H10" s="9">
        <v>10.164275983652535</v>
      </c>
      <c r="I10" s="9">
        <f t="shared" si="0"/>
        <v>5.2938937414856957</v>
      </c>
      <c r="J10" s="9">
        <f t="shared" si="1"/>
        <v>2.5771931835724925E-2</v>
      </c>
      <c r="K10">
        <f t="shared" si="2"/>
        <v>0.25771931835724926</v>
      </c>
      <c r="L10">
        <f t="shared" si="3"/>
        <v>25.771931835724928</v>
      </c>
      <c r="Q10" s="9"/>
    </row>
    <row r="11" spans="1:17" x14ac:dyDescent="0.35">
      <c r="A11" s="2" t="s">
        <v>12</v>
      </c>
      <c r="B11" s="3" t="s">
        <v>6</v>
      </c>
      <c r="C11" s="3">
        <v>1</v>
      </c>
      <c r="D11" s="3">
        <v>1</v>
      </c>
      <c r="E11" s="3">
        <v>7</v>
      </c>
      <c r="F11" s="3">
        <v>10</v>
      </c>
      <c r="G11" s="9">
        <v>0.37580495236892331</v>
      </c>
      <c r="H11" s="9">
        <v>9.7432478926543826</v>
      </c>
      <c r="I11" s="9">
        <f t="shared" si="0"/>
        <v>5.0746082774241579</v>
      </c>
      <c r="J11" s="9">
        <f t="shared" si="1"/>
        <v>1.9070629219883294E-2</v>
      </c>
      <c r="K11">
        <f t="shared" si="2"/>
        <v>0.19070629219883295</v>
      </c>
      <c r="L11">
        <f t="shared" si="3"/>
        <v>19.070629219883294</v>
      </c>
      <c r="M11" s="12">
        <f>SUM(L5:L11)</f>
        <v>189.5553300785601</v>
      </c>
      <c r="Q11" s="9"/>
    </row>
    <row r="12" spans="1:17" x14ac:dyDescent="0.35">
      <c r="A12" s="2" t="s">
        <v>13</v>
      </c>
      <c r="B12" s="3" t="s">
        <v>6</v>
      </c>
      <c r="C12" s="3">
        <v>1</v>
      </c>
      <c r="D12" s="3">
        <v>2</v>
      </c>
      <c r="E12" s="3">
        <v>1</v>
      </c>
      <c r="F12" s="3">
        <v>10</v>
      </c>
      <c r="G12" s="9">
        <v>0.6008699307489338</v>
      </c>
      <c r="H12" s="9">
        <v>8.6272419072615474</v>
      </c>
      <c r="I12" s="9">
        <f t="shared" si="0"/>
        <v>4.4933551600320563</v>
      </c>
      <c r="J12" s="9">
        <f t="shared" si="1"/>
        <v>2.6999220038388262E-2</v>
      </c>
      <c r="K12">
        <f t="shared" si="2"/>
        <v>0.26999220038388261</v>
      </c>
      <c r="L12">
        <f t="shared" si="3"/>
        <v>26.999220038388259</v>
      </c>
      <c r="Q12" s="9"/>
    </row>
    <row r="13" spans="1:17" x14ac:dyDescent="0.35">
      <c r="A13" s="2" t="s">
        <v>14</v>
      </c>
      <c r="B13" s="3" t="s">
        <v>6</v>
      </c>
      <c r="C13" s="3">
        <v>1</v>
      </c>
      <c r="D13" s="3">
        <v>2</v>
      </c>
      <c r="E13" s="3">
        <v>2</v>
      </c>
      <c r="F13" s="3">
        <v>10</v>
      </c>
      <c r="G13" s="9">
        <v>0.56333936574785826</v>
      </c>
      <c r="H13" s="9">
        <v>9.4907126789779106</v>
      </c>
      <c r="I13" s="9">
        <f t="shared" si="0"/>
        <v>4.9430795203009952</v>
      </c>
      <c r="J13" s="9">
        <f t="shared" si="1"/>
        <v>2.7846312818075904E-2</v>
      </c>
      <c r="K13">
        <f t="shared" si="2"/>
        <v>0.27846312818075902</v>
      </c>
      <c r="L13">
        <f t="shared" si="3"/>
        <v>27.846312818075901</v>
      </c>
      <c r="Q13" s="9"/>
    </row>
    <row r="14" spans="1:17" x14ac:dyDescent="0.35">
      <c r="A14" s="2" t="s">
        <v>15</v>
      </c>
      <c r="B14" s="3" t="s">
        <v>6</v>
      </c>
      <c r="C14" s="3">
        <v>1</v>
      </c>
      <c r="D14" s="3">
        <v>2</v>
      </c>
      <c r="E14" s="3">
        <v>3</v>
      </c>
      <c r="F14" s="3">
        <v>10</v>
      </c>
      <c r="G14" s="9">
        <v>0.51734039592900838</v>
      </c>
      <c r="H14" s="9">
        <v>8.8786464853381872</v>
      </c>
      <c r="I14" s="9">
        <f t="shared" si="0"/>
        <v>4.6242950444469724</v>
      </c>
      <c r="J14" s="9">
        <f t="shared" si="1"/>
        <v>2.392334629186748E-2</v>
      </c>
      <c r="K14">
        <f t="shared" si="2"/>
        <v>0.23923346291867481</v>
      </c>
      <c r="L14">
        <f t="shared" si="3"/>
        <v>23.923346291867482</v>
      </c>
      <c r="Q14" s="9"/>
    </row>
    <row r="15" spans="1:17" x14ac:dyDescent="0.35">
      <c r="A15" s="2" t="s">
        <v>16</v>
      </c>
      <c r="B15" s="3" t="s">
        <v>6</v>
      </c>
      <c r="C15" s="3">
        <v>1</v>
      </c>
      <c r="D15" s="3">
        <v>2</v>
      </c>
      <c r="E15" s="3">
        <v>4</v>
      </c>
      <c r="F15" s="3">
        <v>10</v>
      </c>
      <c r="G15" s="9">
        <v>0.51985466946381242</v>
      </c>
      <c r="H15" s="9">
        <v>10.91824173769416</v>
      </c>
      <c r="I15" s="9">
        <f t="shared" si="0"/>
        <v>5.686584238382375</v>
      </c>
      <c r="J15" s="9">
        <f t="shared" si="1"/>
        <v>2.9561973696223948E-2</v>
      </c>
      <c r="K15">
        <f t="shared" si="2"/>
        <v>0.29561973696223948</v>
      </c>
      <c r="L15">
        <f t="shared" si="3"/>
        <v>29.561973696223948</v>
      </c>
      <c r="Q15" s="9"/>
    </row>
    <row r="16" spans="1:17" x14ac:dyDescent="0.35">
      <c r="A16" s="2" t="s">
        <v>17</v>
      </c>
      <c r="B16" s="3" t="s">
        <v>6</v>
      </c>
      <c r="C16" s="3">
        <v>1</v>
      </c>
      <c r="D16" s="3">
        <v>2</v>
      </c>
      <c r="E16" s="3">
        <v>5</v>
      </c>
      <c r="F16" s="3">
        <v>10</v>
      </c>
      <c r="G16" s="9">
        <v>0.42257754481386683</v>
      </c>
      <c r="H16" s="9">
        <v>9.8282655564642738</v>
      </c>
      <c r="I16" s="9">
        <f t="shared" si="0"/>
        <v>5.1188883106584759</v>
      </c>
      <c r="J16" s="9">
        <f t="shared" si="1"/>
        <v>2.1631272544944614E-2</v>
      </c>
      <c r="K16">
        <f t="shared" si="2"/>
        <v>0.21631272544944613</v>
      </c>
      <c r="L16">
        <f t="shared" si="3"/>
        <v>21.631272544944615</v>
      </c>
      <c r="Q16" s="9"/>
    </row>
    <row r="17" spans="1:17" x14ac:dyDescent="0.35">
      <c r="A17" s="2" t="s">
        <v>18</v>
      </c>
      <c r="B17" s="3" t="s">
        <v>6</v>
      </c>
      <c r="C17" s="3">
        <v>1</v>
      </c>
      <c r="D17" s="3">
        <v>2</v>
      </c>
      <c r="E17" s="3">
        <v>6</v>
      </c>
      <c r="F17" s="3">
        <v>10</v>
      </c>
      <c r="G17" s="9">
        <v>0.41632146388346725</v>
      </c>
      <c r="H17" s="9">
        <v>9.0759978130125774</v>
      </c>
      <c r="I17" s="9">
        <f t="shared" si="0"/>
        <v>4.7270821942773846</v>
      </c>
      <c r="J17" s="9">
        <f t="shared" si="1"/>
        <v>1.9679857790190335E-2</v>
      </c>
      <c r="K17">
        <f t="shared" si="2"/>
        <v>0.19679857790190336</v>
      </c>
      <c r="L17">
        <f t="shared" si="3"/>
        <v>19.679857790190336</v>
      </c>
      <c r="Q17" s="9"/>
    </row>
    <row r="18" spans="1:17" x14ac:dyDescent="0.35">
      <c r="A18" s="2" t="s">
        <v>19</v>
      </c>
      <c r="B18" s="3" t="s">
        <v>6</v>
      </c>
      <c r="C18" s="3">
        <v>1</v>
      </c>
      <c r="D18" s="3">
        <v>2</v>
      </c>
      <c r="E18" s="3">
        <v>7</v>
      </c>
      <c r="F18" s="3">
        <v>10</v>
      </c>
      <c r="G18" s="9">
        <v>0.38697511579670307</v>
      </c>
      <c r="H18" s="9">
        <v>7.5965215037391305</v>
      </c>
      <c r="I18" s="9">
        <f t="shared" si="0"/>
        <v>3.9565216165307975</v>
      </c>
      <c r="J18" s="9">
        <f t="shared" si="1"/>
        <v>1.5310754107091642E-2</v>
      </c>
      <c r="K18">
        <f t="shared" si="2"/>
        <v>0.15310754107091643</v>
      </c>
      <c r="L18">
        <f t="shared" si="3"/>
        <v>15.310754107091643</v>
      </c>
      <c r="M18" s="12">
        <f>SUM(L12:L18)</f>
        <v>164.9527372867822</v>
      </c>
      <c r="Q18" s="9"/>
    </row>
    <row r="19" spans="1:17" x14ac:dyDescent="0.35">
      <c r="A19" s="2" t="s">
        <v>20</v>
      </c>
      <c r="B19" s="3" t="s">
        <v>6</v>
      </c>
      <c r="C19" s="3">
        <v>1</v>
      </c>
      <c r="D19" s="3">
        <v>3</v>
      </c>
      <c r="E19" s="3">
        <v>1</v>
      </c>
      <c r="F19" s="3">
        <v>10</v>
      </c>
      <c r="G19" s="9">
        <v>0.5629979455582812</v>
      </c>
      <c r="H19" s="9">
        <v>11.938009380628873</v>
      </c>
      <c r="I19" s="9">
        <f t="shared" si="0"/>
        <v>6.2177132190775382</v>
      </c>
      <c r="J19" s="9">
        <f t="shared" si="1"/>
        <v>3.5005597684112211E-2</v>
      </c>
      <c r="K19">
        <f t="shared" si="2"/>
        <v>0.35005597684112211</v>
      </c>
      <c r="L19">
        <f t="shared" si="3"/>
        <v>35.00559768411221</v>
      </c>
      <c r="Q19" s="9"/>
    </row>
    <row r="20" spans="1:17" x14ac:dyDescent="0.35">
      <c r="A20" s="2" t="s">
        <v>21</v>
      </c>
      <c r="B20" s="3" t="s">
        <v>6</v>
      </c>
      <c r="C20" s="3">
        <v>1</v>
      </c>
      <c r="D20" s="3">
        <v>3</v>
      </c>
      <c r="E20" s="3">
        <v>2</v>
      </c>
      <c r="F20" s="3">
        <v>10</v>
      </c>
      <c r="G20" s="9">
        <v>0.53578103322038184</v>
      </c>
      <c r="H20" s="9">
        <v>11.47944412275621</v>
      </c>
      <c r="I20" s="9">
        <f t="shared" si="0"/>
        <v>5.9788771472688591</v>
      </c>
      <c r="J20" s="9">
        <f t="shared" si="1"/>
        <v>3.2033689754614382E-2</v>
      </c>
      <c r="K20">
        <f t="shared" si="2"/>
        <v>0.32033689754614381</v>
      </c>
      <c r="L20">
        <f t="shared" si="3"/>
        <v>32.033689754614379</v>
      </c>
      <c r="Q20" s="9"/>
    </row>
    <row r="21" spans="1:17" x14ac:dyDescent="0.35">
      <c r="A21" s="2" t="s">
        <v>22</v>
      </c>
      <c r="B21" s="3" t="s">
        <v>6</v>
      </c>
      <c r="C21" s="3">
        <v>1</v>
      </c>
      <c r="D21" s="3">
        <v>3</v>
      </c>
      <c r="E21" s="3">
        <v>3</v>
      </c>
      <c r="F21" s="3">
        <v>10</v>
      </c>
      <c r="G21" s="9">
        <v>0.55055485714624042</v>
      </c>
      <c r="H21" s="9">
        <v>11.424063848545284</v>
      </c>
      <c r="I21" s="9">
        <f t="shared" si="0"/>
        <v>5.9500332544506689</v>
      </c>
      <c r="J21" s="9">
        <f t="shared" si="1"/>
        <v>3.2758197084194675E-2</v>
      </c>
      <c r="K21">
        <f t="shared" si="2"/>
        <v>0.32758197084194673</v>
      </c>
      <c r="L21">
        <f t="shared" si="3"/>
        <v>32.758197084194677</v>
      </c>
      <c r="Q21" s="9"/>
    </row>
    <row r="22" spans="1:17" x14ac:dyDescent="0.35">
      <c r="A22" s="2" t="s">
        <v>23</v>
      </c>
      <c r="B22" s="3" t="s">
        <v>6</v>
      </c>
      <c r="C22" s="3">
        <v>1</v>
      </c>
      <c r="D22" s="3">
        <v>3</v>
      </c>
      <c r="E22" s="3">
        <v>4</v>
      </c>
      <c r="F22" s="3">
        <v>10</v>
      </c>
      <c r="G22" s="9">
        <v>0.51090472403183707</v>
      </c>
      <c r="H22" s="9">
        <v>11.810024810192674</v>
      </c>
      <c r="I22" s="9">
        <f t="shared" si="0"/>
        <v>6.151054588642018</v>
      </c>
      <c r="J22" s="9">
        <f t="shared" si="1"/>
        <v>3.1426028471149149E-2</v>
      </c>
      <c r="K22">
        <f t="shared" si="2"/>
        <v>0.31426028471149148</v>
      </c>
      <c r="L22">
        <f t="shared" si="3"/>
        <v>31.426028471149149</v>
      </c>
      <c r="Q22" s="9"/>
    </row>
    <row r="23" spans="1:17" x14ac:dyDescent="0.35">
      <c r="A23" s="2" t="s">
        <v>24</v>
      </c>
      <c r="B23" s="3" t="s">
        <v>6</v>
      </c>
      <c r="C23" s="3">
        <v>1</v>
      </c>
      <c r="D23" s="3">
        <v>3</v>
      </c>
      <c r="E23" s="3">
        <v>5</v>
      </c>
      <c r="F23" s="3">
        <v>10</v>
      </c>
      <c r="G23" s="9">
        <v>0.51812783324485356</v>
      </c>
      <c r="H23" s="9">
        <v>11.980286374883349</v>
      </c>
      <c r="I23" s="9">
        <f t="shared" si="0"/>
        <v>6.2397324869184114</v>
      </c>
      <c r="J23" s="9">
        <f t="shared" si="1"/>
        <v>3.2329790734745581E-2</v>
      </c>
      <c r="K23">
        <f t="shared" si="2"/>
        <v>0.32329790734745578</v>
      </c>
      <c r="L23">
        <f t="shared" si="3"/>
        <v>32.329790734745579</v>
      </c>
      <c r="Q23" s="9"/>
    </row>
    <row r="24" spans="1:17" x14ac:dyDescent="0.35">
      <c r="A24" s="2" t="s">
        <v>25</v>
      </c>
      <c r="B24" s="3" t="s">
        <v>6</v>
      </c>
      <c r="C24" s="3">
        <v>1</v>
      </c>
      <c r="D24" s="3">
        <v>3</v>
      </c>
      <c r="E24" s="3">
        <v>6</v>
      </c>
      <c r="F24" s="3">
        <v>10</v>
      </c>
      <c r="G24" s="9">
        <v>0.37757323265713721</v>
      </c>
      <c r="H24" s="9">
        <v>12.275879148093109</v>
      </c>
      <c r="I24" s="9">
        <f t="shared" si="0"/>
        <v>6.3936870562984947</v>
      </c>
      <c r="J24" s="9">
        <f t="shared" si="1"/>
        <v>2.4140850904447186E-2</v>
      </c>
      <c r="K24">
        <f t="shared" si="2"/>
        <v>0.24140850904447186</v>
      </c>
      <c r="L24">
        <f t="shared" si="3"/>
        <v>24.140850904447188</v>
      </c>
      <c r="Q24" s="9"/>
    </row>
    <row r="25" spans="1:17" x14ac:dyDescent="0.35">
      <c r="A25" s="2" t="s">
        <v>26</v>
      </c>
      <c r="B25" s="3" t="s">
        <v>6</v>
      </c>
      <c r="C25" s="3">
        <v>1</v>
      </c>
      <c r="D25" s="3">
        <v>3</v>
      </c>
      <c r="E25" s="3">
        <v>7</v>
      </c>
      <c r="F25" s="3">
        <v>10</v>
      </c>
      <c r="G25" s="9">
        <v>0.53414497924836246</v>
      </c>
      <c r="H25" s="9">
        <v>12.352450913883606</v>
      </c>
      <c r="I25" s="9">
        <f t="shared" si="0"/>
        <v>6.4335681843143782</v>
      </c>
      <c r="J25" s="9">
        <f t="shared" si="1"/>
        <v>3.4364581443035287E-2</v>
      </c>
      <c r="K25">
        <f t="shared" si="2"/>
        <v>0.34364581443035286</v>
      </c>
      <c r="L25">
        <f t="shared" si="3"/>
        <v>34.364581443035284</v>
      </c>
      <c r="M25" s="12">
        <f>SUM(L19:L25)</f>
        <v>222.05873607629846</v>
      </c>
      <c r="Q25" s="9"/>
    </row>
    <row r="26" spans="1:17" x14ac:dyDescent="0.35">
      <c r="A26" s="2" t="s">
        <v>27</v>
      </c>
      <c r="B26" s="3" t="s">
        <v>6</v>
      </c>
      <c r="C26" s="3">
        <v>2</v>
      </c>
      <c r="D26" s="3">
        <v>1</v>
      </c>
      <c r="E26" s="3">
        <v>1</v>
      </c>
      <c r="F26" s="3">
        <v>10</v>
      </c>
      <c r="G26" s="9">
        <v>0.43843878217589261</v>
      </c>
      <c r="H26" s="9">
        <v>15.9723901783585</v>
      </c>
      <c r="I26" s="9">
        <f t="shared" si="0"/>
        <v>8.3189532178950518</v>
      </c>
      <c r="J26" s="9">
        <f t="shared" si="1"/>
        <v>3.6473517178321292E-2</v>
      </c>
      <c r="K26">
        <f t="shared" si="2"/>
        <v>0.36473517178321291</v>
      </c>
      <c r="L26">
        <f t="shared" si="3"/>
        <v>36.473517178321288</v>
      </c>
      <c r="Q26" s="9"/>
    </row>
    <row r="27" spans="1:17" x14ac:dyDescent="0.35">
      <c r="A27" s="2" t="s">
        <v>28</v>
      </c>
      <c r="B27" s="3" t="s">
        <v>6</v>
      </c>
      <c r="C27" s="3">
        <v>2</v>
      </c>
      <c r="D27" s="3">
        <v>1</v>
      </c>
      <c r="E27" s="3">
        <v>2</v>
      </c>
      <c r="F27" s="3">
        <v>10</v>
      </c>
      <c r="G27" s="9">
        <v>0.44037678579534134</v>
      </c>
      <c r="H27" s="9">
        <v>15.118991144844991</v>
      </c>
      <c r="I27" s="9">
        <f t="shared" si="0"/>
        <v>7.874474554606766</v>
      </c>
      <c r="J27" s="9">
        <f t="shared" si="1"/>
        <v>3.4677357941849299E-2</v>
      </c>
      <c r="K27">
        <f t="shared" si="2"/>
        <v>0.34677357941849296</v>
      </c>
      <c r="L27">
        <f t="shared" si="3"/>
        <v>34.677357941849294</v>
      </c>
      <c r="Q27" s="9"/>
    </row>
    <row r="28" spans="1:17" x14ac:dyDescent="0.35">
      <c r="A28" s="2" t="s">
        <v>29</v>
      </c>
      <c r="B28" s="3" t="s">
        <v>6</v>
      </c>
      <c r="C28" s="3">
        <v>2</v>
      </c>
      <c r="D28" s="3">
        <v>1</v>
      </c>
      <c r="E28" s="3">
        <v>3</v>
      </c>
      <c r="F28" s="3">
        <v>10</v>
      </c>
      <c r="G28" s="9">
        <v>0.44089779695169012</v>
      </c>
      <c r="H28" s="9">
        <v>13.728392016608144</v>
      </c>
      <c r="I28" s="9">
        <f t="shared" si="0"/>
        <v>7.150204175316742</v>
      </c>
      <c r="J28" s="9">
        <f t="shared" si="1"/>
        <v>3.1525092686519283E-2</v>
      </c>
      <c r="K28">
        <f t="shared" si="2"/>
        <v>0.31525092686519285</v>
      </c>
      <c r="L28">
        <f t="shared" si="3"/>
        <v>31.525092686519287</v>
      </c>
      <c r="Q28" s="9"/>
    </row>
    <row r="29" spans="1:17" x14ac:dyDescent="0.35">
      <c r="A29" s="2" t="s">
        <v>30</v>
      </c>
      <c r="B29" s="3" t="s">
        <v>6</v>
      </c>
      <c r="C29" s="3">
        <v>2</v>
      </c>
      <c r="D29" s="3">
        <v>1</v>
      </c>
      <c r="E29" s="3">
        <v>4</v>
      </c>
      <c r="F29" s="3">
        <v>10</v>
      </c>
      <c r="G29" s="9">
        <v>0.4402840300212944</v>
      </c>
      <c r="H29" s="9">
        <v>14.517219670296329</v>
      </c>
      <c r="I29" s="9">
        <f t="shared" si="0"/>
        <v>7.5610519116126715</v>
      </c>
      <c r="J29" s="9">
        <f t="shared" si="1"/>
        <v>3.3290104068450385E-2</v>
      </c>
      <c r="K29">
        <f t="shared" si="2"/>
        <v>0.33290104068450388</v>
      </c>
      <c r="L29">
        <f t="shared" si="3"/>
        <v>33.29010406845039</v>
      </c>
      <c r="Q29" s="9"/>
    </row>
    <row r="30" spans="1:17" x14ac:dyDescent="0.35">
      <c r="A30" s="2" t="s">
        <v>31</v>
      </c>
      <c r="B30" s="3" t="s">
        <v>6</v>
      </c>
      <c r="C30" s="3">
        <v>2</v>
      </c>
      <c r="D30" s="3">
        <v>1</v>
      </c>
      <c r="E30" s="3">
        <v>5</v>
      </c>
      <c r="F30" s="3">
        <v>10</v>
      </c>
      <c r="G30" s="9">
        <v>0.42855930547634036</v>
      </c>
      <c r="H30" s="9">
        <v>14.71698113207551</v>
      </c>
      <c r="I30" s="9">
        <f t="shared" si="0"/>
        <v>7.6650943396226614</v>
      </c>
      <c r="J30" s="9">
        <f t="shared" si="1"/>
        <v>3.2849475065993158E-2</v>
      </c>
      <c r="K30">
        <f t="shared" si="2"/>
        <v>0.32849475065993161</v>
      </c>
      <c r="L30">
        <f t="shared" si="3"/>
        <v>32.849475065993161</v>
      </c>
      <c r="Q30" s="9"/>
    </row>
    <row r="31" spans="1:17" x14ac:dyDescent="0.35">
      <c r="A31" s="2" t="s">
        <v>32</v>
      </c>
      <c r="B31" s="3" t="s">
        <v>6</v>
      </c>
      <c r="C31" s="3">
        <v>2</v>
      </c>
      <c r="D31" s="3">
        <v>1</v>
      </c>
      <c r="E31" s="3">
        <v>6</v>
      </c>
      <c r="F31" s="3">
        <v>10</v>
      </c>
      <c r="G31" s="9">
        <v>0.47469839571981443</v>
      </c>
      <c r="H31" s="9">
        <v>15.19058295964126</v>
      </c>
      <c r="I31" s="9">
        <f t="shared" si="0"/>
        <v>7.9117619581464895</v>
      </c>
      <c r="J31" s="9">
        <f t="shared" si="1"/>
        <v>3.755700708849196E-2</v>
      </c>
      <c r="K31">
        <f t="shared" si="2"/>
        <v>0.37557007088491962</v>
      </c>
      <c r="L31">
        <f t="shared" si="3"/>
        <v>37.557007088491964</v>
      </c>
      <c r="Q31" s="9"/>
    </row>
    <row r="32" spans="1:17" x14ac:dyDescent="0.35">
      <c r="A32" s="2" t="s">
        <v>33</v>
      </c>
      <c r="B32" s="3" t="s">
        <v>6</v>
      </c>
      <c r="C32" s="3">
        <v>2</v>
      </c>
      <c r="D32" s="3">
        <v>1</v>
      </c>
      <c r="E32" s="3">
        <v>7</v>
      </c>
      <c r="F32" s="3">
        <v>10</v>
      </c>
      <c r="G32" s="9">
        <v>0.41980473922799566</v>
      </c>
      <c r="H32" s="9">
        <v>14.618257621818787</v>
      </c>
      <c r="I32" s="9">
        <f t="shared" si="0"/>
        <v>7.6136758446972852</v>
      </c>
      <c r="J32" s="9">
        <f t="shared" si="1"/>
        <v>3.1962572025496329E-2</v>
      </c>
      <c r="K32">
        <f t="shared" si="2"/>
        <v>0.31962572025496327</v>
      </c>
      <c r="L32">
        <f t="shared" si="3"/>
        <v>31.962572025496328</v>
      </c>
      <c r="M32" s="12">
        <f>SUM(L26:L32)</f>
        <v>238.33512605512169</v>
      </c>
      <c r="Q32" s="9"/>
    </row>
    <row r="33" spans="1:17" x14ac:dyDescent="0.35">
      <c r="A33" s="2" t="s">
        <v>34</v>
      </c>
      <c r="B33" s="3" t="s">
        <v>6</v>
      </c>
      <c r="C33" s="3">
        <v>2</v>
      </c>
      <c r="D33" s="3">
        <v>2</v>
      </c>
      <c r="E33" s="3">
        <v>1</v>
      </c>
      <c r="F33" s="3">
        <v>10</v>
      </c>
      <c r="G33" s="9">
        <v>0.42389783444870516</v>
      </c>
      <c r="H33" s="9">
        <v>15.1824076684522</v>
      </c>
      <c r="I33" s="9">
        <f t="shared" si="0"/>
        <v>7.9075039939855207</v>
      </c>
      <c r="J33" s="9">
        <f t="shared" si="1"/>
        <v>3.3519738189449491E-2</v>
      </c>
      <c r="K33">
        <f t="shared" si="2"/>
        <v>0.33519738189449488</v>
      </c>
      <c r="L33">
        <f t="shared" si="3"/>
        <v>33.519738189449491</v>
      </c>
      <c r="Q33" s="9"/>
    </row>
    <row r="34" spans="1:17" x14ac:dyDescent="0.35">
      <c r="A34" s="2" t="s">
        <v>35</v>
      </c>
      <c r="B34" s="3" t="s">
        <v>6</v>
      </c>
      <c r="C34" s="3">
        <v>2</v>
      </c>
      <c r="D34" s="3">
        <v>2</v>
      </c>
      <c r="E34" s="3">
        <v>2</v>
      </c>
      <c r="F34" s="3">
        <v>10</v>
      </c>
      <c r="G34" s="9">
        <v>0.38409376621992591</v>
      </c>
      <c r="H34" s="9">
        <v>14.745868749190899</v>
      </c>
      <c r="I34" s="9">
        <f t="shared" si="0"/>
        <v>7.6801399735369271</v>
      </c>
      <c r="J34" s="9">
        <f t="shared" si="1"/>
        <v>2.9498938875320006E-2</v>
      </c>
      <c r="K34">
        <f t="shared" si="2"/>
        <v>0.29498938875320008</v>
      </c>
      <c r="L34">
        <f t="shared" si="3"/>
        <v>29.498938875320007</v>
      </c>
      <c r="Q34" s="9"/>
    </row>
    <row r="35" spans="1:17" x14ac:dyDescent="0.35">
      <c r="A35" s="2" t="s">
        <v>36</v>
      </c>
      <c r="B35" s="3" t="s">
        <v>6</v>
      </c>
      <c r="C35" s="3">
        <v>2</v>
      </c>
      <c r="D35" s="3">
        <v>2</v>
      </c>
      <c r="E35" s="3">
        <v>3</v>
      </c>
      <c r="F35" s="3">
        <v>10</v>
      </c>
      <c r="G35" s="9">
        <v>0.3925976945256332</v>
      </c>
      <c r="H35" s="9">
        <v>14.2166906414827</v>
      </c>
      <c r="I35" s="9">
        <f t="shared" si="0"/>
        <v>7.4045263757722397</v>
      </c>
      <c r="J35" s="9">
        <f t="shared" si="1"/>
        <v>2.9069999841824238E-2</v>
      </c>
      <c r="K35">
        <f t="shared" si="2"/>
        <v>0.2906999984182424</v>
      </c>
      <c r="L35">
        <f t="shared" si="3"/>
        <v>29.069999841824242</v>
      </c>
      <c r="Q35" s="9"/>
    </row>
    <row r="36" spans="1:17" x14ac:dyDescent="0.35">
      <c r="A36" s="2" t="s">
        <v>37</v>
      </c>
      <c r="B36" s="3" t="s">
        <v>6</v>
      </c>
      <c r="C36" s="3">
        <v>2</v>
      </c>
      <c r="D36" s="3">
        <v>2</v>
      </c>
      <c r="E36" s="3">
        <v>4</v>
      </c>
      <c r="F36" s="3">
        <v>10</v>
      </c>
      <c r="G36" s="9">
        <v>0.42143684614580029</v>
      </c>
      <c r="H36" s="9">
        <v>14.385094036216179</v>
      </c>
      <c r="I36" s="9">
        <f t="shared" si="0"/>
        <v>7.4922364771959264</v>
      </c>
      <c r="J36" s="9">
        <f t="shared" si="1"/>
        <v>3.1575045115279726E-2</v>
      </c>
      <c r="K36">
        <f t="shared" si="2"/>
        <v>0.31575045115279726</v>
      </c>
      <c r="L36">
        <f t="shared" si="3"/>
        <v>31.575045115279725</v>
      </c>
      <c r="Q36" s="9"/>
    </row>
    <row r="37" spans="1:17" x14ac:dyDescent="0.35">
      <c r="A37" s="2" t="s">
        <v>38</v>
      </c>
      <c r="B37" s="3" t="s">
        <v>6</v>
      </c>
      <c r="C37" s="3">
        <v>2</v>
      </c>
      <c r="D37" s="3">
        <v>2</v>
      </c>
      <c r="E37" s="3">
        <v>5</v>
      </c>
      <c r="F37" s="3">
        <v>10</v>
      </c>
      <c r="G37" s="9">
        <v>0.4782112739709537</v>
      </c>
      <c r="H37" s="9">
        <v>13.598654153815598</v>
      </c>
      <c r="I37" s="9">
        <f t="shared" si="0"/>
        <v>7.0826323717789581</v>
      </c>
      <c r="J37" s="9">
        <f t="shared" si="1"/>
        <v>3.3869946495763331E-2</v>
      </c>
      <c r="K37">
        <f t="shared" si="2"/>
        <v>0.33869946495763331</v>
      </c>
      <c r="L37">
        <f t="shared" si="3"/>
        <v>33.86994649576333</v>
      </c>
      <c r="Q37" s="9"/>
    </row>
    <row r="38" spans="1:17" x14ac:dyDescent="0.35">
      <c r="A38" s="2" t="s">
        <v>39</v>
      </c>
      <c r="B38" s="3" t="s">
        <v>6</v>
      </c>
      <c r="C38" s="3">
        <v>2</v>
      </c>
      <c r="D38" s="3">
        <v>2</v>
      </c>
      <c r="E38" s="3">
        <v>6</v>
      </c>
      <c r="F38" s="3">
        <v>10</v>
      </c>
      <c r="G38" s="9">
        <v>0.47725608685098098</v>
      </c>
      <c r="H38" s="9">
        <v>13.690735327653098</v>
      </c>
      <c r="I38" s="9">
        <f t="shared" si="0"/>
        <v>7.1305913164859884</v>
      </c>
      <c r="J38" s="9">
        <f t="shared" si="1"/>
        <v>3.4031181086396876E-2</v>
      </c>
      <c r="K38">
        <f t="shared" si="2"/>
        <v>0.34031181086396878</v>
      </c>
      <c r="L38">
        <f t="shared" si="3"/>
        <v>34.031181086396877</v>
      </c>
      <c r="Q38" s="9"/>
    </row>
    <row r="39" spans="1:17" x14ac:dyDescent="0.35">
      <c r="A39" s="2" t="s">
        <v>40</v>
      </c>
      <c r="B39" s="3" t="s">
        <v>6</v>
      </c>
      <c r="C39" s="3">
        <v>2</v>
      </c>
      <c r="D39" s="3">
        <v>2</v>
      </c>
      <c r="E39" s="3">
        <v>7</v>
      </c>
      <c r="F39" s="3">
        <v>10</v>
      </c>
      <c r="G39" s="9">
        <v>0.44352061447740021</v>
      </c>
      <c r="H39" s="9">
        <v>13.193795931625235</v>
      </c>
      <c r="I39" s="9">
        <f t="shared" si="0"/>
        <v>6.8717687143881436</v>
      </c>
      <c r="J39" s="9">
        <f t="shared" si="1"/>
        <v>3.047771082752004E-2</v>
      </c>
      <c r="K39">
        <f t="shared" si="2"/>
        <v>0.30477710827520038</v>
      </c>
      <c r="L39">
        <f t="shared" si="3"/>
        <v>30.477710827520038</v>
      </c>
      <c r="M39" s="12">
        <f>SUM(L33:L39)</f>
        <v>222.04256043155371</v>
      </c>
      <c r="Q39" s="9"/>
    </row>
    <row r="40" spans="1:17" x14ac:dyDescent="0.35">
      <c r="A40" s="2" t="s">
        <v>41</v>
      </c>
      <c r="B40" s="3" t="s">
        <v>6</v>
      </c>
      <c r="C40" s="3">
        <v>2</v>
      </c>
      <c r="D40" s="3">
        <v>3</v>
      </c>
      <c r="E40" s="3">
        <v>1</v>
      </c>
      <c r="F40" s="3">
        <v>10</v>
      </c>
      <c r="G40" s="9">
        <v>0.39392785179600837</v>
      </c>
      <c r="H40" s="9">
        <v>16.374470206930901</v>
      </c>
      <c r="I40" s="9">
        <f t="shared" si="0"/>
        <v>8.5283698994431774</v>
      </c>
      <c r="J40" s="9">
        <f t="shared" si="1"/>
        <v>3.3595624338093905E-2</v>
      </c>
      <c r="K40">
        <f t="shared" si="2"/>
        <v>0.33595624338093905</v>
      </c>
      <c r="L40">
        <f t="shared" si="3"/>
        <v>33.595624338093906</v>
      </c>
      <c r="Q40" s="9"/>
    </row>
    <row r="41" spans="1:17" x14ac:dyDescent="0.35">
      <c r="A41" s="2" t="s">
        <v>42</v>
      </c>
      <c r="B41" s="3" t="s">
        <v>6</v>
      </c>
      <c r="C41" s="3">
        <v>2</v>
      </c>
      <c r="D41" s="3">
        <v>3</v>
      </c>
      <c r="E41" s="3">
        <v>2</v>
      </c>
      <c r="F41" s="3">
        <v>10</v>
      </c>
      <c r="G41" s="9">
        <v>0.42324262344905444</v>
      </c>
      <c r="H41" s="9">
        <v>15.176874642243799</v>
      </c>
      <c r="I41" s="9">
        <f t="shared" si="0"/>
        <v>7.9046222095019791</v>
      </c>
      <c r="J41" s="9">
        <f t="shared" si="1"/>
        <v>3.3455730413232791E-2</v>
      </c>
      <c r="K41">
        <f t="shared" si="2"/>
        <v>0.33455730413232793</v>
      </c>
      <c r="L41">
        <f t="shared" si="3"/>
        <v>33.455730413232793</v>
      </c>
      <c r="Q41" s="9"/>
    </row>
    <row r="42" spans="1:17" x14ac:dyDescent="0.35">
      <c r="A42" s="2" t="s">
        <v>43</v>
      </c>
      <c r="B42" s="3" t="s">
        <v>6</v>
      </c>
      <c r="C42" s="3">
        <v>2</v>
      </c>
      <c r="D42" s="3">
        <v>3</v>
      </c>
      <c r="E42" s="3">
        <v>3</v>
      </c>
      <c r="F42" s="3">
        <v>10</v>
      </c>
      <c r="G42" s="9">
        <v>0.3095674620638752</v>
      </c>
      <c r="H42" s="9">
        <v>15.1572736770941</v>
      </c>
      <c r="I42" s="9">
        <f t="shared" si="0"/>
        <v>7.8944133734865103</v>
      </c>
      <c r="J42" s="9">
        <f t="shared" si="1"/>
        <v>2.4438535125133342E-2</v>
      </c>
      <c r="K42">
        <f t="shared" si="2"/>
        <v>0.24438535125133343</v>
      </c>
      <c r="L42">
        <f t="shared" si="3"/>
        <v>24.438535125133342</v>
      </c>
      <c r="Q42" s="9"/>
    </row>
    <row r="43" spans="1:17" x14ac:dyDescent="0.35">
      <c r="A43" s="2" t="s">
        <v>44</v>
      </c>
      <c r="B43" s="3" t="s">
        <v>6</v>
      </c>
      <c r="C43" s="3">
        <v>2</v>
      </c>
      <c r="D43" s="3">
        <v>3</v>
      </c>
      <c r="E43" s="3">
        <v>4</v>
      </c>
      <c r="F43" s="3">
        <v>10</v>
      </c>
      <c r="G43" s="9">
        <v>0.36520908532939161</v>
      </c>
      <c r="H43" s="9">
        <v>16.239063130973239</v>
      </c>
      <c r="I43" s="9">
        <f t="shared" si="0"/>
        <v>8.457845380715229</v>
      </c>
      <c r="J43" s="9">
        <f t="shared" si="1"/>
        <v>3.088881975348429E-2</v>
      </c>
      <c r="K43">
        <f t="shared" si="2"/>
        <v>0.30888819753484292</v>
      </c>
      <c r="L43">
        <f t="shared" si="3"/>
        <v>30.888819753484292</v>
      </c>
      <c r="Q43" s="9"/>
    </row>
    <row r="44" spans="1:17" x14ac:dyDescent="0.35">
      <c r="A44" s="2" t="s">
        <v>45</v>
      </c>
      <c r="B44" s="3" t="s">
        <v>6</v>
      </c>
      <c r="C44" s="3">
        <v>2</v>
      </c>
      <c r="D44" s="3">
        <v>3</v>
      </c>
      <c r="E44" s="3">
        <v>5</v>
      </c>
      <c r="F44" s="3">
        <v>10</v>
      </c>
      <c r="G44" s="9">
        <v>0.50632811466981908</v>
      </c>
      <c r="H44" s="9">
        <v>10.855567413731682</v>
      </c>
      <c r="I44" s="9">
        <f t="shared" si="0"/>
        <v>5.6539413613185845</v>
      </c>
      <c r="J44" s="9">
        <f t="shared" si="1"/>
        <v>2.8627494699301495E-2</v>
      </c>
      <c r="K44">
        <f t="shared" si="2"/>
        <v>0.28627494699301492</v>
      </c>
      <c r="L44">
        <f t="shared" si="3"/>
        <v>28.627494699301494</v>
      </c>
      <c r="Q44" s="9"/>
    </row>
    <row r="45" spans="1:17" x14ac:dyDescent="0.35">
      <c r="A45" s="2" t="s">
        <v>46</v>
      </c>
      <c r="B45" s="3" t="s">
        <v>6</v>
      </c>
      <c r="C45" s="3">
        <v>2</v>
      </c>
      <c r="D45" s="3">
        <v>3</v>
      </c>
      <c r="E45" s="3">
        <v>6</v>
      </c>
      <c r="F45" s="3">
        <v>10</v>
      </c>
      <c r="G45" s="9">
        <v>0.83157327607473364</v>
      </c>
      <c r="H45" s="9">
        <v>4.1314538492010398</v>
      </c>
      <c r="I45" s="9">
        <f t="shared" si="0"/>
        <v>2.1517988797922083</v>
      </c>
      <c r="J45" s="9">
        <f t="shared" si="1"/>
        <v>1.7893784439227487E-2</v>
      </c>
      <c r="K45">
        <f t="shared" si="2"/>
        <v>0.17893784439227486</v>
      </c>
      <c r="L45">
        <f t="shared" si="3"/>
        <v>17.893784439227485</v>
      </c>
      <c r="Q45" s="9"/>
    </row>
    <row r="46" spans="1:17" x14ac:dyDescent="0.35">
      <c r="A46" s="2" t="s">
        <v>47</v>
      </c>
      <c r="B46" s="3" t="s">
        <v>6</v>
      </c>
      <c r="C46" s="3">
        <v>2</v>
      </c>
      <c r="D46" s="3">
        <v>3</v>
      </c>
      <c r="E46" s="3">
        <v>7</v>
      </c>
      <c r="F46" s="3">
        <v>10</v>
      </c>
      <c r="G46" s="9">
        <v>0.55674778520920376</v>
      </c>
      <c r="H46" s="9">
        <v>6.9345698093766162</v>
      </c>
      <c r="I46" s="9">
        <f t="shared" si="0"/>
        <v>3.6117551090503213</v>
      </c>
      <c r="J46" s="9">
        <f t="shared" si="1"/>
        <v>2.0108366576817926E-2</v>
      </c>
      <c r="K46">
        <f t="shared" si="2"/>
        <v>0.20108366576817926</v>
      </c>
      <c r="L46">
        <f t="shared" si="3"/>
        <v>20.108366576817925</v>
      </c>
      <c r="M46" s="12">
        <f>SUM(L40:L46)</f>
        <v>189.00835534529122</v>
      </c>
      <c r="Q46" s="9"/>
    </row>
    <row r="47" spans="1:17" x14ac:dyDescent="0.35">
      <c r="A47" s="2" t="s">
        <v>48</v>
      </c>
      <c r="B47" s="3" t="s">
        <v>6</v>
      </c>
      <c r="C47" s="3">
        <v>3</v>
      </c>
      <c r="D47" s="3">
        <v>1</v>
      </c>
      <c r="E47" s="3">
        <v>1</v>
      </c>
      <c r="F47" s="3">
        <v>10</v>
      </c>
      <c r="G47" s="9">
        <v>0.48319048286287736</v>
      </c>
      <c r="H47" s="9">
        <v>12.841967946328801</v>
      </c>
      <c r="I47" s="9">
        <f t="shared" si="0"/>
        <v>6.6885249720462507</v>
      </c>
      <c r="J47" s="9">
        <f t="shared" si="1"/>
        <v>3.2318316108834413E-2</v>
      </c>
      <c r="K47">
        <f t="shared" si="2"/>
        <v>0.32318316108834411</v>
      </c>
      <c r="L47">
        <f t="shared" si="3"/>
        <v>32.318316108834409</v>
      </c>
      <c r="Q47" s="9"/>
    </row>
    <row r="48" spans="1:17" x14ac:dyDescent="0.35">
      <c r="A48" s="2" t="s">
        <v>49</v>
      </c>
      <c r="B48" s="3" t="s">
        <v>6</v>
      </c>
      <c r="C48" s="3">
        <v>3</v>
      </c>
      <c r="D48" s="3">
        <v>1</v>
      </c>
      <c r="E48" s="3">
        <v>2</v>
      </c>
      <c r="F48" s="3">
        <v>10</v>
      </c>
      <c r="G48" s="9">
        <v>0.47254922469987592</v>
      </c>
      <c r="H48" s="9">
        <v>13.825378254575776</v>
      </c>
      <c r="I48" s="9">
        <f t="shared" si="0"/>
        <v>7.2007178409248835</v>
      </c>
      <c r="J48" s="9">
        <f t="shared" si="1"/>
        <v>3.4026936330116185E-2</v>
      </c>
      <c r="K48">
        <f t="shared" si="2"/>
        <v>0.34026936330116186</v>
      </c>
      <c r="L48">
        <f t="shared" si="3"/>
        <v>34.026936330116186</v>
      </c>
      <c r="Q48" s="9"/>
    </row>
    <row r="49" spans="1:17" x14ac:dyDescent="0.35">
      <c r="A49" s="2" t="s">
        <v>50</v>
      </c>
      <c r="B49" s="3" t="s">
        <v>6</v>
      </c>
      <c r="C49" s="3">
        <v>3</v>
      </c>
      <c r="D49" s="3">
        <v>1</v>
      </c>
      <c r="E49" s="3">
        <v>3</v>
      </c>
      <c r="F49" s="3">
        <v>10</v>
      </c>
      <c r="G49" s="9">
        <v>0.47500034536724384</v>
      </c>
      <c r="H49" s="9">
        <v>12.228134042751829</v>
      </c>
      <c r="I49" s="9">
        <f t="shared" si="0"/>
        <v>6.3688198139332446</v>
      </c>
      <c r="J49" s="9">
        <f t="shared" si="1"/>
        <v>3.0251916112000368E-2</v>
      </c>
      <c r="K49">
        <f t="shared" si="2"/>
        <v>0.30251916112000365</v>
      </c>
      <c r="L49">
        <f t="shared" si="3"/>
        <v>30.251916112000366</v>
      </c>
      <c r="Q49" s="9"/>
    </row>
    <row r="50" spans="1:17" x14ac:dyDescent="0.35">
      <c r="A50" s="2" t="s">
        <v>51</v>
      </c>
      <c r="B50" s="3" t="s">
        <v>6</v>
      </c>
      <c r="C50" s="3">
        <v>3</v>
      </c>
      <c r="D50" s="3">
        <v>1</v>
      </c>
      <c r="E50" s="3">
        <v>4</v>
      </c>
      <c r="F50" s="3">
        <v>10</v>
      </c>
      <c r="G50" s="9">
        <v>0.43667642246900085</v>
      </c>
      <c r="H50" s="9">
        <v>12.963367244465815</v>
      </c>
      <c r="I50" s="9">
        <f t="shared" si="0"/>
        <v>6.7517537731592787</v>
      </c>
      <c r="J50" s="9">
        <f t="shared" si="1"/>
        <v>2.948331683054772E-2</v>
      </c>
      <c r="K50">
        <f t="shared" si="2"/>
        <v>0.29483316830547718</v>
      </c>
      <c r="L50">
        <f t="shared" si="3"/>
        <v>29.483316830547718</v>
      </c>
      <c r="Q50" s="9"/>
    </row>
    <row r="51" spans="1:17" x14ac:dyDescent="0.35">
      <c r="A51" s="2" t="s">
        <v>52</v>
      </c>
      <c r="B51" s="3" t="s">
        <v>6</v>
      </c>
      <c r="C51" s="3">
        <v>3</v>
      </c>
      <c r="D51" s="3">
        <v>1</v>
      </c>
      <c r="E51" s="3">
        <v>5</v>
      </c>
      <c r="F51" s="3">
        <v>10</v>
      </c>
      <c r="G51" s="9">
        <v>0.44527113302164767</v>
      </c>
      <c r="H51" s="9">
        <v>14.105987346948536</v>
      </c>
      <c r="I51" s="9">
        <f t="shared" si="0"/>
        <v>7.34686840986903</v>
      </c>
      <c r="J51" s="9">
        <f t="shared" si="1"/>
        <v>3.2713484210233339E-2</v>
      </c>
      <c r="K51">
        <f t="shared" si="2"/>
        <v>0.3271348421023334</v>
      </c>
      <c r="L51">
        <f t="shared" si="3"/>
        <v>32.713484210233339</v>
      </c>
      <c r="Q51" s="9"/>
    </row>
    <row r="52" spans="1:17" x14ac:dyDescent="0.35">
      <c r="A52" s="2" t="s">
        <v>53</v>
      </c>
      <c r="B52" s="3" t="s">
        <v>6</v>
      </c>
      <c r="C52" s="3">
        <v>3</v>
      </c>
      <c r="D52" s="3">
        <v>1</v>
      </c>
      <c r="E52" s="3">
        <v>6</v>
      </c>
      <c r="F52" s="3">
        <v>10</v>
      </c>
      <c r="G52" s="9">
        <v>0.40836420258650463</v>
      </c>
      <c r="H52" s="9">
        <v>13.752347794218711</v>
      </c>
      <c r="I52" s="9">
        <f t="shared" si="0"/>
        <v>7.1626811428222457</v>
      </c>
      <c r="J52" s="9">
        <f t="shared" si="1"/>
        <v>2.9249825732699998E-2</v>
      </c>
      <c r="K52">
        <f t="shared" si="2"/>
        <v>0.29249825732699997</v>
      </c>
      <c r="L52">
        <f t="shared" si="3"/>
        <v>29.249825732699996</v>
      </c>
      <c r="Q52" s="9"/>
    </row>
    <row r="53" spans="1:17" x14ac:dyDescent="0.35">
      <c r="A53" s="2" t="s">
        <v>54</v>
      </c>
      <c r="B53" s="3" t="s">
        <v>6</v>
      </c>
      <c r="C53" s="3">
        <v>3</v>
      </c>
      <c r="D53" s="3">
        <v>1</v>
      </c>
      <c r="E53" s="3">
        <v>7</v>
      </c>
      <c r="F53" s="3">
        <v>10</v>
      </c>
      <c r="G53" s="9">
        <v>0.4224650537687461</v>
      </c>
      <c r="H53" s="9">
        <v>12.501790745427519</v>
      </c>
      <c r="I53" s="9">
        <f t="shared" si="0"/>
        <v>6.5113493465768331</v>
      </c>
      <c r="J53" s="9">
        <f t="shared" si="1"/>
        <v>2.7508175518086719E-2</v>
      </c>
      <c r="K53">
        <f t="shared" si="2"/>
        <v>0.27508175518086719</v>
      </c>
      <c r="L53">
        <f t="shared" si="3"/>
        <v>27.50817551808672</v>
      </c>
      <c r="M53" s="12">
        <f>SUM(L47:L53)</f>
        <v>215.55197084251873</v>
      </c>
      <c r="Q53" s="9"/>
    </row>
    <row r="54" spans="1:17" x14ac:dyDescent="0.35">
      <c r="A54" s="2" t="s">
        <v>55</v>
      </c>
      <c r="B54" s="3" t="s">
        <v>6</v>
      </c>
      <c r="C54" s="3">
        <v>3</v>
      </c>
      <c r="D54" s="3">
        <v>2</v>
      </c>
      <c r="E54" s="3">
        <v>1</v>
      </c>
      <c r="F54" s="3">
        <v>10</v>
      </c>
      <c r="G54" s="9">
        <v>0.45177785189468472</v>
      </c>
      <c r="H54" s="9">
        <v>13.850067523005006</v>
      </c>
      <c r="I54" s="9">
        <f t="shared" si="0"/>
        <v>7.2135768348984408</v>
      </c>
      <c r="J54" s="9">
        <f t="shared" si="1"/>
        <v>3.2589342469476763E-2</v>
      </c>
      <c r="K54">
        <f t="shared" si="2"/>
        <v>0.32589342469476762</v>
      </c>
      <c r="L54">
        <f t="shared" si="3"/>
        <v>32.589342469476762</v>
      </c>
      <c r="Q54" s="9"/>
    </row>
    <row r="55" spans="1:17" x14ac:dyDescent="0.35">
      <c r="A55" s="2" t="s">
        <v>56</v>
      </c>
      <c r="B55" s="3" t="s">
        <v>6</v>
      </c>
      <c r="C55" s="3">
        <v>3</v>
      </c>
      <c r="D55" s="3">
        <v>2</v>
      </c>
      <c r="E55" s="3">
        <v>2</v>
      </c>
      <c r="F55" s="3">
        <v>10</v>
      </c>
      <c r="G55" s="9">
        <v>0.45283763595134863</v>
      </c>
      <c r="H55" s="9">
        <v>11.914874390023513</v>
      </c>
      <c r="I55" s="9">
        <f t="shared" si="0"/>
        <v>6.2056637448039131</v>
      </c>
      <c r="J55" s="9">
        <f t="shared" si="1"/>
        <v>2.810158099705997E-2</v>
      </c>
      <c r="K55">
        <f t="shared" si="2"/>
        <v>0.28101580997059972</v>
      </c>
      <c r="L55">
        <f t="shared" si="3"/>
        <v>28.101580997059973</v>
      </c>
      <c r="Q55" s="9"/>
    </row>
    <row r="56" spans="1:17" x14ac:dyDescent="0.35">
      <c r="A56" s="2" t="s">
        <v>57</v>
      </c>
      <c r="B56" s="3" t="s">
        <v>6</v>
      </c>
      <c r="C56" s="3">
        <v>3</v>
      </c>
      <c r="D56" s="3">
        <v>2</v>
      </c>
      <c r="E56" s="3">
        <v>3</v>
      </c>
      <c r="F56" s="3">
        <v>10</v>
      </c>
      <c r="G56" s="9">
        <v>0.53548697768138198</v>
      </c>
      <c r="H56" s="9">
        <v>11.221834338305309</v>
      </c>
      <c r="I56" s="9">
        <f t="shared" si="0"/>
        <v>5.8447053845340147</v>
      </c>
      <c r="J56" s="9">
        <f t="shared" si="1"/>
        <v>3.1297636218022194E-2</v>
      </c>
      <c r="K56">
        <f t="shared" si="2"/>
        <v>0.31297636218022196</v>
      </c>
      <c r="L56">
        <f t="shared" si="3"/>
        <v>31.297636218022195</v>
      </c>
      <c r="Q56" s="9"/>
    </row>
    <row r="57" spans="1:17" x14ac:dyDescent="0.35">
      <c r="A57" s="2" t="s">
        <v>58</v>
      </c>
      <c r="B57" s="3" t="s">
        <v>6</v>
      </c>
      <c r="C57" s="3">
        <v>3</v>
      </c>
      <c r="D57" s="3">
        <v>2</v>
      </c>
      <c r="E57" s="3">
        <v>4</v>
      </c>
      <c r="F57" s="3">
        <v>10</v>
      </c>
      <c r="G57" s="9">
        <v>0.52626863256280254</v>
      </c>
      <c r="H57" s="9">
        <v>9.1349296661259078</v>
      </c>
      <c r="I57" s="9">
        <f t="shared" si="0"/>
        <v>4.7577758677739102</v>
      </c>
      <c r="J57" s="9">
        <f t="shared" si="1"/>
        <v>2.5038681999736769E-2</v>
      </c>
      <c r="K57">
        <f t="shared" si="2"/>
        <v>0.25038681999736767</v>
      </c>
      <c r="L57">
        <f t="shared" si="3"/>
        <v>25.038681999736767</v>
      </c>
      <c r="Q57" s="9"/>
    </row>
    <row r="58" spans="1:17" x14ac:dyDescent="0.35">
      <c r="A58" s="2" t="s">
        <v>59</v>
      </c>
      <c r="B58" s="3" t="s">
        <v>6</v>
      </c>
      <c r="C58" s="3">
        <v>3</v>
      </c>
      <c r="D58" s="3">
        <v>2</v>
      </c>
      <c r="E58" s="3">
        <v>5</v>
      </c>
      <c r="F58" s="3">
        <v>10</v>
      </c>
      <c r="G58" s="9">
        <v>0.54239037550300273</v>
      </c>
      <c r="H58" s="9">
        <v>9.3638676844784161</v>
      </c>
      <c r="I58" s="9">
        <f t="shared" si="0"/>
        <v>4.8770144189991749</v>
      </c>
      <c r="J58" s="9">
        <f t="shared" si="1"/>
        <v>2.6452456820545214E-2</v>
      </c>
      <c r="K58">
        <f t="shared" si="2"/>
        <v>0.26452456820545212</v>
      </c>
      <c r="L58">
        <f t="shared" si="3"/>
        <v>26.452456820545212</v>
      </c>
      <c r="Q58" s="9"/>
    </row>
    <row r="59" spans="1:17" x14ac:dyDescent="0.35">
      <c r="A59" s="2" t="s">
        <v>60</v>
      </c>
      <c r="B59" s="3" t="s">
        <v>6</v>
      </c>
      <c r="C59" s="3">
        <v>3</v>
      </c>
      <c r="D59" s="3">
        <v>2</v>
      </c>
      <c r="E59" s="3">
        <v>6</v>
      </c>
      <c r="F59" s="3">
        <v>10</v>
      </c>
      <c r="G59" s="9">
        <v>0.41396704604436096</v>
      </c>
      <c r="H59" s="9">
        <v>9.3187047533530762</v>
      </c>
      <c r="I59" s="9">
        <f t="shared" si="0"/>
        <v>4.8534920590380608</v>
      </c>
      <c r="J59" s="9">
        <f t="shared" si="1"/>
        <v>2.0091857706797493E-2</v>
      </c>
      <c r="K59">
        <f t="shared" si="2"/>
        <v>0.20091857706797495</v>
      </c>
      <c r="L59">
        <f t="shared" si="3"/>
        <v>20.091857706797494</v>
      </c>
      <c r="Q59" s="9"/>
    </row>
    <row r="60" spans="1:17" x14ac:dyDescent="0.35">
      <c r="A60" s="2" t="s">
        <v>61</v>
      </c>
      <c r="B60" s="3" t="s">
        <v>6</v>
      </c>
      <c r="C60" s="3">
        <v>3</v>
      </c>
      <c r="D60" s="3">
        <v>2</v>
      </c>
      <c r="E60" s="3">
        <v>7</v>
      </c>
      <c r="F60" s="3">
        <v>10</v>
      </c>
      <c r="G60" s="9">
        <v>0.38251099747980594</v>
      </c>
      <c r="H60" s="9">
        <v>9.5255813953488282</v>
      </c>
      <c r="I60" s="9">
        <f t="shared" si="0"/>
        <v>4.9612403100775149</v>
      </c>
      <c r="J60" s="9">
        <f t="shared" si="1"/>
        <v>1.8977289797447717E-2</v>
      </c>
      <c r="K60">
        <f t="shared" si="2"/>
        <v>0.18977289797447716</v>
      </c>
      <c r="L60">
        <f t="shared" si="3"/>
        <v>18.977289797447717</v>
      </c>
      <c r="M60" s="12">
        <f>SUM(L54:L60)</f>
        <v>182.54884600908613</v>
      </c>
      <c r="Q60" s="9"/>
    </row>
    <row r="61" spans="1:17" x14ac:dyDescent="0.35">
      <c r="A61" s="2" t="s">
        <v>62</v>
      </c>
      <c r="B61" s="3" t="s">
        <v>6</v>
      </c>
      <c r="C61" s="3">
        <v>3</v>
      </c>
      <c r="D61" s="3">
        <v>3</v>
      </c>
      <c r="E61" s="3">
        <v>1</v>
      </c>
      <c r="F61" s="3">
        <v>10</v>
      </c>
      <c r="G61" s="9">
        <v>0.52579301252992372</v>
      </c>
      <c r="H61" s="9">
        <v>10.557809103336991</v>
      </c>
      <c r="I61" s="9">
        <f t="shared" si="0"/>
        <v>5.4988589079880166</v>
      </c>
      <c r="J61" s="9">
        <f t="shared" si="1"/>
        <v>2.8912615907080257E-2</v>
      </c>
      <c r="K61">
        <f t="shared" si="2"/>
        <v>0.28912615907080258</v>
      </c>
      <c r="L61">
        <f t="shared" si="3"/>
        <v>28.912615907080259</v>
      </c>
      <c r="Q61" s="9"/>
    </row>
    <row r="62" spans="1:17" x14ac:dyDescent="0.35">
      <c r="A62" s="2" t="s">
        <v>63</v>
      </c>
      <c r="B62" s="3" t="s">
        <v>6</v>
      </c>
      <c r="C62" s="3">
        <v>3</v>
      </c>
      <c r="D62" s="3">
        <v>3</v>
      </c>
      <c r="E62" s="3">
        <v>2</v>
      </c>
      <c r="F62" s="3">
        <v>10</v>
      </c>
      <c r="G62" s="9">
        <v>0.48123274397235483</v>
      </c>
      <c r="H62" s="9">
        <v>10.891009381165139</v>
      </c>
      <c r="I62" s="9">
        <f t="shared" si="0"/>
        <v>5.6724007193568431</v>
      </c>
      <c r="J62" s="9">
        <f t="shared" si="1"/>
        <v>2.7297449630868532E-2</v>
      </c>
      <c r="K62">
        <f t="shared" si="2"/>
        <v>0.27297449630868531</v>
      </c>
      <c r="L62">
        <f t="shared" si="3"/>
        <v>27.297449630868531</v>
      </c>
      <c r="Q62" s="9"/>
    </row>
    <row r="63" spans="1:17" x14ac:dyDescent="0.35">
      <c r="A63" s="2" t="s">
        <v>64</v>
      </c>
      <c r="B63" s="3" t="s">
        <v>6</v>
      </c>
      <c r="C63" s="3">
        <v>3</v>
      </c>
      <c r="D63" s="3">
        <v>3</v>
      </c>
      <c r="E63" s="3">
        <v>3</v>
      </c>
      <c r="F63" s="3">
        <v>10</v>
      </c>
      <c r="G63" s="9">
        <v>0.49101946489786019</v>
      </c>
      <c r="H63" s="9">
        <v>11.90110350607632</v>
      </c>
      <c r="I63" s="9">
        <f t="shared" si="0"/>
        <v>6.1984914094147499</v>
      </c>
      <c r="J63" s="9">
        <f t="shared" si="1"/>
        <v>3.0435799350248139E-2</v>
      </c>
      <c r="K63">
        <f t="shared" si="2"/>
        <v>0.30435799350248138</v>
      </c>
      <c r="L63">
        <f t="shared" si="3"/>
        <v>30.435799350248139</v>
      </c>
      <c r="Q63" s="9"/>
    </row>
    <row r="64" spans="1:17" x14ac:dyDescent="0.35">
      <c r="A64" s="2" t="s">
        <v>65</v>
      </c>
      <c r="B64" s="3" t="s">
        <v>6</v>
      </c>
      <c r="C64" s="3">
        <v>3</v>
      </c>
      <c r="D64" s="3">
        <v>3</v>
      </c>
      <c r="E64" s="3">
        <v>4</v>
      </c>
      <c r="F64" s="3">
        <v>10</v>
      </c>
      <c r="G64" s="9">
        <v>0.33377474556301773</v>
      </c>
      <c r="H64" s="9">
        <v>12.676946695866063</v>
      </c>
      <c r="I64" s="9">
        <f t="shared" si="0"/>
        <v>6.6025764040969079</v>
      </c>
      <c r="J64" s="9">
        <f t="shared" si="1"/>
        <v>2.2037732593378299E-2</v>
      </c>
      <c r="K64">
        <f t="shared" si="2"/>
        <v>0.22037732593378298</v>
      </c>
      <c r="L64">
        <f t="shared" si="3"/>
        <v>22.037732593378298</v>
      </c>
      <c r="Q64" s="9"/>
    </row>
    <row r="65" spans="1:17" x14ac:dyDescent="0.35">
      <c r="A65" s="2" t="s">
        <v>66</v>
      </c>
      <c r="B65" s="3" t="s">
        <v>6</v>
      </c>
      <c r="C65" s="3">
        <v>3</v>
      </c>
      <c r="D65" s="3">
        <v>3</v>
      </c>
      <c r="E65" s="3">
        <v>5</v>
      </c>
      <c r="F65" s="3">
        <v>10</v>
      </c>
      <c r="G65" s="9">
        <v>0.46355783519864541</v>
      </c>
      <c r="H65" s="9">
        <v>10.069642894942872</v>
      </c>
      <c r="I65" s="9">
        <f t="shared" si="0"/>
        <v>5.2446056744494127</v>
      </c>
      <c r="J65" s="9">
        <f t="shared" si="1"/>
        <v>2.4311780529183015E-2</v>
      </c>
      <c r="K65">
        <f t="shared" si="2"/>
        <v>0.24311780529183014</v>
      </c>
      <c r="L65">
        <f t="shared" si="3"/>
        <v>24.311780529183014</v>
      </c>
      <c r="Q65" s="9"/>
    </row>
    <row r="66" spans="1:17" x14ac:dyDescent="0.35">
      <c r="A66" s="2" t="s">
        <v>67</v>
      </c>
      <c r="B66" s="3" t="s">
        <v>6</v>
      </c>
      <c r="C66" s="3">
        <v>3</v>
      </c>
      <c r="D66" s="3">
        <v>3</v>
      </c>
      <c r="E66" s="3">
        <v>6</v>
      </c>
      <c r="F66" s="3">
        <v>10</v>
      </c>
      <c r="G66" s="9">
        <v>0.49421460528471095</v>
      </c>
      <c r="H66" s="9">
        <v>9.6818710052295707</v>
      </c>
      <c r="I66" s="9">
        <f t="shared" si="0"/>
        <v>5.0426411485570686</v>
      </c>
      <c r="J66" s="9">
        <f t="shared" si="1"/>
        <v>2.4921469048265733E-2</v>
      </c>
      <c r="K66">
        <f t="shared" si="2"/>
        <v>0.24921469048265732</v>
      </c>
      <c r="L66">
        <f t="shared" si="3"/>
        <v>24.921469048265731</v>
      </c>
      <c r="Q66" s="9"/>
    </row>
    <row r="67" spans="1:17" x14ac:dyDescent="0.35">
      <c r="A67" s="2" t="s">
        <v>68</v>
      </c>
      <c r="B67" s="3" t="s">
        <v>6</v>
      </c>
      <c r="C67" s="3">
        <v>3</v>
      </c>
      <c r="D67" s="3">
        <v>3</v>
      </c>
      <c r="E67" s="3">
        <v>7</v>
      </c>
      <c r="F67" s="3">
        <v>10</v>
      </c>
      <c r="G67" s="9">
        <v>0.46140866417870685</v>
      </c>
      <c r="H67" s="9">
        <v>9.5306210025134472</v>
      </c>
      <c r="I67" s="9">
        <f t="shared" si="0"/>
        <v>4.9638651054757537</v>
      </c>
      <c r="J67" s="9">
        <f t="shared" si="1"/>
        <v>2.2903703674808634E-2</v>
      </c>
      <c r="K67">
        <f t="shared" si="2"/>
        <v>0.22903703674808634</v>
      </c>
      <c r="L67">
        <f t="shared" si="3"/>
        <v>22.903703674808636</v>
      </c>
      <c r="M67" s="12">
        <f>SUM(L61:L67)</f>
        <v>180.82055073383262</v>
      </c>
      <c r="N67" s="13">
        <f>SUM(M11,M18,M25,M32,M39,M46,M53,M60,M67)/9</f>
        <v>200.54157920656056</v>
      </c>
      <c r="O67">
        <f>STDEV(M11,M18,M25,M32,M39,M46,M53,M60,M67)</f>
        <v>24.525191837982693</v>
      </c>
      <c r="Q67" s="9"/>
    </row>
    <row r="68" spans="1:17" x14ac:dyDescent="0.35">
      <c r="A68" s="4" t="s">
        <v>69</v>
      </c>
      <c r="B68" s="3" t="s">
        <v>70</v>
      </c>
      <c r="C68" s="3">
        <v>1</v>
      </c>
      <c r="D68" s="3">
        <v>1</v>
      </c>
      <c r="E68" s="3">
        <v>1</v>
      </c>
      <c r="F68" s="3">
        <v>10</v>
      </c>
      <c r="G68" s="9">
        <v>0.84927384070083911</v>
      </c>
      <c r="H68" s="9">
        <v>8.561321921535642</v>
      </c>
      <c r="I68" s="9">
        <f t="shared" si="0"/>
        <v>4.4590218341331473</v>
      </c>
      <c r="J68" s="9">
        <f t="shared" si="1"/>
        <v>3.7869305988431579E-2</v>
      </c>
      <c r="K68">
        <f t="shared" si="2"/>
        <v>0.37869305988431579</v>
      </c>
      <c r="L68">
        <f t="shared" si="3"/>
        <v>37.869305988431577</v>
      </c>
      <c r="Q68" s="9"/>
    </row>
    <row r="69" spans="1:17" x14ac:dyDescent="0.35">
      <c r="A69" s="4" t="s">
        <v>71</v>
      </c>
      <c r="B69" s="3" t="s">
        <v>70</v>
      </c>
      <c r="C69" s="3">
        <v>1</v>
      </c>
      <c r="D69" s="3">
        <v>1</v>
      </c>
      <c r="E69" s="3">
        <v>2</v>
      </c>
      <c r="F69" s="3">
        <v>10</v>
      </c>
      <c r="G69" s="9">
        <v>0.7676211301600333</v>
      </c>
      <c r="H69" s="9">
        <v>9.1737962905138861</v>
      </c>
      <c r="I69" s="9">
        <f t="shared" si="0"/>
        <v>4.7780189013093155</v>
      </c>
      <c r="J69" s="9">
        <f t="shared" si="1"/>
        <v>3.6677082689490575E-2</v>
      </c>
      <c r="K69">
        <f t="shared" si="2"/>
        <v>0.36677082689490575</v>
      </c>
      <c r="L69">
        <f t="shared" si="3"/>
        <v>36.677082689490575</v>
      </c>
      <c r="Q69" s="9"/>
    </row>
    <row r="70" spans="1:17" x14ac:dyDescent="0.35">
      <c r="A70" s="4" t="s">
        <v>72</v>
      </c>
      <c r="B70" s="3" t="s">
        <v>70</v>
      </c>
      <c r="C70" s="3">
        <v>1</v>
      </c>
      <c r="D70" s="3">
        <v>1</v>
      </c>
      <c r="E70" s="3">
        <v>3</v>
      </c>
      <c r="F70" s="3">
        <v>10</v>
      </c>
      <c r="G70" s="9">
        <v>0.60560639580664966</v>
      </c>
      <c r="H70" s="9">
        <v>9.7101722620395314</v>
      </c>
      <c r="I70" s="9">
        <f t="shared" ref="I70:I133" si="4">H70/1.92</f>
        <v>5.057381386478923</v>
      </c>
      <c r="J70" s="9">
        <f t="shared" ref="J70:J133" si="5">(G70*I70)/100</f>
        <v>3.0627825136851375E-2</v>
      </c>
      <c r="K70">
        <f t="shared" ref="K70:K133" si="6">J70*F70</f>
        <v>0.30627825136851372</v>
      </c>
      <c r="L70">
        <f t="shared" ref="L70:L133" si="7">K70*100</f>
        <v>30.627825136851371</v>
      </c>
      <c r="Q70" s="9"/>
    </row>
    <row r="71" spans="1:17" x14ac:dyDescent="0.35">
      <c r="A71" s="4" t="s">
        <v>73</v>
      </c>
      <c r="B71" s="3" t="s">
        <v>70</v>
      </c>
      <c r="C71" s="3">
        <v>1</v>
      </c>
      <c r="D71" s="3">
        <v>1</v>
      </c>
      <c r="E71" s="3">
        <v>4</v>
      </c>
      <c r="F71" s="3">
        <v>10</v>
      </c>
      <c r="G71" s="9">
        <v>0.65617210735198062</v>
      </c>
      <c r="H71" s="9">
        <v>7.7867588079225518</v>
      </c>
      <c r="I71" s="9">
        <f t="shared" si="4"/>
        <v>4.0556035457929962</v>
      </c>
      <c r="J71" s="9">
        <f t="shared" si="5"/>
        <v>2.661173925227155E-2</v>
      </c>
      <c r="K71">
        <f t="shared" si="6"/>
        <v>0.26611739252271549</v>
      </c>
      <c r="L71">
        <f t="shared" si="7"/>
        <v>26.611739252271548</v>
      </c>
      <c r="Q71" s="9"/>
    </row>
    <row r="72" spans="1:17" x14ac:dyDescent="0.35">
      <c r="A72" s="4" t="s">
        <v>74</v>
      </c>
      <c r="B72" s="3" t="s">
        <v>70</v>
      </c>
      <c r="C72" s="3">
        <v>1</v>
      </c>
      <c r="D72" s="3">
        <v>1</v>
      </c>
      <c r="E72" s="3">
        <v>5</v>
      </c>
      <c r="F72" s="3">
        <v>10</v>
      </c>
      <c r="G72" s="9">
        <v>0.43474631295798166</v>
      </c>
      <c r="H72" s="9">
        <v>8.5227949053682845</v>
      </c>
      <c r="I72" s="9">
        <f t="shared" si="4"/>
        <v>4.4389556798793146</v>
      </c>
      <c r="J72" s="9">
        <f t="shared" si="5"/>
        <v>1.9298196152114228E-2</v>
      </c>
      <c r="K72">
        <f t="shared" si="6"/>
        <v>0.19298196152114228</v>
      </c>
      <c r="L72">
        <f t="shared" si="7"/>
        <v>19.298196152114226</v>
      </c>
      <c r="Q72" s="9"/>
    </row>
    <row r="73" spans="1:17" x14ac:dyDescent="0.35">
      <c r="A73" s="4" t="s">
        <v>75</v>
      </c>
      <c r="B73" s="3" t="s">
        <v>70</v>
      </c>
      <c r="C73" s="3">
        <v>1</v>
      </c>
      <c r="D73" s="3">
        <v>1</v>
      </c>
      <c r="E73" s="3">
        <v>6</v>
      </c>
      <c r="F73" s="3">
        <v>10</v>
      </c>
      <c r="G73" s="9">
        <v>0.56631741815289716</v>
      </c>
      <c r="H73" s="9">
        <v>6.8348086172749785</v>
      </c>
      <c r="I73" s="9">
        <f t="shared" si="4"/>
        <v>3.559796154830718</v>
      </c>
      <c r="J73" s="9">
        <f t="shared" si="5"/>
        <v>2.015974567554343E-2</v>
      </c>
      <c r="K73">
        <f t="shared" si="6"/>
        <v>0.20159745675543431</v>
      </c>
      <c r="L73">
        <f t="shared" si="7"/>
        <v>20.15974567554343</v>
      </c>
      <c r="Q73" s="9"/>
    </row>
    <row r="74" spans="1:17" x14ac:dyDescent="0.35">
      <c r="A74" s="4" t="s">
        <v>76</v>
      </c>
      <c r="B74" s="3" t="s">
        <v>70</v>
      </c>
      <c r="C74" s="3">
        <v>1</v>
      </c>
      <c r="D74" s="3">
        <v>1</v>
      </c>
      <c r="E74" s="3">
        <v>7</v>
      </c>
      <c r="F74" s="3">
        <v>10</v>
      </c>
      <c r="G74" s="9">
        <v>0.69061015537578929</v>
      </c>
      <c r="H74" s="9">
        <v>7.1322803553800842</v>
      </c>
      <c r="I74" s="9">
        <f t="shared" si="4"/>
        <v>3.7147293517604605</v>
      </c>
      <c r="J74" s="9">
        <f t="shared" si="5"/>
        <v>2.5654298147982969E-2</v>
      </c>
      <c r="K74">
        <f t="shared" si="6"/>
        <v>0.25654298147982968</v>
      </c>
      <c r="L74">
        <f t="shared" si="7"/>
        <v>25.654298147982967</v>
      </c>
      <c r="M74" s="14">
        <f>SUM(L68:L74)</f>
        <v>196.89819304268568</v>
      </c>
      <c r="Q74" s="9"/>
    </row>
    <row r="75" spans="1:17" x14ac:dyDescent="0.35">
      <c r="A75" s="4" t="s">
        <v>77</v>
      </c>
      <c r="B75" s="3" t="s">
        <v>70</v>
      </c>
      <c r="C75" s="3">
        <v>1</v>
      </c>
      <c r="D75" s="3">
        <v>2</v>
      </c>
      <c r="E75" s="3">
        <v>1</v>
      </c>
      <c r="F75" s="3">
        <v>10</v>
      </c>
      <c r="G75" s="9">
        <v>0.68097736956465971</v>
      </c>
      <c r="H75" s="9">
        <v>8.5594144214298673</v>
      </c>
      <c r="I75" s="9">
        <f t="shared" si="4"/>
        <v>4.4580283444947231</v>
      </c>
      <c r="J75" s="9">
        <f t="shared" si="5"/>
        <v>3.035816415478711E-2</v>
      </c>
      <c r="K75">
        <f t="shared" si="6"/>
        <v>0.3035816415478711</v>
      </c>
      <c r="L75">
        <f t="shared" si="7"/>
        <v>30.358164154787108</v>
      </c>
      <c r="Q75" s="9"/>
    </row>
    <row r="76" spans="1:17" x14ac:dyDescent="0.35">
      <c r="A76" s="4" t="s">
        <v>78</v>
      </c>
      <c r="B76" s="3" t="s">
        <v>70</v>
      </c>
      <c r="C76" s="3">
        <v>1</v>
      </c>
      <c r="D76" s="3">
        <v>2</v>
      </c>
      <c r="E76" s="3">
        <v>2</v>
      </c>
      <c r="F76" s="3">
        <v>10</v>
      </c>
      <c r="G76" s="9">
        <v>0.70264472367660213</v>
      </c>
      <c r="H76" s="9">
        <v>8.4509842911117232</v>
      </c>
      <c r="I76" s="9">
        <f t="shared" si="4"/>
        <v>4.4015543182873564</v>
      </c>
      <c r="J76" s="9">
        <f t="shared" si="5"/>
        <v>3.0927289177205743E-2</v>
      </c>
      <c r="K76">
        <f t="shared" si="6"/>
        <v>0.30927289177205741</v>
      </c>
      <c r="L76">
        <f t="shared" si="7"/>
        <v>30.92728917720574</v>
      </c>
      <c r="Q76" s="9"/>
    </row>
    <row r="77" spans="1:17" x14ac:dyDescent="0.35">
      <c r="A77" s="4" t="s">
        <v>79</v>
      </c>
      <c r="B77" s="3" t="s">
        <v>70</v>
      </c>
      <c r="C77" s="3">
        <v>1</v>
      </c>
      <c r="D77" s="3">
        <v>2</v>
      </c>
      <c r="E77" s="3">
        <v>3</v>
      </c>
      <c r="F77" s="3">
        <v>10</v>
      </c>
      <c r="G77" s="9">
        <v>0.68004389124286824</v>
      </c>
      <c r="H77" s="9">
        <v>7.6454715284022896</v>
      </c>
      <c r="I77" s="9">
        <f t="shared" si="4"/>
        <v>3.9820164210428595</v>
      </c>
      <c r="J77" s="9">
        <f t="shared" si="5"/>
        <v>2.7079459419589856E-2</v>
      </c>
      <c r="K77">
        <f t="shared" si="6"/>
        <v>0.27079459419589857</v>
      </c>
      <c r="L77">
        <f t="shared" si="7"/>
        <v>27.079459419589856</v>
      </c>
      <c r="Q77" s="9"/>
    </row>
    <row r="78" spans="1:17" x14ac:dyDescent="0.35">
      <c r="A78" s="4" t="s">
        <v>80</v>
      </c>
      <c r="B78" s="3" t="s">
        <v>70</v>
      </c>
      <c r="C78" s="3">
        <v>1</v>
      </c>
      <c r="D78" s="3">
        <v>2</v>
      </c>
      <c r="E78" s="3">
        <v>4</v>
      </c>
      <c r="F78" s="3">
        <v>10</v>
      </c>
      <c r="G78" s="9">
        <v>0.64398557746389928</v>
      </c>
      <c r="H78" s="9">
        <v>6.3910573797879788</v>
      </c>
      <c r="I78" s="9">
        <f t="shared" si="4"/>
        <v>3.3286757186395723</v>
      </c>
      <c r="J78" s="9">
        <f t="shared" si="5"/>
        <v>2.1436191548581653E-2</v>
      </c>
      <c r="K78">
        <f t="shared" si="6"/>
        <v>0.21436191548581651</v>
      </c>
      <c r="L78">
        <f t="shared" si="7"/>
        <v>21.43619154858165</v>
      </c>
      <c r="Q78" s="9"/>
    </row>
    <row r="79" spans="1:17" x14ac:dyDescent="0.35">
      <c r="A79" s="4" t="s">
        <v>81</v>
      </c>
      <c r="B79" s="3" t="s">
        <v>70</v>
      </c>
      <c r="C79" s="3">
        <v>1</v>
      </c>
      <c r="D79" s="3">
        <v>2</v>
      </c>
      <c r="E79" s="3">
        <v>5</v>
      </c>
      <c r="F79" s="3">
        <v>10</v>
      </c>
      <c r="G79" s="9">
        <v>0.84612014438324323</v>
      </c>
      <c r="H79" s="9">
        <v>6.116168739582089</v>
      </c>
      <c r="I79" s="9">
        <f t="shared" si="4"/>
        <v>3.1855045518656713</v>
      </c>
      <c r="J79" s="9">
        <f t="shared" si="5"/>
        <v>2.6953195713580604E-2</v>
      </c>
      <c r="K79">
        <f t="shared" si="6"/>
        <v>0.26953195713580602</v>
      </c>
      <c r="L79">
        <f t="shared" si="7"/>
        <v>26.953195713580602</v>
      </c>
      <c r="Q79" s="9"/>
    </row>
    <row r="80" spans="1:17" x14ac:dyDescent="0.35">
      <c r="A80" s="4" t="s">
        <v>82</v>
      </c>
      <c r="B80" s="3" t="s">
        <v>70</v>
      </c>
      <c r="C80" s="3">
        <v>1</v>
      </c>
      <c r="D80" s="3">
        <v>2</v>
      </c>
      <c r="E80" s="3">
        <v>6</v>
      </c>
      <c r="F80" s="3">
        <v>10</v>
      </c>
      <c r="G80" s="9">
        <v>0.62330498690564773</v>
      </c>
      <c r="H80" s="9">
        <v>6.4226778347293694</v>
      </c>
      <c r="I80" s="9">
        <f t="shared" si="4"/>
        <v>3.3451447055882135</v>
      </c>
      <c r="J80" s="9">
        <f t="shared" si="5"/>
        <v>2.0850453769141582E-2</v>
      </c>
      <c r="K80">
        <f t="shared" si="6"/>
        <v>0.2085045376914158</v>
      </c>
      <c r="L80">
        <f t="shared" si="7"/>
        <v>20.850453769141581</v>
      </c>
      <c r="Q80" s="9"/>
    </row>
    <row r="81" spans="1:17" x14ac:dyDescent="0.35">
      <c r="A81" s="4" t="s">
        <v>83</v>
      </c>
      <c r="B81" s="3" t="s">
        <v>70</v>
      </c>
      <c r="C81" s="3">
        <v>1</v>
      </c>
      <c r="D81" s="3">
        <v>2</v>
      </c>
      <c r="E81" s="3">
        <v>7</v>
      </c>
      <c r="F81" s="3">
        <v>10</v>
      </c>
      <c r="G81" s="9">
        <v>0.66035993187384434</v>
      </c>
      <c r="H81" s="9">
        <v>6.3603927697342657</v>
      </c>
      <c r="I81" s="9">
        <f t="shared" si="4"/>
        <v>3.3127045675699303</v>
      </c>
      <c r="J81" s="9">
        <f t="shared" si="5"/>
        <v>2.1875773625586521E-2</v>
      </c>
      <c r="K81">
        <f t="shared" si="6"/>
        <v>0.2187577362558652</v>
      </c>
      <c r="L81">
        <f t="shared" si="7"/>
        <v>21.875773625586518</v>
      </c>
      <c r="M81" s="14">
        <f>SUM(L75:L81)</f>
        <v>179.48052740847305</v>
      </c>
      <c r="Q81" s="9"/>
    </row>
    <row r="82" spans="1:17" x14ac:dyDescent="0.35">
      <c r="A82" s="4" t="s">
        <v>84</v>
      </c>
      <c r="B82" s="3" t="s">
        <v>70</v>
      </c>
      <c r="C82" s="3">
        <v>1</v>
      </c>
      <c r="D82" s="3">
        <v>3</v>
      </c>
      <c r="E82" s="3">
        <v>1</v>
      </c>
      <c r="F82" s="3">
        <v>10</v>
      </c>
      <c r="G82" s="9">
        <v>0.91539094585233682</v>
      </c>
      <c r="H82" s="9">
        <v>7.8089113458887542</v>
      </c>
      <c r="I82" s="9">
        <f t="shared" si="4"/>
        <v>4.0671413259837266</v>
      </c>
      <c r="J82" s="9">
        <f t="shared" si="5"/>
        <v>3.7230243453073707E-2</v>
      </c>
      <c r="K82">
        <f t="shared" si="6"/>
        <v>0.37230243453073708</v>
      </c>
      <c r="L82">
        <f t="shared" si="7"/>
        <v>37.230243453073712</v>
      </c>
      <c r="Q82" s="9"/>
    </row>
    <row r="83" spans="1:17" x14ac:dyDescent="0.35">
      <c r="A83" s="4" t="s">
        <v>85</v>
      </c>
      <c r="B83" s="3" t="s">
        <v>70</v>
      </c>
      <c r="C83" s="3">
        <v>1</v>
      </c>
      <c r="D83" s="3">
        <v>3</v>
      </c>
      <c r="E83" s="3">
        <v>2</v>
      </c>
      <c r="F83" s="3">
        <v>10</v>
      </c>
      <c r="G83" s="9">
        <v>0.71908420448109078</v>
      </c>
      <c r="H83" s="9">
        <v>8.2314038973963566</v>
      </c>
      <c r="I83" s="9">
        <f t="shared" si="4"/>
        <v>4.2871895298939355</v>
      </c>
      <c r="J83" s="9">
        <f t="shared" si="5"/>
        <v>3.0828502725634421E-2</v>
      </c>
      <c r="K83">
        <f t="shared" si="6"/>
        <v>0.30828502725634421</v>
      </c>
      <c r="L83">
        <f t="shared" si="7"/>
        <v>30.828502725634422</v>
      </c>
      <c r="Q83" s="9"/>
    </row>
    <row r="84" spans="1:17" x14ac:dyDescent="0.35">
      <c r="A84" s="4" t="s">
        <v>86</v>
      </c>
      <c r="B84" s="3" t="s">
        <v>70</v>
      </c>
      <c r="C84" s="3">
        <v>1</v>
      </c>
      <c r="D84" s="3">
        <v>3</v>
      </c>
      <c r="E84" s="3">
        <v>3</v>
      </c>
      <c r="F84" s="3">
        <v>10</v>
      </c>
      <c r="G84" s="9">
        <v>0.62883678338763827</v>
      </c>
      <c r="H84" s="9">
        <v>7.9380553157116855</v>
      </c>
      <c r="I84" s="9">
        <f t="shared" si="4"/>
        <v>4.1344038102665026</v>
      </c>
      <c r="J84" s="9">
        <f t="shared" si="5"/>
        <v>2.5998651932735827E-2</v>
      </c>
      <c r="K84">
        <f t="shared" si="6"/>
        <v>0.25998651932735828</v>
      </c>
      <c r="L84">
        <f t="shared" si="7"/>
        <v>25.998651932735829</v>
      </c>
      <c r="Q84" s="9"/>
    </row>
    <row r="85" spans="1:17" x14ac:dyDescent="0.35">
      <c r="A85" s="4" t="s">
        <v>87</v>
      </c>
      <c r="B85" s="3" t="s">
        <v>70</v>
      </c>
      <c r="C85" s="3">
        <v>1</v>
      </c>
      <c r="D85" s="3">
        <v>3</v>
      </c>
      <c r="E85" s="3">
        <v>4</v>
      </c>
      <c r="F85" s="3">
        <v>10</v>
      </c>
      <c r="G85" s="9">
        <v>0.50006216610388254</v>
      </c>
      <c r="H85" s="9">
        <v>8.2552711551111777</v>
      </c>
      <c r="I85" s="9">
        <f t="shared" si="4"/>
        <v>4.2996203932870722</v>
      </c>
      <c r="J85" s="9">
        <f t="shared" si="5"/>
        <v>2.1500774872915608E-2</v>
      </c>
      <c r="K85">
        <f t="shared" si="6"/>
        <v>0.21500774872915607</v>
      </c>
      <c r="L85">
        <f t="shared" si="7"/>
        <v>21.500774872915606</v>
      </c>
      <c r="Q85" s="9"/>
    </row>
    <row r="86" spans="1:17" x14ac:dyDescent="0.35">
      <c r="A86" s="4" t="s">
        <v>88</v>
      </c>
      <c r="B86" s="3" t="s">
        <v>70</v>
      </c>
      <c r="C86" s="3">
        <v>1</v>
      </c>
      <c r="D86" s="3">
        <v>3</v>
      </c>
      <c r="E86" s="3">
        <v>5</v>
      </c>
      <c r="F86" s="3">
        <v>10</v>
      </c>
      <c r="G86" s="9">
        <v>0.47312352108812394</v>
      </c>
      <c r="H86" s="9">
        <v>6.3879283244263645</v>
      </c>
      <c r="I86" s="9">
        <f t="shared" si="4"/>
        <v>3.3270460023053983</v>
      </c>
      <c r="J86" s="9">
        <f t="shared" si="5"/>
        <v>1.5741037194328966E-2</v>
      </c>
      <c r="K86">
        <f t="shared" si="6"/>
        <v>0.15741037194328966</v>
      </c>
      <c r="L86">
        <f t="shared" si="7"/>
        <v>15.741037194328966</v>
      </c>
      <c r="Q86" s="9"/>
    </row>
    <row r="87" spans="1:17" x14ac:dyDescent="0.35">
      <c r="A87" s="4" t="s">
        <v>89</v>
      </c>
      <c r="B87" s="3" t="s">
        <v>70</v>
      </c>
      <c r="C87" s="3">
        <v>1</v>
      </c>
      <c r="D87" s="3">
        <v>3</v>
      </c>
      <c r="E87" s="3">
        <v>6</v>
      </c>
      <c r="F87" s="3">
        <v>10</v>
      </c>
      <c r="G87" s="9">
        <v>0.72667438973608034</v>
      </c>
      <c r="H87" s="9">
        <v>7.2922306442879963</v>
      </c>
      <c r="I87" s="9">
        <f t="shared" si="4"/>
        <v>3.7980367938999984</v>
      </c>
      <c r="J87" s="9">
        <f t="shared" si="5"/>
        <v>2.7599360694024605E-2</v>
      </c>
      <c r="K87">
        <f t="shared" si="6"/>
        <v>0.27599360694024605</v>
      </c>
      <c r="L87">
        <f t="shared" si="7"/>
        <v>27.599360694024604</v>
      </c>
      <c r="Q87" s="9"/>
    </row>
    <row r="88" spans="1:17" x14ac:dyDescent="0.35">
      <c r="A88" s="4" t="s">
        <v>90</v>
      </c>
      <c r="B88" s="3" t="s">
        <v>70</v>
      </c>
      <c r="C88" s="3">
        <v>1</v>
      </c>
      <c r="D88" s="3">
        <v>3</v>
      </c>
      <c r="E88" s="3">
        <v>7</v>
      </c>
      <c r="F88" s="3">
        <v>10</v>
      </c>
      <c r="G88" s="9">
        <v>0.62459370010676785</v>
      </c>
      <c r="H88" s="9">
        <v>6.5795499648888871</v>
      </c>
      <c r="I88" s="9">
        <f t="shared" si="4"/>
        <v>3.4268489400462956</v>
      </c>
      <c r="J88" s="9">
        <f t="shared" si="5"/>
        <v>2.1403882591704712E-2</v>
      </c>
      <c r="K88">
        <f t="shared" si="6"/>
        <v>0.21403882591704712</v>
      </c>
      <c r="L88">
        <f t="shared" si="7"/>
        <v>21.403882591704711</v>
      </c>
      <c r="M88" s="14">
        <f>SUM(L82:L88)</f>
        <v>180.30245346441782</v>
      </c>
      <c r="Q88" s="9"/>
    </row>
    <row r="89" spans="1:17" x14ac:dyDescent="0.35">
      <c r="A89" s="4" t="s">
        <v>91</v>
      </c>
      <c r="B89" s="3" t="s">
        <v>70</v>
      </c>
      <c r="C89" s="3">
        <v>2</v>
      </c>
      <c r="D89" s="3">
        <v>1</v>
      </c>
      <c r="E89" s="3">
        <v>1</v>
      </c>
      <c r="F89" s="3">
        <v>10</v>
      </c>
      <c r="G89" s="9">
        <v>0.18612582314678697</v>
      </c>
      <c r="H89" s="9">
        <v>6.7923332805323851</v>
      </c>
      <c r="I89" s="9">
        <f t="shared" si="4"/>
        <v>3.5376735836106175</v>
      </c>
      <c r="J89" s="9">
        <f t="shared" si="5"/>
        <v>6.5845240777416989E-3</v>
      </c>
      <c r="K89">
        <f t="shared" si="6"/>
        <v>6.5845240777416991E-2</v>
      </c>
      <c r="L89">
        <f t="shared" si="7"/>
        <v>6.5845240777416993</v>
      </c>
      <c r="Q89" s="9"/>
    </row>
    <row r="90" spans="1:17" x14ac:dyDescent="0.35">
      <c r="A90" s="4" t="s">
        <v>92</v>
      </c>
      <c r="B90" s="3" t="s">
        <v>70</v>
      </c>
      <c r="C90" s="3">
        <v>2</v>
      </c>
      <c r="D90" s="3">
        <v>1</v>
      </c>
      <c r="E90" s="3">
        <v>2</v>
      </c>
      <c r="F90" s="3">
        <v>10</v>
      </c>
      <c r="G90" s="9">
        <v>0.38225728497492806</v>
      </c>
      <c r="H90" s="9">
        <v>4.7020117207580858</v>
      </c>
      <c r="I90" s="9">
        <f t="shared" si="4"/>
        <v>2.4489644378948365</v>
      </c>
      <c r="J90" s="9">
        <f t="shared" si="5"/>
        <v>9.3613449702983093E-3</v>
      </c>
      <c r="K90">
        <f t="shared" si="6"/>
        <v>9.361344970298309E-2</v>
      </c>
      <c r="L90">
        <f t="shared" si="7"/>
        <v>9.3613449702983083</v>
      </c>
      <c r="Q90" s="9"/>
    </row>
    <row r="91" spans="1:17" x14ac:dyDescent="0.35">
      <c r="A91" s="4" t="s">
        <v>93</v>
      </c>
      <c r="B91" s="3" t="s">
        <v>70</v>
      </c>
      <c r="C91" s="3">
        <v>2</v>
      </c>
      <c r="D91" s="3">
        <v>1</v>
      </c>
      <c r="E91" s="3">
        <v>3</v>
      </c>
      <c r="F91" s="3">
        <v>10</v>
      </c>
      <c r="G91" s="9">
        <v>0.61567956179390626</v>
      </c>
      <c r="H91" s="9">
        <v>2.4080898106092796</v>
      </c>
      <c r="I91" s="9">
        <f t="shared" si="4"/>
        <v>1.2542134430256666</v>
      </c>
      <c r="J91" s="9">
        <f t="shared" si="5"/>
        <v>7.7219358299806884E-3</v>
      </c>
      <c r="K91">
        <f t="shared" si="6"/>
        <v>7.7219358299806889E-2</v>
      </c>
      <c r="L91">
        <f t="shared" si="7"/>
        <v>7.7219358299806888</v>
      </c>
      <c r="Q91" s="9"/>
    </row>
    <row r="92" spans="1:17" x14ac:dyDescent="0.35">
      <c r="A92" s="4" t="s">
        <v>94</v>
      </c>
      <c r="B92" s="3" t="s">
        <v>70</v>
      </c>
      <c r="C92" s="3">
        <v>2</v>
      </c>
      <c r="D92" s="3">
        <v>1</v>
      </c>
      <c r="E92" s="3">
        <v>4</v>
      </c>
      <c r="F92" s="3">
        <v>10</v>
      </c>
      <c r="G92" s="9">
        <v>0.89773043075497927</v>
      </c>
      <c r="H92" s="9">
        <v>2.2450358551843239</v>
      </c>
      <c r="I92" s="9">
        <f t="shared" si="4"/>
        <v>1.1692895079085022</v>
      </c>
      <c r="J92" s="9">
        <f t="shared" si="5"/>
        <v>1.0497067736119773E-2</v>
      </c>
      <c r="K92">
        <f t="shared" si="6"/>
        <v>0.10497067736119774</v>
      </c>
      <c r="L92">
        <f t="shared" si="7"/>
        <v>10.497067736119774</v>
      </c>
      <c r="Q92" s="9"/>
    </row>
    <row r="93" spans="1:17" x14ac:dyDescent="0.35">
      <c r="A93" s="4" t="s">
        <v>95</v>
      </c>
      <c r="B93" s="3" t="s">
        <v>70</v>
      </c>
      <c r="C93" s="3">
        <v>2</v>
      </c>
      <c r="D93" s="3">
        <v>1</v>
      </c>
      <c r="E93" s="3">
        <v>5</v>
      </c>
      <c r="F93" s="3">
        <v>10</v>
      </c>
      <c r="G93" s="9">
        <v>0.76654751595948212</v>
      </c>
      <c r="H93" s="9">
        <v>2.4882426336501453</v>
      </c>
      <c r="I93" s="9">
        <f t="shared" si="4"/>
        <v>1.2959597050261173</v>
      </c>
      <c r="J93" s="9">
        <f t="shared" si="5"/>
        <v>9.9341469267135336E-3</v>
      </c>
      <c r="K93">
        <f t="shared" si="6"/>
        <v>9.9341469267135329E-2</v>
      </c>
      <c r="L93">
        <f t="shared" si="7"/>
        <v>9.9341469267135327</v>
      </c>
      <c r="Q93" s="9"/>
    </row>
    <row r="94" spans="1:17" x14ac:dyDescent="0.35">
      <c r="A94" s="4" t="s">
        <v>96</v>
      </c>
      <c r="B94" s="3" t="s">
        <v>70</v>
      </c>
      <c r="C94" s="3">
        <v>2</v>
      </c>
      <c r="D94" s="3">
        <v>1</v>
      </c>
      <c r="E94" s="3">
        <v>6</v>
      </c>
      <c r="F94" s="3">
        <v>10</v>
      </c>
      <c r="G94" s="9">
        <v>0.73913345550476273</v>
      </c>
      <c r="H94" s="9">
        <v>2.1717407234694419</v>
      </c>
      <c r="I94" s="9">
        <f t="shared" si="4"/>
        <v>1.1311149601403343</v>
      </c>
      <c r="J94" s="9">
        <f t="shared" si="5"/>
        <v>8.3604490906165722E-3</v>
      </c>
      <c r="K94">
        <f t="shared" si="6"/>
        <v>8.3604490906165729E-2</v>
      </c>
      <c r="L94">
        <f t="shared" si="7"/>
        <v>8.3604490906165729</v>
      </c>
      <c r="Q94" s="9"/>
    </row>
    <row r="95" spans="1:17" x14ac:dyDescent="0.35">
      <c r="A95" s="4" t="s">
        <v>97</v>
      </c>
      <c r="B95" s="3" t="s">
        <v>70</v>
      </c>
      <c r="C95" s="3">
        <v>2</v>
      </c>
      <c r="D95" s="3">
        <v>1</v>
      </c>
      <c r="E95" s="3">
        <v>7</v>
      </c>
      <c r="F95" s="3">
        <v>10</v>
      </c>
      <c r="G95" s="9">
        <v>0.5900729000946493</v>
      </c>
      <c r="H95" s="9">
        <v>2.7363184079603751</v>
      </c>
      <c r="I95" s="9">
        <f t="shared" si="4"/>
        <v>1.4251658374793621</v>
      </c>
      <c r="J95" s="9">
        <f t="shared" si="5"/>
        <v>8.4095173883726674E-3</v>
      </c>
      <c r="K95">
        <f t="shared" si="6"/>
        <v>8.409517388372667E-2</v>
      </c>
      <c r="L95">
        <f t="shared" si="7"/>
        <v>8.4095173883726666</v>
      </c>
      <c r="M95" s="14">
        <f>SUM(L89:L95)</f>
        <v>60.868986019843234</v>
      </c>
      <c r="Q95" s="9"/>
    </row>
    <row r="96" spans="1:17" x14ac:dyDescent="0.35">
      <c r="A96" s="4" t="s">
        <v>98</v>
      </c>
      <c r="B96" s="3" t="s">
        <v>70</v>
      </c>
      <c r="C96" s="3">
        <v>2</v>
      </c>
      <c r="D96" s="3">
        <v>2</v>
      </c>
      <c r="E96" s="3">
        <v>1</v>
      </c>
      <c r="F96" s="3">
        <v>10</v>
      </c>
      <c r="G96" s="9">
        <v>0.34840203798054659</v>
      </c>
      <c r="H96" s="9">
        <v>7.554051513442535</v>
      </c>
      <c r="I96" s="9">
        <f t="shared" si="4"/>
        <v>3.934401829917987</v>
      </c>
      <c r="J96" s="9">
        <f t="shared" si="5"/>
        <v>1.3707536157778184E-2</v>
      </c>
      <c r="K96">
        <f t="shared" si="6"/>
        <v>0.13707536157778183</v>
      </c>
      <c r="L96">
        <f t="shared" si="7"/>
        <v>13.707536157778183</v>
      </c>
      <c r="Q96" s="9"/>
    </row>
    <row r="97" spans="1:17" x14ac:dyDescent="0.35">
      <c r="A97" s="4" t="s">
        <v>99</v>
      </c>
      <c r="B97" s="3" t="s">
        <v>70</v>
      </c>
      <c r="C97" s="3">
        <v>2</v>
      </c>
      <c r="D97" s="3">
        <v>2</v>
      </c>
      <c r="E97" s="3">
        <v>2</v>
      </c>
      <c r="F97" s="3">
        <v>10</v>
      </c>
      <c r="G97" s="9">
        <v>0.60961193789395252</v>
      </c>
      <c r="H97" s="9">
        <v>3.0536737884313978</v>
      </c>
      <c r="I97" s="9">
        <f t="shared" si="4"/>
        <v>1.590455098141353</v>
      </c>
      <c r="J97" s="9">
        <f t="shared" si="5"/>
        <v>9.6956041451126667E-3</v>
      </c>
      <c r="K97">
        <f t="shared" si="6"/>
        <v>9.695604145112667E-2</v>
      </c>
      <c r="L97">
        <f t="shared" si="7"/>
        <v>9.6956041451126662</v>
      </c>
      <c r="Q97" s="9"/>
    </row>
    <row r="98" spans="1:17" x14ac:dyDescent="0.35">
      <c r="A98" s="4" t="s">
        <v>100</v>
      </c>
      <c r="B98" s="3" t="s">
        <v>70</v>
      </c>
      <c r="C98" s="3">
        <v>2</v>
      </c>
      <c r="D98" s="3">
        <v>2</v>
      </c>
      <c r="E98" s="3">
        <v>3</v>
      </c>
      <c r="F98" s="3">
        <v>10</v>
      </c>
      <c r="G98" s="9">
        <v>0.90255150331272527</v>
      </c>
      <c r="H98" s="9">
        <v>2.1380818231510119</v>
      </c>
      <c r="I98" s="9">
        <f t="shared" si="4"/>
        <v>1.1135842828911522</v>
      </c>
      <c r="J98" s="9">
        <f t="shared" si="5"/>
        <v>1.0050671685888326E-2</v>
      </c>
      <c r="K98">
        <f t="shared" si="6"/>
        <v>0.10050671685888327</v>
      </c>
      <c r="L98">
        <f t="shared" si="7"/>
        <v>10.050671685888327</v>
      </c>
      <c r="Q98" s="9"/>
    </row>
    <row r="99" spans="1:17" x14ac:dyDescent="0.35">
      <c r="A99" s="4" t="s">
        <v>101</v>
      </c>
      <c r="B99" s="3" t="s">
        <v>70</v>
      </c>
      <c r="C99" s="3">
        <v>2</v>
      </c>
      <c r="D99" s="3">
        <v>2</v>
      </c>
      <c r="E99" s="3">
        <v>4</v>
      </c>
      <c r="F99" s="3">
        <v>10</v>
      </c>
      <c r="G99" s="9">
        <v>0.856031375234106</v>
      </c>
      <c r="H99" s="9">
        <v>2.6411442090546968</v>
      </c>
      <c r="I99" s="9">
        <f t="shared" si="4"/>
        <v>1.375595942215988</v>
      </c>
      <c r="J99" s="9">
        <f t="shared" si="5"/>
        <v>1.177553286181608E-2</v>
      </c>
      <c r="K99">
        <f t="shared" si="6"/>
        <v>0.11775532861816081</v>
      </c>
      <c r="L99">
        <f t="shared" si="7"/>
        <v>11.77553286181608</v>
      </c>
      <c r="Q99" s="9"/>
    </row>
    <row r="100" spans="1:17" x14ac:dyDescent="0.35">
      <c r="A100" s="4" t="s">
        <v>102</v>
      </c>
      <c r="B100" s="3" t="s">
        <v>70</v>
      </c>
      <c r="C100" s="3">
        <v>2</v>
      </c>
      <c r="D100" s="3">
        <v>2</v>
      </c>
      <c r="E100" s="3">
        <v>5</v>
      </c>
      <c r="F100" s="3">
        <v>10</v>
      </c>
      <c r="G100" s="9">
        <v>0.91351169019473599</v>
      </c>
      <c r="H100" s="9">
        <v>2.7610386764544264</v>
      </c>
      <c r="I100" s="9">
        <f t="shared" si="4"/>
        <v>1.4380409773200138</v>
      </c>
      <c r="J100" s="9">
        <f t="shared" si="5"/>
        <v>1.3136672437608958E-2</v>
      </c>
      <c r="K100">
        <f t="shared" si="6"/>
        <v>0.13136672437608959</v>
      </c>
      <c r="L100">
        <f t="shared" si="7"/>
        <v>13.13667243760896</v>
      </c>
      <c r="Q100" s="9"/>
    </row>
    <row r="101" spans="1:17" x14ac:dyDescent="0.35">
      <c r="A101" s="4" t="s">
        <v>103</v>
      </c>
      <c r="B101" s="3" t="s">
        <v>70</v>
      </c>
      <c r="C101" s="3">
        <v>2</v>
      </c>
      <c r="D101" s="3">
        <v>2</v>
      </c>
      <c r="E101" s="3">
        <v>6</v>
      </c>
      <c r="F101" s="3">
        <v>10</v>
      </c>
      <c r="G101" s="9">
        <v>0.96630082365024073</v>
      </c>
      <c r="H101" s="9">
        <v>2.875793535072563</v>
      </c>
      <c r="I101" s="9">
        <f t="shared" si="4"/>
        <v>1.4978091328502932</v>
      </c>
      <c r="J101" s="9">
        <f t="shared" si="5"/>
        <v>1.4473341987440911E-2</v>
      </c>
      <c r="K101">
        <f t="shared" si="6"/>
        <v>0.1447334198744091</v>
      </c>
      <c r="L101">
        <f t="shared" si="7"/>
        <v>14.473341987440911</v>
      </c>
      <c r="Q101" s="9"/>
    </row>
    <row r="102" spans="1:17" x14ac:dyDescent="0.35">
      <c r="A102" s="4" t="s">
        <v>104</v>
      </c>
      <c r="B102" s="3" t="s">
        <v>70</v>
      </c>
      <c r="C102" s="3">
        <v>2</v>
      </c>
      <c r="D102" s="3">
        <v>2</v>
      </c>
      <c r="E102" s="3">
        <v>7</v>
      </c>
      <c r="F102" s="3">
        <v>10</v>
      </c>
      <c r="G102" s="9">
        <v>0.79504802948224829</v>
      </c>
      <c r="H102" s="9">
        <v>2.8581393996938576</v>
      </c>
      <c r="I102" s="9">
        <f t="shared" si="4"/>
        <v>1.4886142706738843</v>
      </c>
      <c r="J102" s="9">
        <f t="shared" si="5"/>
        <v>1.1835198425584259E-2</v>
      </c>
      <c r="K102">
        <f t="shared" si="6"/>
        <v>0.11835198425584259</v>
      </c>
      <c r="L102">
        <f t="shared" si="7"/>
        <v>11.835198425584259</v>
      </c>
      <c r="M102" s="14">
        <f>SUM(L96:L102)</f>
        <v>84.674557701229389</v>
      </c>
      <c r="Q102" s="9"/>
    </row>
    <row r="103" spans="1:17" x14ac:dyDescent="0.35">
      <c r="A103" s="4" t="s">
        <v>105</v>
      </c>
      <c r="B103" s="3" t="s">
        <v>70</v>
      </c>
      <c r="C103" s="3">
        <v>2</v>
      </c>
      <c r="D103" s="3">
        <v>3</v>
      </c>
      <c r="E103" s="3">
        <v>1</v>
      </c>
      <c r="F103" s="3">
        <v>10</v>
      </c>
      <c r="G103" s="9">
        <v>0.48950198360754782</v>
      </c>
      <c r="H103" s="9">
        <v>5.6854264069805902</v>
      </c>
      <c r="I103" s="9">
        <f t="shared" si="4"/>
        <v>2.9611595869690577</v>
      </c>
      <c r="J103" s="9">
        <f t="shared" si="5"/>
        <v>1.4494934915998608E-2</v>
      </c>
      <c r="K103">
        <f t="shared" si="6"/>
        <v>0.14494934915998609</v>
      </c>
      <c r="L103">
        <f t="shared" si="7"/>
        <v>14.494934915998609</v>
      </c>
      <c r="Q103" s="9"/>
    </row>
    <row r="104" spans="1:17" x14ac:dyDescent="0.35">
      <c r="A104" s="4" t="s">
        <v>106</v>
      </c>
      <c r="B104" s="3" t="s">
        <v>70</v>
      </c>
      <c r="C104" s="3">
        <v>2</v>
      </c>
      <c r="D104" s="3">
        <v>3</v>
      </c>
      <c r="E104" s="3">
        <v>2</v>
      </c>
      <c r="F104" s="3">
        <v>10</v>
      </c>
      <c r="G104" s="9">
        <v>0.97668203878607252</v>
      </c>
      <c r="H104" s="9">
        <v>2.1241488783992875</v>
      </c>
      <c r="I104" s="9">
        <f t="shared" si="4"/>
        <v>1.1063275408329623</v>
      </c>
      <c r="J104" s="9">
        <f t="shared" si="5"/>
        <v>1.0805302381459193E-2</v>
      </c>
      <c r="K104">
        <f t="shared" si="6"/>
        <v>0.10805302381459193</v>
      </c>
      <c r="L104">
        <f t="shared" si="7"/>
        <v>10.805302381459194</v>
      </c>
      <c r="Q104" s="9"/>
    </row>
    <row r="105" spans="1:17" x14ac:dyDescent="0.35">
      <c r="A105" s="4" t="s">
        <v>107</v>
      </c>
      <c r="B105" s="3" t="s">
        <v>70</v>
      </c>
      <c r="C105" s="3">
        <v>2</v>
      </c>
      <c r="D105" s="3">
        <v>3</v>
      </c>
      <c r="E105" s="3">
        <v>3</v>
      </c>
      <c r="F105" s="3">
        <v>10</v>
      </c>
      <c r="G105" s="9">
        <v>0.89329500372555737</v>
      </c>
      <c r="H105" s="9">
        <v>2.8343185022134385</v>
      </c>
      <c r="I105" s="9">
        <f t="shared" si="4"/>
        <v>1.476207553236166</v>
      </c>
      <c r="J105" s="9">
        <f t="shared" si="5"/>
        <v>1.318688831767797E-2</v>
      </c>
      <c r="K105">
        <f t="shared" si="6"/>
        <v>0.13186888317677969</v>
      </c>
      <c r="L105">
        <f t="shared" si="7"/>
        <v>13.186888317677969</v>
      </c>
      <c r="Q105" s="9"/>
    </row>
    <row r="106" spans="1:17" x14ac:dyDescent="0.35">
      <c r="A106" s="4" t="s">
        <v>108</v>
      </c>
      <c r="B106" s="3" t="s">
        <v>70</v>
      </c>
      <c r="C106" s="3">
        <v>2</v>
      </c>
      <c r="D106" s="3">
        <v>3</v>
      </c>
      <c r="E106" s="3">
        <v>4</v>
      </c>
      <c r="F106" s="3">
        <v>10</v>
      </c>
      <c r="G106" s="9">
        <v>0.93644702660249324</v>
      </c>
      <c r="H106" s="9">
        <v>2.2005851835460426</v>
      </c>
      <c r="I106" s="9">
        <f t="shared" si="4"/>
        <v>1.1461381164302307</v>
      </c>
      <c r="J106" s="9">
        <f t="shared" si="5"/>
        <v>1.0732976312068716E-2</v>
      </c>
      <c r="K106">
        <f t="shared" si="6"/>
        <v>0.10732976312068716</v>
      </c>
      <c r="L106">
        <f t="shared" si="7"/>
        <v>10.732976312068716</v>
      </c>
      <c r="Q106" s="9"/>
    </row>
    <row r="107" spans="1:17" x14ac:dyDescent="0.35">
      <c r="A107" s="4" t="s">
        <v>109</v>
      </c>
      <c r="B107" s="3" t="s">
        <v>70</v>
      </c>
      <c r="C107" s="3">
        <v>2</v>
      </c>
      <c r="D107" s="3">
        <v>3</v>
      </c>
      <c r="E107" s="3">
        <v>5</v>
      </c>
      <c r="F107" s="3">
        <v>10</v>
      </c>
      <c r="G107" s="9">
        <v>1.0181837404595526</v>
      </c>
      <c r="H107" s="9">
        <v>1.9303849112908618</v>
      </c>
      <c r="I107" s="9">
        <f t="shared" si="4"/>
        <v>1.0054088079639905</v>
      </c>
      <c r="J107" s="9">
        <f t="shared" si="5"/>
        <v>1.0236909007837558E-2</v>
      </c>
      <c r="K107">
        <f t="shared" si="6"/>
        <v>0.10236909007837558</v>
      </c>
      <c r="L107">
        <f t="shared" si="7"/>
        <v>10.236909007837557</v>
      </c>
      <c r="Q107" s="9"/>
    </row>
    <row r="108" spans="1:17" x14ac:dyDescent="0.35">
      <c r="A108" s="4" t="s">
        <v>110</v>
      </c>
      <c r="B108" s="3" t="s">
        <v>70</v>
      </c>
      <c r="C108" s="3">
        <v>2</v>
      </c>
      <c r="D108" s="3">
        <v>3</v>
      </c>
      <c r="E108" s="3">
        <v>6</v>
      </c>
      <c r="F108" s="3">
        <v>10</v>
      </c>
      <c r="G108" s="9">
        <v>0.91334454356888251</v>
      </c>
      <c r="H108" s="9">
        <v>2.4906811250422116</v>
      </c>
      <c r="I108" s="9">
        <f t="shared" si="4"/>
        <v>1.297229752626152</v>
      </c>
      <c r="J108" s="9">
        <f t="shared" si="5"/>
        <v>1.1848177163163071E-2</v>
      </c>
      <c r="K108">
        <f t="shared" si="6"/>
        <v>0.11848177163163071</v>
      </c>
      <c r="L108">
        <f t="shared" si="7"/>
        <v>11.84817716316307</v>
      </c>
      <c r="Q108" s="9"/>
    </row>
    <row r="109" spans="1:17" x14ac:dyDescent="0.35">
      <c r="A109" s="4" t="s">
        <v>111</v>
      </c>
      <c r="B109" s="3" t="s">
        <v>70</v>
      </c>
      <c r="C109" s="3">
        <v>2</v>
      </c>
      <c r="D109" s="3">
        <v>3</v>
      </c>
      <c r="E109" s="3">
        <v>7</v>
      </c>
      <c r="F109" s="3">
        <v>10</v>
      </c>
      <c r="G109" s="9">
        <v>0.82589454356888303</v>
      </c>
      <c r="H109" s="9">
        <v>2.39445546642219</v>
      </c>
      <c r="I109" s="9">
        <f t="shared" si="4"/>
        <v>1.2471122220948907</v>
      </c>
      <c r="J109" s="9">
        <f t="shared" si="5"/>
        <v>1.0299831794462352E-2</v>
      </c>
      <c r="K109">
        <f t="shared" si="6"/>
        <v>0.10299831794462352</v>
      </c>
      <c r="L109">
        <f t="shared" si="7"/>
        <v>10.299831794462353</v>
      </c>
      <c r="M109" s="14">
        <f>SUM(L103:L109)</f>
        <v>81.605019892667471</v>
      </c>
      <c r="Q109" s="9"/>
    </row>
    <row r="110" spans="1:17" x14ac:dyDescent="0.35">
      <c r="A110" s="4" t="s">
        <v>112</v>
      </c>
      <c r="B110" s="3" t="s">
        <v>70</v>
      </c>
      <c r="C110" s="3">
        <v>3</v>
      </c>
      <c r="D110" s="3">
        <v>1</v>
      </c>
      <c r="E110" s="3">
        <v>1</v>
      </c>
      <c r="F110" s="3">
        <v>10</v>
      </c>
      <c r="G110" s="9">
        <v>0.79467245302777056</v>
      </c>
      <c r="H110" s="9">
        <v>2.3896610582783144</v>
      </c>
      <c r="I110" s="9">
        <f t="shared" si="4"/>
        <v>1.2446151345199554</v>
      </c>
      <c r="J110" s="9">
        <f t="shared" si="5"/>
        <v>9.8906136202446156E-3</v>
      </c>
      <c r="K110">
        <f t="shared" si="6"/>
        <v>9.8906136202446149E-2</v>
      </c>
      <c r="L110">
        <f t="shared" si="7"/>
        <v>9.8906136202446149</v>
      </c>
      <c r="Q110" s="9"/>
    </row>
    <row r="111" spans="1:17" x14ac:dyDescent="0.35">
      <c r="A111" s="4" t="s">
        <v>113</v>
      </c>
      <c r="B111" s="3" t="s">
        <v>70</v>
      </c>
      <c r="C111" s="3">
        <v>3</v>
      </c>
      <c r="D111" s="3">
        <v>1</v>
      </c>
      <c r="E111" s="3">
        <v>2</v>
      </c>
      <c r="F111" s="3">
        <v>10</v>
      </c>
      <c r="G111" s="9">
        <v>0.83041263064623316</v>
      </c>
      <c r="H111" s="9">
        <v>2.2543435600438833</v>
      </c>
      <c r="I111" s="9">
        <f t="shared" si="4"/>
        <v>1.1741372708561892</v>
      </c>
      <c r="J111" s="9">
        <f t="shared" si="5"/>
        <v>9.7501841983147694E-3</v>
      </c>
      <c r="K111">
        <f t="shared" si="6"/>
        <v>9.7501841983147694E-2</v>
      </c>
      <c r="L111">
        <f t="shared" si="7"/>
        <v>9.7501841983147699</v>
      </c>
      <c r="Q111" s="9"/>
    </row>
    <row r="112" spans="1:17" x14ac:dyDescent="0.35">
      <c r="A112" s="4" t="s">
        <v>114</v>
      </c>
      <c r="B112" s="3" t="s">
        <v>70</v>
      </c>
      <c r="C112" s="3">
        <v>3</v>
      </c>
      <c r="D112" s="3">
        <v>1</v>
      </c>
      <c r="E112" s="3">
        <v>3</v>
      </c>
      <c r="F112" s="3">
        <v>10</v>
      </c>
      <c r="G112" s="9">
        <v>0.87019856213625479</v>
      </c>
      <c r="H112" s="9">
        <v>2.9267955163983386</v>
      </c>
      <c r="I112" s="9">
        <f t="shared" si="4"/>
        <v>1.5243726647908014</v>
      </c>
      <c r="J112" s="9">
        <f t="shared" si="5"/>
        <v>1.3265069010607665E-2</v>
      </c>
      <c r="K112">
        <f t="shared" si="6"/>
        <v>0.13265069010607666</v>
      </c>
      <c r="L112">
        <f t="shared" si="7"/>
        <v>13.265069010607666</v>
      </c>
      <c r="Q112" s="9"/>
    </row>
    <row r="113" spans="1:17" x14ac:dyDescent="0.35">
      <c r="A113" s="4" t="s">
        <v>115</v>
      </c>
      <c r="B113" s="3" t="s">
        <v>70</v>
      </c>
      <c r="C113" s="3">
        <v>3</v>
      </c>
      <c r="D113" s="3">
        <v>1</v>
      </c>
      <c r="E113" s="3">
        <v>4</v>
      </c>
      <c r="F113" s="3">
        <v>10</v>
      </c>
      <c r="G113" s="9">
        <v>0.79996375133415232</v>
      </c>
      <c r="H113" s="9">
        <v>2.3876538498234341</v>
      </c>
      <c r="I113" s="9">
        <f t="shared" si="4"/>
        <v>1.2435697134497052</v>
      </c>
      <c r="J113" s="9">
        <f t="shared" si="5"/>
        <v>9.9481069301676304E-3</v>
      </c>
      <c r="K113">
        <f t="shared" si="6"/>
        <v>9.94810693016763E-2</v>
      </c>
      <c r="L113">
        <f t="shared" si="7"/>
        <v>9.9481069301676293</v>
      </c>
      <c r="Q113" s="9"/>
    </row>
    <row r="114" spans="1:17" x14ac:dyDescent="0.35">
      <c r="A114" s="4" t="s">
        <v>116</v>
      </c>
      <c r="B114" s="3" t="s">
        <v>70</v>
      </c>
      <c r="C114" s="3">
        <v>3</v>
      </c>
      <c r="D114" s="3">
        <v>1</v>
      </c>
      <c r="E114" s="3">
        <v>5</v>
      </c>
      <c r="F114" s="3">
        <v>10</v>
      </c>
      <c r="G114" s="9">
        <v>0.94629055319491717</v>
      </c>
      <c r="H114" s="9">
        <v>2.1285928662125895</v>
      </c>
      <c r="I114" s="9">
        <f t="shared" si="4"/>
        <v>1.1086421178190571</v>
      </c>
      <c r="J114" s="9">
        <f t="shared" si="5"/>
        <v>1.0490975629661801E-2</v>
      </c>
      <c r="K114">
        <f t="shared" si="6"/>
        <v>0.10490975629661801</v>
      </c>
      <c r="L114">
        <f t="shared" si="7"/>
        <v>10.490975629661801</v>
      </c>
      <c r="Q114" s="9"/>
    </row>
    <row r="115" spans="1:17" x14ac:dyDescent="0.35">
      <c r="A115" s="4" t="s">
        <v>117</v>
      </c>
      <c r="B115" s="3" t="s">
        <v>70</v>
      </c>
      <c r="C115" s="3">
        <v>3</v>
      </c>
      <c r="D115" s="3">
        <v>1</v>
      </c>
      <c r="E115" s="3">
        <v>6</v>
      </c>
      <c r="F115" s="3">
        <v>10</v>
      </c>
      <c r="G115" s="9">
        <v>0.95629657319489203</v>
      </c>
      <c r="H115" s="9">
        <v>2.0985924426558999</v>
      </c>
      <c r="I115" s="9">
        <f t="shared" si="4"/>
        <v>1.0930168972166145</v>
      </c>
      <c r="J115" s="9">
        <f t="shared" si="5"/>
        <v>1.0452483132523621E-2</v>
      </c>
      <c r="K115">
        <f t="shared" si="6"/>
        <v>0.10452483132523621</v>
      </c>
      <c r="L115">
        <f t="shared" si="7"/>
        <v>10.452483132523621</v>
      </c>
      <c r="Q115" s="9"/>
    </row>
    <row r="116" spans="1:17" x14ac:dyDescent="0.35">
      <c r="A116" s="4" t="s">
        <v>118</v>
      </c>
      <c r="B116" s="3" t="s">
        <v>70</v>
      </c>
      <c r="C116" s="3">
        <v>3</v>
      </c>
      <c r="D116" s="3">
        <v>1</v>
      </c>
      <c r="E116" s="3">
        <v>7</v>
      </c>
      <c r="F116" s="3">
        <v>10</v>
      </c>
      <c r="G116" s="9">
        <v>0.86626655319491097</v>
      </c>
      <c r="H116" s="9">
        <v>2.0890446212886999</v>
      </c>
      <c r="I116" s="9">
        <f t="shared" si="4"/>
        <v>1.0880440735878647</v>
      </c>
      <c r="J116" s="9">
        <f t="shared" si="5"/>
        <v>9.4253618935110969E-3</v>
      </c>
      <c r="K116">
        <f t="shared" si="6"/>
        <v>9.4253618935110972E-2</v>
      </c>
      <c r="L116">
        <f t="shared" si="7"/>
        <v>9.4253618935110968</v>
      </c>
      <c r="M116" s="14">
        <f>SUM(L110:L116)</f>
        <v>73.222794415031203</v>
      </c>
      <c r="Q116" s="9"/>
    </row>
    <row r="117" spans="1:17" x14ac:dyDescent="0.35">
      <c r="A117" s="4" t="s">
        <v>119</v>
      </c>
      <c r="B117" s="3" t="s">
        <v>70</v>
      </c>
      <c r="C117" s="3">
        <v>3</v>
      </c>
      <c r="D117" s="3">
        <v>2</v>
      </c>
      <c r="E117" s="3">
        <v>1</v>
      </c>
      <c r="F117" s="3">
        <v>10</v>
      </c>
      <c r="G117" s="9">
        <v>0.69110195944177055</v>
      </c>
      <c r="H117" s="9">
        <v>3.2057699308335241</v>
      </c>
      <c r="I117" s="9">
        <f t="shared" si="4"/>
        <v>1.6696718389757939</v>
      </c>
      <c r="J117" s="9">
        <f t="shared" si="5"/>
        <v>1.1539134795409156E-2</v>
      </c>
      <c r="K117">
        <f t="shared" si="6"/>
        <v>0.11539134795409156</v>
      </c>
      <c r="L117">
        <f t="shared" si="7"/>
        <v>11.539134795409156</v>
      </c>
      <c r="Q117" s="9"/>
    </row>
    <row r="118" spans="1:17" x14ac:dyDescent="0.35">
      <c r="A118" s="4" t="s">
        <v>120</v>
      </c>
      <c r="B118" s="3" t="s">
        <v>70</v>
      </c>
      <c r="C118" s="3">
        <v>3</v>
      </c>
      <c r="D118" s="3">
        <v>2</v>
      </c>
      <c r="E118" s="3">
        <v>2</v>
      </c>
      <c r="F118" s="3">
        <v>10</v>
      </c>
      <c r="G118" s="9">
        <v>0.64582938961274339</v>
      </c>
      <c r="H118" s="9">
        <v>3.0978613091380387</v>
      </c>
      <c r="I118" s="9">
        <f t="shared" si="4"/>
        <v>1.6134694318427285</v>
      </c>
      <c r="J118" s="9">
        <f t="shared" si="5"/>
        <v>1.0420259783258091E-2</v>
      </c>
      <c r="K118">
        <f t="shared" si="6"/>
        <v>0.10420259783258091</v>
      </c>
      <c r="L118">
        <f t="shared" si="7"/>
        <v>10.420259783258091</v>
      </c>
      <c r="Q118" s="9"/>
    </row>
    <row r="119" spans="1:17" x14ac:dyDescent="0.35">
      <c r="A119" s="4" t="s">
        <v>121</v>
      </c>
      <c r="B119" s="3" t="s">
        <v>70</v>
      </c>
      <c r="C119" s="3">
        <v>3</v>
      </c>
      <c r="D119" s="3">
        <v>2</v>
      </c>
      <c r="E119" s="3">
        <v>3</v>
      </c>
      <c r="F119" s="3">
        <v>10</v>
      </c>
      <c r="G119" s="9">
        <v>0.71686066415611094</v>
      </c>
      <c r="H119" s="9">
        <v>2.415376349338163</v>
      </c>
      <c r="I119" s="9">
        <f t="shared" si="4"/>
        <v>1.2580085152802933</v>
      </c>
      <c r="J119" s="9">
        <f t="shared" si="5"/>
        <v>9.0181681977787413E-3</v>
      </c>
      <c r="K119">
        <f t="shared" si="6"/>
        <v>9.018168197778742E-2</v>
      </c>
      <c r="L119">
        <f t="shared" si="7"/>
        <v>9.018168197778742</v>
      </c>
      <c r="Q119" s="9"/>
    </row>
    <row r="120" spans="1:17" x14ac:dyDescent="0.35">
      <c r="A120" s="4" t="s">
        <v>122</v>
      </c>
      <c r="B120" s="3" t="s">
        <v>70</v>
      </c>
      <c r="C120" s="3">
        <v>3</v>
      </c>
      <c r="D120" s="3">
        <v>2</v>
      </c>
      <c r="E120" s="3">
        <v>4</v>
      </c>
      <c r="F120" s="3">
        <v>10</v>
      </c>
      <c r="G120" s="9">
        <v>0.91117063052540437</v>
      </c>
      <c r="H120" s="9">
        <v>2.6005141131547798</v>
      </c>
      <c r="I120" s="9">
        <f t="shared" si="4"/>
        <v>1.3544344339347811</v>
      </c>
      <c r="J120" s="9">
        <f t="shared" si="5"/>
        <v>1.2341208771736736E-2</v>
      </c>
      <c r="K120">
        <f t="shared" si="6"/>
        <v>0.12341208771736736</v>
      </c>
      <c r="L120">
        <f t="shared" si="7"/>
        <v>12.341208771736737</v>
      </c>
      <c r="Q120" s="9"/>
    </row>
    <row r="121" spans="1:17" x14ac:dyDescent="0.35">
      <c r="A121" s="4" t="s">
        <v>123</v>
      </c>
      <c r="B121" s="3" t="s">
        <v>70</v>
      </c>
      <c r="C121" s="3">
        <v>3</v>
      </c>
      <c r="D121" s="3">
        <v>2</v>
      </c>
      <c r="E121" s="3">
        <v>5</v>
      </c>
      <c r="F121" s="3">
        <v>10</v>
      </c>
      <c r="G121" s="9">
        <v>0.81028052439736598</v>
      </c>
      <c r="H121" s="9">
        <v>2.4736014378791897</v>
      </c>
      <c r="I121" s="9">
        <f t="shared" si="4"/>
        <v>1.2883340822287448</v>
      </c>
      <c r="J121" s="9">
        <f t="shared" si="5"/>
        <v>1.0439120157473065E-2</v>
      </c>
      <c r="K121">
        <f t="shared" si="6"/>
        <v>0.10439120157473065</v>
      </c>
      <c r="L121">
        <f t="shared" si="7"/>
        <v>10.439120157473065</v>
      </c>
      <c r="Q121" s="9"/>
    </row>
    <row r="122" spans="1:17" x14ac:dyDescent="0.35">
      <c r="A122" s="4" t="s">
        <v>124</v>
      </c>
      <c r="B122" s="3" t="s">
        <v>70</v>
      </c>
      <c r="C122" s="3">
        <v>3</v>
      </c>
      <c r="D122" s="3">
        <v>2</v>
      </c>
      <c r="E122" s="3">
        <v>6</v>
      </c>
      <c r="F122" s="3">
        <v>10</v>
      </c>
      <c r="G122" s="9">
        <v>0.871287097397344</v>
      </c>
      <c r="H122" s="9">
        <v>2.4098953456607899</v>
      </c>
      <c r="I122" s="9">
        <f t="shared" si="4"/>
        <v>1.2551538258649948</v>
      </c>
      <c r="J122" s="9">
        <f t="shared" si="5"/>
        <v>1.0935993337250826E-2</v>
      </c>
      <c r="K122">
        <f t="shared" si="6"/>
        <v>0.10935993337250827</v>
      </c>
      <c r="L122">
        <f t="shared" si="7"/>
        <v>10.935993337250826</v>
      </c>
      <c r="Q122" s="9"/>
    </row>
    <row r="123" spans="1:17" x14ac:dyDescent="0.35">
      <c r="A123" s="4" t="s">
        <v>125</v>
      </c>
      <c r="B123" s="3" t="s">
        <v>70</v>
      </c>
      <c r="C123" s="3">
        <v>3</v>
      </c>
      <c r="D123" s="3">
        <v>2</v>
      </c>
      <c r="E123" s="3">
        <v>7</v>
      </c>
      <c r="F123" s="3">
        <v>10</v>
      </c>
      <c r="G123" s="9">
        <v>0.89946658524397305</v>
      </c>
      <c r="H123" s="9">
        <v>2.3876525098435302</v>
      </c>
      <c r="I123" s="9">
        <f t="shared" si="4"/>
        <v>1.2435690155435053</v>
      </c>
      <c r="J123" s="9">
        <f t="shared" si="5"/>
        <v>1.1185487759261259E-2</v>
      </c>
      <c r="K123">
        <f t="shared" si="6"/>
        <v>0.11185487759261259</v>
      </c>
      <c r="L123">
        <f t="shared" si="7"/>
        <v>11.185487759261258</v>
      </c>
      <c r="M123" s="14">
        <f>SUM(L117:L123)</f>
        <v>75.879372802167879</v>
      </c>
      <c r="Q123" s="9"/>
    </row>
    <row r="124" spans="1:17" x14ac:dyDescent="0.35">
      <c r="A124" s="4" t="s">
        <v>126</v>
      </c>
      <c r="B124" s="3" t="s">
        <v>70</v>
      </c>
      <c r="C124" s="3">
        <v>3</v>
      </c>
      <c r="D124" s="3">
        <v>3</v>
      </c>
      <c r="E124" s="3">
        <v>1</v>
      </c>
      <c r="F124" s="3">
        <v>10</v>
      </c>
      <c r="G124" s="9">
        <v>0.85818917775942971</v>
      </c>
      <c r="H124" s="9">
        <v>2.2263912552404528</v>
      </c>
      <c r="I124" s="9">
        <f t="shared" si="4"/>
        <v>1.1595787787710692</v>
      </c>
      <c r="J124" s="9">
        <f t="shared" si="5"/>
        <v>9.9513795870082751E-3</v>
      </c>
      <c r="K124">
        <f t="shared" si="6"/>
        <v>9.9513795870082744E-2</v>
      </c>
      <c r="L124">
        <f t="shared" si="7"/>
        <v>9.9513795870082742</v>
      </c>
      <c r="Q124" s="9"/>
    </row>
    <row r="125" spans="1:17" x14ac:dyDescent="0.35">
      <c r="A125" s="4" t="s">
        <v>127</v>
      </c>
      <c r="B125" s="3" t="s">
        <v>70</v>
      </c>
      <c r="C125" s="3">
        <v>3</v>
      </c>
      <c r="D125" s="3">
        <v>3</v>
      </c>
      <c r="E125" s="3">
        <v>2</v>
      </c>
      <c r="F125" s="3">
        <v>10</v>
      </c>
      <c r="G125" s="9">
        <v>0.88058078417947128</v>
      </c>
      <c r="H125" s="9">
        <v>2.2373011554587272</v>
      </c>
      <c r="I125" s="9">
        <f t="shared" si="4"/>
        <v>1.1652610184680872</v>
      </c>
      <c r="J125" s="9">
        <f t="shared" si="5"/>
        <v>1.0261064614163975E-2</v>
      </c>
      <c r="K125">
        <f t="shared" si="6"/>
        <v>0.10261064614163976</v>
      </c>
      <c r="L125">
        <f t="shared" si="7"/>
        <v>10.261064614163976</v>
      </c>
      <c r="Q125" s="9"/>
    </row>
    <row r="126" spans="1:17" x14ac:dyDescent="0.35">
      <c r="A126" s="4" t="s">
        <v>128</v>
      </c>
      <c r="B126" s="3" t="s">
        <v>70</v>
      </c>
      <c r="C126" s="3">
        <v>3</v>
      </c>
      <c r="D126" s="3">
        <v>3</v>
      </c>
      <c r="E126" s="3">
        <v>3</v>
      </c>
      <c r="F126" s="3">
        <v>10</v>
      </c>
      <c r="G126" s="9">
        <v>0.94094790261191774</v>
      </c>
      <c r="H126" s="9">
        <v>2.259086526162414</v>
      </c>
      <c r="I126" s="9">
        <f t="shared" si="4"/>
        <v>1.1766075657095907</v>
      </c>
      <c r="J126" s="9">
        <f t="shared" si="5"/>
        <v>1.1071264211517535E-2</v>
      </c>
      <c r="K126">
        <f t="shared" si="6"/>
        <v>0.11071264211517536</v>
      </c>
      <c r="L126">
        <f t="shared" si="7"/>
        <v>11.071264211517535</v>
      </c>
      <c r="Q126" s="9"/>
    </row>
    <row r="127" spans="1:17" x14ac:dyDescent="0.35">
      <c r="A127" s="4" t="s">
        <v>129</v>
      </c>
      <c r="B127" s="3" t="s">
        <v>70</v>
      </c>
      <c r="C127" s="3">
        <v>3</v>
      </c>
      <c r="D127" s="3">
        <v>3</v>
      </c>
      <c r="E127" s="3">
        <v>4</v>
      </c>
      <c r="F127" s="3">
        <v>10</v>
      </c>
      <c r="G127" s="9">
        <v>0.78875687214290024</v>
      </c>
      <c r="H127" s="9">
        <v>2.484383535614985</v>
      </c>
      <c r="I127" s="9">
        <f t="shared" si="4"/>
        <v>1.2939497581328048</v>
      </c>
      <c r="J127" s="9">
        <f t="shared" si="5"/>
        <v>1.0206117639348936E-2</v>
      </c>
      <c r="K127">
        <f t="shared" si="6"/>
        <v>0.10206117639348936</v>
      </c>
      <c r="L127">
        <f t="shared" si="7"/>
        <v>10.206117639348935</v>
      </c>
      <c r="Q127" s="9"/>
    </row>
    <row r="128" spans="1:17" x14ac:dyDescent="0.35">
      <c r="A128" s="4" t="s">
        <v>130</v>
      </c>
      <c r="B128" s="3" t="s">
        <v>70</v>
      </c>
      <c r="C128" s="3">
        <v>3</v>
      </c>
      <c r="D128" s="3">
        <v>3</v>
      </c>
      <c r="E128" s="3">
        <v>5</v>
      </c>
      <c r="F128" s="3">
        <v>10</v>
      </c>
      <c r="G128" s="9">
        <v>0.90265118714380654</v>
      </c>
      <c r="H128" s="9">
        <v>2.5136399064693835</v>
      </c>
      <c r="I128" s="9">
        <f t="shared" si="4"/>
        <v>1.3091874512861372</v>
      </c>
      <c r="J128" s="9">
        <f t="shared" si="5"/>
        <v>1.1817396070972062E-2</v>
      </c>
      <c r="K128">
        <f t="shared" si="6"/>
        <v>0.11817396070972062</v>
      </c>
      <c r="L128">
        <f t="shared" si="7"/>
        <v>11.817396070972062</v>
      </c>
      <c r="Q128" s="9"/>
    </row>
    <row r="129" spans="1:17" x14ac:dyDescent="0.35">
      <c r="A129" s="4" t="s">
        <v>131</v>
      </c>
      <c r="B129" s="3" t="s">
        <v>70</v>
      </c>
      <c r="C129" s="3">
        <v>3</v>
      </c>
      <c r="D129" s="3">
        <v>3</v>
      </c>
      <c r="E129" s="3">
        <v>6</v>
      </c>
      <c r="F129" s="3">
        <v>10</v>
      </c>
      <c r="G129" s="9">
        <v>0.95628991243833905</v>
      </c>
      <c r="H129" s="9">
        <v>2.46363996518562</v>
      </c>
      <c r="I129" s="9">
        <f t="shared" si="4"/>
        <v>1.2831458152008437</v>
      </c>
      <c r="J129" s="9">
        <f t="shared" si="5"/>
        <v>1.227059399264036E-2</v>
      </c>
      <c r="K129">
        <f t="shared" si="6"/>
        <v>0.12270593992640361</v>
      </c>
      <c r="L129">
        <f t="shared" si="7"/>
        <v>12.270593992640361</v>
      </c>
      <c r="Q129" s="9"/>
    </row>
    <row r="130" spans="1:17" x14ac:dyDescent="0.35">
      <c r="A130" s="4" t="s">
        <v>132</v>
      </c>
      <c r="B130" s="3" t="s">
        <v>70</v>
      </c>
      <c r="C130" s="3">
        <v>3</v>
      </c>
      <c r="D130" s="3">
        <v>3</v>
      </c>
      <c r="E130" s="3">
        <v>7</v>
      </c>
      <c r="F130" s="3">
        <v>10</v>
      </c>
      <c r="G130" s="9">
        <v>0.97266187872643795</v>
      </c>
      <c r="H130" s="9">
        <v>2.5085342664693799</v>
      </c>
      <c r="I130" s="9">
        <f t="shared" si="4"/>
        <v>1.3065282637861355</v>
      </c>
      <c r="J130" s="9">
        <f t="shared" si="5"/>
        <v>1.2708102356634136E-2</v>
      </c>
      <c r="K130">
        <f t="shared" si="6"/>
        <v>0.12708102356634135</v>
      </c>
      <c r="L130">
        <f t="shared" si="7"/>
        <v>12.708102356634136</v>
      </c>
      <c r="M130" s="14">
        <f>SUM(L124:L130)</f>
        <v>78.285918472285289</v>
      </c>
      <c r="N130" s="15">
        <f>SUM(M74,M81,M88,M95,M102,M109,M116,M123,M130)/9</f>
        <v>112.3575359132001</v>
      </c>
      <c r="O130">
        <f>STDEV(M74,M81,M88,M95,M102,M109,M116,M123,M130)</f>
        <v>55.515003942316618</v>
      </c>
      <c r="Q130" s="9"/>
    </row>
    <row r="131" spans="1:17" x14ac:dyDescent="0.35">
      <c r="A131" s="5" t="s">
        <v>133</v>
      </c>
      <c r="B131" s="3" t="s">
        <v>134</v>
      </c>
      <c r="C131" s="3">
        <v>1</v>
      </c>
      <c r="D131" s="3">
        <v>1</v>
      </c>
      <c r="E131" s="3">
        <v>1</v>
      </c>
      <c r="F131" s="3">
        <v>10</v>
      </c>
      <c r="G131" s="9">
        <v>0.66293775298548041</v>
      </c>
      <c r="H131" s="9">
        <v>3.9614116497740555</v>
      </c>
      <c r="I131" s="9">
        <f t="shared" si="4"/>
        <v>2.0632352342573208</v>
      </c>
      <c r="J131" s="9">
        <f t="shared" si="5"/>
        <v>1.3677965300790195E-2</v>
      </c>
      <c r="K131">
        <f t="shared" si="6"/>
        <v>0.13677965300790196</v>
      </c>
      <c r="L131">
        <f t="shared" si="7"/>
        <v>13.677965300790195</v>
      </c>
      <c r="Q131" s="9"/>
    </row>
    <row r="132" spans="1:17" x14ac:dyDescent="0.35">
      <c r="A132" s="5" t="s">
        <v>135</v>
      </c>
      <c r="B132" s="3" t="s">
        <v>134</v>
      </c>
      <c r="C132" s="3">
        <v>1</v>
      </c>
      <c r="D132" s="3">
        <v>1</v>
      </c>
      <c r="E132" s="3">
        <v>2</v>
      </c>
      <c r="F132" s="3">
        <v>10</v>
      </c>
      <c r="G132" s="9">
        <v>0.84522927281148685</v>
      </c>
      <c r="H132" s="9">
        <v>3.0339170399672781</v>
      </c>
      <c r="I132" s="9">
        <f t="shared" si="4"/>
        <v>1.5801651249829574</v>
      </c>
      <c r="J132" s="9">
        <f t="shared" si="5"/>
        <v>1.3356018195114172E-2</v>
      </c>
      <c r="K132">
        <f t="shared" si="6"/>
        <v>0.13356018195114172</v>
      </c>
      <c r="L132">
        <f t="shared" si="7"/>
        <v>13.356018195114173</v>
      </c>
      <c r="Q132" s="9"/>
    </row>
    <row r="133" spans="1:17" x14ac:dyDescent="0.35">
      <c r="A133" s="5" t="s">
        <v>136</v>
      </c>
      <c r="B133" s="3" t="s">
        <v>134</v>
      </c>
      <c r="C133" s="3">
        <v>1</v>
      </c>
      <c r="D133" s="3">
        <v>1</v>
      </c>
      <c r="E133" s="3">
        <v>3</v>
      </c>
      <c r="F133" s="3">
        <v>10</v>
      </c>
      <c r="G133" s="9">
        <v>1.0149324365144894</v>
      </c>
      <c r="H133" s="9">
        <v>2.2014388489208438</v>
      </c>
      <c r="I133" s="9">
        <f t="shared" si="4"/>
        <v>1.1465827338129395</v>
      </c>
      <c r="J133" s="9">
        <f t="shared" si="5"/>
        <v>1.1637040076942108E-2</v>
      </c>
      <c r="K133">
        <f t="shared" si="6"/>
        <v>0.11637040076942108</v>
      </c>
      <c r="L133">
        <f t="shared" si="7"/>
        <v>11.637040076942109</v>
      </c>
      <c r="Q133" s="9"/>
    </row>
    <row r="134" spans="1:17" x14ac:dyDescent="0.35">
      <c r="A134" s="5" t="s">
        <v>137</v>
      </c>
      <c r="B134" s="3" t="s">
        <v>134</v>
      </c>
      <c r="C134" s="3">
        <v>1</v>
      </c>
      <c r="D134" s="3">
        <v>1</v>
      </c>
      <c r="E134" s="3">
        <v>4</v>
      </c>
      <c r="F134" s="3">
        <v>10</v>
      </c>
      <c r="G134" s="9">
        <v>1.0243691725235113</v>
      </c>
      <c r="H134" s="9">
        <v>2.3501573663534576</v>
      </c>
      <c r="I134" s="9">
        <f t="shared" ref="I134:I193" si="8">H134/1.92</f>
        <v>1.2240402949757592</v>
      </c>
      <c r="J134" s="9">
        <f t="shared" ref="J134:J193" si="9">(G134*I134)/100</f>
        <v>1.2538691440997531E-2</v>
      </c>
      <c r="K134">
        <f t="shared" ref="K134:K193" si="10">J134*F134</f>
        <v>0.12538691440997532</v>
      </c>
      <c r="L134">
        <f t="shared" ref="L134:L193" si="11">K134*100</f>
        <v>12.538691440997532</v>
      </c>
      <c r="Q134" s="9"/>
    </row>
    <row r="135" spans="1:17" x14ac:dyDescent="0.35">
      <c r="A135" s="5" t="s">
        <v>138</v>
      </c>
      <c r="B135" s="3" t="s">
        <v>134</v>
      </c>
      <c r="C135" s="3">
        <v>1</v>
      </c>
      <c r="D135" s="3">
        <v>1</v>
      </c>
      <c r="E135" s="3">
        <v>5</v>
      </c>
      <c r="F135" s="3">
        <v>10</v>
      </c>
      <c r="G135" s="9">
        <v>1.0056547918722438</v>
      </c>
      <c r="H135" s="9">
        <v>2.8162672179127504</v>
      </c>
      <c r="I135" s="9">
        <f t="shared" si="8"/>
        <v>1.4668058426628909</v>
      </c>
      <c r="J135" s="9">
        <f t="shared" si="9"/>
        <v>1.4751003244201408E-2</v>
      </c>
      <c r="K135">
        <f t="shared" si="10"/>
        <v>0.14751003244201408</v>
      </c>
      <c r="L135">
        <f t="shared" si="11"/>
        <v>14.751003244201408</v>
      </c>
      <c r="Q135" s="9"/>
    </row>
    <row r="136" spans="1:17" x14ac:dyDescent="0.35">
      <c r="A136" s="5" t="s">
        <v>139</v>
      </c>
      <c r="B136" s="3" t="s">
        <v>134</v>
      </c>
      <c r="C136" s="3">
        <v>1</v>
      </c>
      <c r="D136" s="3">
        <v>1</v>
      </c>
      <c r="E136" s="3">
        <v>6</v>
      </c>
      <c r="F136" s="3">
        <v>10</v>
      </c>
      <c r="G136" s="9">
        <v>1.03575248987456</v>
      </c>
      <c r="H136" s="9">
        <v>2.5462002179129799</v>
      </c>
      <c r="I136" s="9">
        <f t="shared" si="8"/>
        <v>1.326145946829677</v>
      </c>
      <c r="J136" s="9">
        <f t="shared" si="9"/>
        <v>1.3735589663658938E-2</v>
      </c>
      <c r="K136">
        <f t="shared" si="10"/>
        <v>0.13735589663658937</v>
      </c>
      <c r="L136">
        <f t="shared" si="11"/>
        <v>13.735589663658937</v>
      </c>
      <c r="Q136" s="9"/>
    </row>
    <row r="137" spans="1:17" x14ac:dyDescent="0.35">
      <c r="A137" s="5" t="s">
        <v>140</v>
      </c>
      <c r="B137" s="3" t="s">
        <v>134</v>
      </c>
      <c r="C137" s="3">
        <v>1</v>
      </c>
      <c r="D137" s="3">
        <v>1</v>
      </c>
      <c r="E137" s="3">
        <v>7</v>
      </c>
      <c r="F137" s="3">
        <v>10</v>
      </c>
      <c r="G137" s="9">
        <v>1.09136743991577</v>
      </c>
      <c r="H137" s="9">
        <v>2.6162679979124301</v>
      </c>
      <c r="I137" s="9">
        <f t="shared" si="8"/>
        <v>1.3626395822460575</v>
      </c>
      <c r="J137" s="9">
        <f t="shared" si="9"/>
        <v>1.4871404724037742E-2</v>
      </c>
      <c r="K137">
        <f t="shared" si="10"/>
        <v>0.14871404724037743</v>
      </c>
      <c r="L137">
        <f t="shared" si="11"/>
        <v>14.871404724037744</v>
      </c>
      <c r="M137" s="16">
        <f>SUM(L131:L137)</f>
        <v>94.567712645742105</v>
      </c>
      <c r="Q137" s="9"/>
    </row>
    <row r="138" spans="1:17" x14ac:dyDescent="0.35">
      <c r="A138" s="5" t="s">
        <v>141</v>
      </c>
      <c r="B138" s="3" t="s">
        <v>134</v>
      </c>
      <c r="C138" s="3">
        <v>1</v>
      </c>
      <c r="D138" s="3">
        <v>2</v>
      </c>
      <c r="E138" s="3">
        <v>1</v>
      </c>
      <c r="F138" s="3">
        <v>10</v>
      </c>
      <c r="G138" s="9">
        <v>0.70980828483396097</v>
      </c>
      <c r="H138" s="9">
        <v>3.8779249647052123</v>
      </c>
      <c r="I138" s="9">
        <f t="shared" si="8"/>
        <v>2.0197525857839649</v>
      </c>
      <c r="J138" s="9">
        <f t="shared" si="9"/>
        <v>1.4336371187042738E-2</v>
      </c>
      <c r="K138">
        <f t="shared" si="10"/>
        <v>0.14336371187042737</v>
      </c>
      <c r="L138">
        <f t="shared" si="11"/>
        <v>14.336371187042737</v>
      </c>
      <c r="Q138" s="9"/>
    </row>
    <row r="139" spans="1:17" x14ac:dyDescent="0.35">
      <c r="A139" s="5" t="s">
        <v>142</v>
      </c>
      <c r="B139" s="3" t="s">
        <v>134</v>
      </c>
      <c r="C139" s="3">
        <v>1</v>
      </c>
      <c r="D139" s="3">
        <v>2</v>
      </c>
      <c r="E139" s="3">
        <v>2</v>
      </c>
      <c r="F139" s="3">
        <v>10</v>
      </c>
      <c r="G139" s="9">
        <v>0.75425418370018338</v>
      </c>
      <c r="H139" s="9">
        <v>2.499083913521428</v>
      </c>
      <c r="I139" s="9">
        <f t="shared" si="8"/>
        <v>1.3016062049590771</v>
      </c>
      <c r="J139" s="9">
        <f t="shared" si="9"/>
        <v>9.8174192562050216E-3</v>
      </c>
      <c r="K139">
        <f t="shared" si="10"/>
        <v>9.8174192562050219E-2</v>
      </c>
      <c r="L139">
        <f t="shared" si="11"/>
        <v>9.8174192562050226</v>
      </c>
      <c r="Q139" s="9"/>
    </row>
    <row r="140" spans="1:17" x14ac:dyDescent="0.35">
      <c r="A140" s="5" t="s">
        <v>143</v>
      </c>
      <c r="B140" s="3" t="s">
        <v>134</v>
      </c>
      <c r="C140" s="3">
        <v>1</v>
      </c>
      <c r="D140" s="3">
        <v>2</v>
      </c>
      <c r="E140" s="3">
        <v>3</v>
      </c>
      <c r="F140" s="3">
        <v>10</v>
      </c>
      <c r="G140" s="9">
        <v>0.79772136858851739</v>
      </c>
      <c r="H140" s="9">
        <v>2.3734801646214367</v>
      </c>
      <c r="I140" s="9">
        <f t="shared" si="8"/>
        <v>1.2361875857403317</v>
      </c>
      <c r="J140" s="9">
        <f t="shared" si="9"/>
        <v>9.861332527289126E-3</v>
      </c>
      <c r="K140">
        <f t="shared" si="10"/>
        <v>9.8613325272891267E-2</v>
      </c>
      <c r="L140">
        <f t="shared" si="11"/>
        <v>9.861332527289127</v>
      </c>
      <c r="Q140" s="9"/>
    </row>
    <row r="141" spans="1:17" x14ac:dyDescent="0.35">
      <c r="A141" s="5" t="s">
        <v>144</v>
      </c>
      <c r="B141" s="3" t="s">
        <v>134</v>
      </c>
      <c r="C141" s="3">
        <v>1</v>
      </c>
      <c r="D141" s="3">
        <v>2</v>
      </c>
      <c r="E141" s="3">
        <v>4</v>
      </c>
      <c r="F141" s="3">
        <v>10</v>
      </c>
      <c r="G141" s="9">
        <v>0.81490021547818037</v>
      </c>
      <c r="H141" s="9">
        <v>2.7591132744299784</v>
      </c>
      <c r="I141" s="9">
        <f t="shared" si="8"/>
        <v>1.4370381637656138</v>
      </c>
      <c r="J141" s="9">
        <f t="shared" si="9"/>
        <v>1.1710427093029673E-2</v>
      </c>
      <c r="K141">
        <f t="shared" si="10"/>
        <v>0.11710427093029674</v>
      </c>
      <c r="L141">
        <f t="shared" si="11"/>
        <v>11.710427093029674</v>
      </c>
      <c r="Q141" s="9"/>
    </row>
    <row r="142" spans="1:17" x14ac:dyDescent="0.35">
      <c r="A142" s="5" t="s">
        <v>145</v>
      </c>
      <c r="B142" s="3" t="s">
        <v>134</v>
      </c>
      <c r="C142" s="3">
        <v>1</v>
      </c>
      <c r="D142" s="3">
        <v>2</v>
      </c>
      <c r="E142" s="3">
        <v>5</v>
      </c>
      <c r="F142" s="3">
        <v>10</v>
      </c>
      <c r="G142" s="9">
        <v>0.580274684334535</v>
      </c>
      <c r="H142" s="9">
        <v>3.5205975451459746</v>
      </c>
      <c r="I142" s="9">
        <f t="shared" si="8"/>
        <v>1.8336445547635285</v>
      </c>
      <c r="J142" s="9">
        <f t="shared" si="9"/>
        <v>1.0640175151971454E-2</v>
      </c>
      <c r="K142">
        <f t="shared" si="10"/>
        <v>0.10640175151971454</v>
      </c>
      <c r="L142">
        <f t="shared" si="11"/>
        <v>10.640175151971453</v>
      </c>
      <c r="Q142" s="9"/>
    </row>
    <row r="143" spans="1:17" x14ac:dyDescent="0.35">
      <c r="A143" s="5" t="s">
        <v>146</v>
      </c>
      <c r="B143" s="3" t="s">
        <v>134</v>
      </c>
      <c r="C143" s="3">
        <v>1</v>
      </c>
      <c r="D143" s="3">
        <v>2</v>
      </c>
      <c r="E143" s="3">
        <v>6</v>
      </c>
      <c r="F143" s="3">
        <v>10</v>
      </c>
      <c r="G143" s="9">
        <v>0.58221783526564497</v>
      </c>
      <c r="H143" s="9">
        <v>3.3287128451455299</v>
      </c>
      <c r="I143" s="9">
        <f t="shared" si="8"/>
        <v>1.7337046068466302</v>
      </c>
      <c r="J143" s="9">
        <f t="shared" si="9"/>
        <v>1.009393743188321E-2</v>
      </c>
      <c r="K143">
        <f t="shared" si="10"/>
        <v>0.1009393743188321</v>
      </c>
      <c r="L143">
        <f t="shared" si="11"/>
        <v>10.09393743188321</v>
      </c>
      <c r="Q143" s="9"/>
    </row>
    <row r="144" spans="1:17" x14ac:dyDescent="0.35">
      <c r="A144" s="5" t="s">
        <v>147</v>
      </c>
      <c r="B144" s="3" t="s">
        <v>134</v>
      </c>
      <c r="C144" s="3">
        <v>1</v>
      </c>
      <c r="D144" s="3">
        <v>2</v>
      </c>
      <c r="E144" s="3">
        <v>7</v>
      </c>
      <c r="F144" s="3">
        <v>10</v>
      </c>
      <c r="G144" s="9">
        <v>0.58021663526564804</v>
      </c>
      <c r="H144" s="9">
        <v>3.42871254514532</v>
      </c>
      <c r="I144" s="9">
        <f t="shared" si="8"/>
        <v>1.7857877839298542</v>
      </c>
      <c r="J144" s="9">
        <f t="shared" si="9"/>
        <v>1.0361437792902781E-2</v>
      </c>
      <c r="K144">
        <f t="shared" si="10"/>
        <v>0.10361437792902781</v>
      </c>
      <c r="L144">
        <f t="shared" si="11"/>
        <v>10.36143779290278</v>
      </c>
      <c r="M144" s="16">
        <f>SUM(L138:L144)</f>
        <v>76.821100440324003</v>
      </c>
      <c r="Q144" s="9"/>
    </row>
    <row r="145" spans="1:17" x14ac:dyDescent="0.35">
      <c r="A145" s="5" t="s">
        <v>148</v>
      </c>
      <c r="B145" s="3" t="s">
        <v>134</v>
      </c>
      <c r="C145" s="3">
        <v>1</v>
      </c>
      <c r="D145" s="3">
        <v>3</v>
      </c>
      <c r="E145" s="3">
        <v>1</v>
      </c>
      <c r="F145" s="3">
        <v>10</v>
      </c>
      <c r="G145" s="9">
        <v>0.67971484382866476</v>
      </c>
      <c r="H145" s="9">
        <v>3.7709826084030755</v>
      </c>
      <c r="I145" s="9">
        <f t="shared" si="8"/>
        <v>1.9640534418766018</v>
      </c>
      <c r="J145" s="9">
        <f t="shared" si="9"/>
        <v>1.334996278516306E-2</v>
      </c>
      <c r="K145">
        <f t="shared" si="10"/>
        <v>0.13349962785163061</v>
      </c>
      <c r="L145">
        <f t="shared" si="11"/>
        <v>13.349962785163061</v>
      </c>
      <c r="Q145" s="9"/>
    </row>
    <row r="146" spans="1:17" x14ac:dyDescent="0.35">
      <c r="A146" s="5" t="s">
        <v>149</v>
      </c>
      <c r="B146" s="3" t="s">
        <v>134</v>
      </c>
      <c r="C146" s="3">
        <v>1</v>
      </c>
      <c r="D146" s="3">
        <v>3</v>
      </c>
      <c r="E146" s="3">
        <v>2</v>
      </c>
      <c r="F146" s="3">
        <v>10</v>
      </c>
      <c r="G146" s="9">
        <v>0.95963308294903049</v>
      </c>
      <c r="H146" s="9">
        <v>2.4335697968017005</v>
      </c>
      <c r="I146" s="9">
        <f t="shared" si="8"/>
        <v>1.2674842691675523</v>
      </c>
      <c r="J146" s="9">
        <f t="shared" si="9"/>
        <v>1.216319836810657E-2</v>
      </c>
      <c r="K146">
        <f t="shared" si="10"/>
        <v>0.1216319836810657</v>
      </c>
      <c r="L146">
        <f t="shared" si="11"/>
        <v>12.163198368106571</v>
      </c>
      <c r="Q146" s="9"/>
    </row>
    <row r="147" spans="1:17" x14ac:dyDescent="0.35">
      <c r="A147" s="5" t="s">
        <v>150</v>
      </c>
      <c r="B147" s="3" t="s">
        <v>134</v>
      </c>
      <c r="C147" s="3">
        <v>1</v>
      </c>
      <c r="D147" s="3">
        <v>3</v>
      </c>
      <c r="E147" s="3">
        <v>3</v>
      </c>
      <c r="F147" s="3">
        <v>10</v>
      </c>
      <c r="G147" s="9">
        <v>0.85444146847372993</v>
      </c>
      <c r="H147" s="9">
        <v>2.2061728937086462</v>
      </c>
      <c r="I147" s="9">
        <f t="shared" si="8"/>
        <v>1.14904838213992</v>
      </c>
      <c r="J147" s="9">
        <f t="shared" si="9"/>
        <v>9.8179458698299683E-3</v>
      </c>
      <c r="K147">
        <f t="shared" si="10"/>
        <v>9.8179458698299679E-2</v>
      </c>
      <c r="L147">
        <f t="shared" si="11"/>
        <v>9.817945869829968</v>
      </c>
      <c r="Q147" s="9"/>
    </row>
    <row r="148" spans="1:17" x14ac:dyDescent="0.35">
      <c r="A148" s="5" t="s">
        <v>151</v>
      </c>
      <c r="B148" s="3" t="s">
        <v>134</v>
      </c>
      <c r="C148" s="3">
        <v>1</v>
      </c>
      <c r="D148" s="3">
        <v>3</v>
      </c>
      <c r="E148" s="3">
        <v>4</v>
      </c>
      <c r="F148" s="3">
        <v>10</v>
      </c>
      <c r="G148" s="9">
        <v>0.81682038786072464</v>
      </c>
      <c r="H148" s="9">
        <v>2.282024633482985</v>
      </c>
      <c r="I148" s="9">
        <f t="shared" si="8"/>
        <v>1.1885544966057213</v>
      </c>
      <c r="J148" s="9">
        <f t="shared" si="9"/>
        <v>9.7083554491109361E-3</v>
      </c>
      <c r="K148">
        <f t="shared" si="10"/>
        <v>9.7083554491109364E-2</v>
      </c>
      <c r="L148">
        <f t="shared" si="11"/>
        <v>9.7083554491109361</v>
      </c>
      <c r="Q148" s="9"/>
    </row>
    <row r="149" spans="1:17" x14ac:dyDescent="0.35">
      <c r="A149" s="5" t="s">
        <v>152</v>
      </c>
      <c r="B149" s="3" t="s">
        <v>134</v>
      </c>
      <c r="C149" s="3">
        <v>1</v>
      </c>
      <c r="D149" s="3">
        <v>3</v>
      </c>
      <c r="E149" s="3">
        <v>5</v>
      </c>
      <c r="F149" s="3">
        <v>10</v>
      </c>
      <c r="G149" s="9">
        <v>0.73822019050687726</v>
      </c>
      <c r="H149" s="9">
        <v>2.885860306644124</v>
      </c>
      <c r="I149" s="9">
        <f t="shared" si="8"/>
        <v>1.5030522430438147</v>
      </c>
      <c r="J149" s="9">
        <f t="shared" si="9"/>
        <v>1.1095835132015942E-2</v>
      </c>
      <c r="K149">
        <f t="shared" si="10"/>
        <v>0.11095835132015941</v>
      </c>
      <c r="L149">
        <f t="shared" si="11"/>
        <v>11.095835132015941</v>
      </c>
      <c r="Q149" s="9"/>
    </row>
    <row r="150" spans="1:17" x14ac:dyDescent="0.35">
      <c r="A150" s="5" t="s">
        <v>153</v>
      </c>
      <c r="B150" s="3" t="s">
        <v>134</v>
      </c>
      <c r="C150" s="3">
        <v>1</v>
      </c>
      <c r="D150" s="3">
        <v>3</v>
      </c>
      <c r="E150" s="3">
        <v>6</v>
      </c>
      <c r="F150" s="3">
        <v>10</v>
      </c>
      <c r="G150" s="9">
        <v>0.81822018150654097</v>
      </c>
      <c r="H150" s="9">
        <v>2.7296030663322002</v>
      </c>
      <c r="I150" s="9">
        <f t="shared" si="8"/>
        <v>1.4216682637146876</v>
      </c>
      <c r="J150" s="9">
        <f t="shared" si="9"/>
        <v>1.1632376647787206E-2</v>
      </c>
      <c r="K150">
        <f t="shared" si="10"/>
        <v>0.11632376647787206</v>
      </c>
      <c r="L150">
        <f t="shared" si="11"/>
        <v>11.632376647787206</v>
      </c>
      <c r="Q150" s="9"/>
    </row>
    <row r="151" spans="1:17" x14ac:dyDescent="0.35">
      <c r="A151" s="5" t="s">
        <v>154</v>
      </c>
      <c r="B151" s="3" t="s">
        <v>134</v>
      </c>
      <c r="C151" s="3">
        <v>1</v>
      </c>
      <c r="D151" s="3">
        <v>3</v>
      </c>
      <c r="E151" s="3">
        <v>7</v>
      </c>
      <c r="F151" s="3">
        <v>10</v>
      </c>
      <c r="G151" s="9">
        <v>0.778220181506876</v>
      </c>
      <c r="H151" s="9">
        <v>2.7886030663348</v>
      </c>
      <c r="I151" s="9">
        <f t="shared" si="8"/>
        <v>1.4523974303827083</v>
      </c>
      <c r="J151" s="9">
        <f t="shared" si="9"/>
        <v>1.1302849918925516E-2</v>
      </c>
      <c r="K151">
        <f t="shared" si="10"/>
        <v>0.11302849918925516</v>
      </c>
      <c r="L151">
        <f t="shared" si="11"/>
        <v>11.302849918925515</v>
      </c>
      <c r="M151" s="16">
        <f>SUM(L145:L151)</f>
        <v>79.070524170939194</v>
      </c>
      <c r="Q151" s="9"/>
    </row>
    <row r="152" spans="1:17" x14ac:dyDescent="0.35">
      <c r="A152" s="5" t="s">
        <v>155</v>
      </c>
      <c r="B152" s="3" t="s">
        <v>134</v>
      </c>
      <c r="C152" s="3">
        <v>2</v>
      </c>
      <c r="D152" s="3">
        <v>1</v>
      </c>
      <c r="E152" s="3">
        <v>1</v>
      </c>
      <c r="F152" s="3">
        <v>10</v>
      </c>
      <c r="G152" s="9">
        <v>0.60846305656805688</v>
      </c>
      <c r="H152" s="9">
        <v>4.0688862175300029</v>
      </c>
      <c r="I152" s="9">
        <f t="shared" si="8"/>
        <v>2.1192115716302098</v>
      </c>
      <c r="J152" s="9">
        <f t="shared" si="9"/>
        <v>1.2894619503885129E-2</v>
      </c>
      <c r="K152">
        <f t="shared" si="10"/>
        <v>0.1289461950388513</v>
      </c>
      <c r="L152">
        <f t="shared" si="11"/>
        <v>12.89461950388513</v>
      </c>
      <c r="Q152" s="9"/>
    </row>
    <row r="153" spans="1:17" x14ac:dyDescent="0.35">
      <c r="A153" s="5" t="s">
        <v>156</v>
      </c>
      <c r="B153" s="3" t="s">
        <v>134</v>
      </c>
      <c r="C153" s="3">
        <v>2</v>
      </c>
      <c r="D153" s="3">
        <v>1</v>
      </c>
      <c r="E153" s="3">
        <v>2</v>
      </c>
      <c r="F153" s="3">
        <v>10</v>
      </c>
      <c r="G153" s="9">
        <v>0.94501278772378516</v>
      </c>
      <c r="H153" s="9">
        <v>3.2967496834106873</v>
      </c>
      <c r="I153" s="9">
        <f t="shared" si="8"/>
        <v>1.7170571267763997</v>
      </c>
      <c r="J153" s="9">
        <f t="shared" si="9"/>
        <v>1.6226409420559581E-2</v>
      </c>
      <c r="K153">
        <f t="shared" si="10"/>
        <v>0.16226409420559582</v>
      </c>
      <c r="L153">
        <f t="shared" si="11"/>
        <v>16.22640942055958</v>
      </c>
      <c r="Q153" s="9"/>
    </row>
    <row r="154" spans="1:17" x14ac:dyDescent="0.35">
      <c r="A154" s="5" t="s">
        <v>157</v>
      </c>
      <c r="B154" s="3" t="s">
        <v>134</v>
      </c>
      <c r="C154" s="3">
        <v>2</v>
      </c>
      <c r="D154" s="3">
        <v>1</v>
      </c>
      <c r="E154" s="3">
        <v>3</v>
      </c>
      <c r="F154" s="3">
        <v>10</v>
      </c>
      <c r="G154" s="9">
        <v>0.76990051755039579</v>
      </c>
      <c r="H154" s="9">
        <v>3.6467507736254539</v>
      </c>
      <c r="I154" s="9">
        <f t="shared" si="8"/>
        <v>1.8993493612632573</v>
      </c>
      <c r="J154" s="9">
        <f t="shared" si="9"/>
        <v>1.4623100562455955E-2</v>
      </c>
      <c r="K154">
        <f t="shared" si="10"/>
        <v>0.14623100562455954</v>
      </c>
      <c r="L154">
        <f t="shared" si="11"/>
        <v>14.623100562455955</v>
      </c>
      <c r="Q154" s="9"/>
    </row>
    <row r="155" spans="1:17" x14ac:dyDescent="0.35">
      <c r="A155" s="5" t="s">
        <v>158</v>
      </c>
      <c r="B155" s="3" t="s">
        <v>134</v>
      </c>
      <c r="C155" s="3">
        <v>2</v>
      </c>
      <c r="D155" s="3">
        <v>1</v>
      </c>
      <c r="E155" s="3">
        <v>4</v>
      </c>
      <c r="F155" s="3">
        <v>10</v>
      </c>
      <c r="G155" s="9">
        <v>0.84447610608776214</v>
      </c>
      <c r="H155" s="9">
        <v>2.2422453523899386</v>
      </c>
      <c r="I155" s="9">
        <f t="shared" si="8"/>
        <v>1.1678361210364263</v>
      </c>
      <c r="J155" s="9">
        <f t="shared" si="9"/>
        <v>9.8620970004147778E-3</v>
      </c>
      <c r="K155">
        <f t="shared" si="10"/>
        <v>9.8620970004147782E-2</v>
      </c>
      <c r="L155">
        <f t="shared" si="11"/>
        <v>9.8620970004147779</v>
      </c>
      <c r="Q155" s="9"/>
    </row>
    <row r="156" spans="1:17" x14ac:dyDescent="0.35">
      <c r="A156" s="5" t="s">
        <v>159</v>
      </c>
      <c r="B156" s="3" t="s">
        <v>134</v>
      </c>
      <c r="C156" s="3">
        <v>2</v>
      </c>
      <c r="D156" s="3">
        <v>1</v>
      </c>
      <c r="E156" s="3">
        <v>5</v>
      </c>
      <c r="F156" s="3">
        <v>10</v>
      </c>
      <c r="G156" s="9">
        <v>0.98278087681495063</v>
      </c>
      <c r="H156" s="9">
        <v>2.5052318094012542</v>
      </c>
      <c r="I156" s="9">
        <f t="shared" si="8"/>
        <v>1.3048082340631533</v>
      </c>
      <c r="J156" s="9">
        <f t="shared" si="9"/>
        <v>1.2823405803479531E-2</v>
      </c>
      <c r="K156">
        <f t="shared" si="10"/>
        <v>0.12823405803479532</v>
      </c>
      <c r="L156">
        <f t="shared" si="11"/>
        <v>12.823405803479531</v>
      </c>
      <c r="Q156" s="9"/>
    </row>
    <row r="157" spans="1:17" x14ac:dyDescent="0.35">
      <c r="A157" s="5" t="s">
        <v>160</v>
      </c>
      <c r="B157" s="3" t="s">
        <v>134</v>
      </c>
      <c r="C157" s="3">
        <v>2</v>
      </c>
      <c r="D157" s="3">
        <v>1</v>
      </c>
      <c r="E157" s="3">
        <v>6</v>
      </c>
      <c r="F157" s="3">
        <v>10</v>
      </c>
      <c r="G157" s="9">
        <v>0.89256106893236997</v>
      </c>
      <c r="H157" s="9">
        <v>2.4029245343972998</v>
      </c>
      <c r="I157" s="9">
        <f t="shared" si="8"/>
        <v>1.2515231949985937</v>
      </c>
      <c r="J157" s="9">
        <f t="shared" si="9"/>
        <v>1.1170608807215996E-2</v>
      </c>
      <c r="K157">
        <f t="shared" si="10"/>
        <v>0.11170608807215995</v>
      </c>
      <c r="L157">
        <f t="shared" si="11"/>
        <v>11.170608807215995</v>
      </c>
      <c r="Q157" s="9"/>
    </row>
    <row r="158" spans="1:17" x14ac:dyDescent="0.35">
      <c r="A158" s="5" t="s">
        <v>161</v>
      </c>
      <c r="B158" s="3" t="s">
        <v>134</v>
      </c>
      <c r="C158" s="3">
        <v>2</v>
      </c>
      <c r="D158" s="3">
        <v>1</v>
      </c>
      <c r="E158" s="3">
        <v>7</v>
      </c>
      <c r="F158" s="3">
        <v>10</v>
      </c>
      <c r="G158" s="9">
        <v>0.87756106893287966</v>
      </c>
      <c r="H158" s="9">
        <v>2.4222245343878011</v>
      </c>
      <c r="I158" s="9">
        <f t="shared" si="8"/>
        <v>1.2615752783269798</v>
      </c>
      <c r="J158" s="9">
        <f t="shared" si="9"/>
        <v>1.1071093497879197E-2</v>
      </c>
      <c r="K158">
        <f t="shared" si="10"/>
        <v>0.11071093497879197</v>
      </c>
      <c r="L158">
        <f t="shared" si="11"/>
        <v>11.071093497879197</v>
      </c>
      <c r="M158" s="16">
        <f>SUM(L152:L158)</f>
        <v>88.671334595890158</v>
      </c>
      <c r="Q158" s="9"/>
    </row>
    <row r="159" spans="1:17" x14ac:dyDescent="0.35">
      <c r="A159" s="5" t="s">
        <v>162</v>
      </c>
      <c r="B159" s="3" t="s">
        <v>134</v>
      </c>
      <c r="C159" s="3">
        <v>2</v>
      </c>
      <c r="D159" s="3">
        <v>2</v>
      </c>
      <c r="E159" s="3">
        <v>1</v>
      </c>
      <c r="F159" s="3">
        <v>10</v>
      </c>
      <c r="G159" s="9">
        <v>0.54054010512113104</v>
      </c>
      <c r="H159" s="9">
        <v>4.5334411243431916</v>
      </c>
      <c r="I159" s="9">
        <f t="shared" si="8"/>
        <v>2.3611672522620792</v>
      </c>
      <c r="J159" s="9">
        <f t="shared" si="9"/>
        <v>1.2763055947463164E-2</v>
      </c>
      <c r="K159">
        <f t="shared" si="10"/>
        <v>0.12763055947463164</v>
      </c>
      <c r="L159">
        <f t="shared" si="11"/>
        <v>12.763055947463165</v>
      </c>
      <c r="Q159" s="9"/>
    </row>
    <row r="160" spans="1:17" x14ac:dyDescent="0.35">
      <c r="A160" s="5" t="s">
        <v>163</v>
      </c>
      <c r="B160" s="3" t="s">
        <v>134</v>
      </c>
      <c r="C160" s="3">
        <v>2</v>
      </c>
      <c r="D160" s="3">
        <v>2</v>
      </c>
      <c r="E160" s="3">
        <v>2</v>
      </c>
      <c r="F160" s="3">
        <v>10</v>
      </c>
      <c r="G160" s="9">
        <v>0.69792979841714164</v>
      </c>
      <c r="H160" s="9">
        <v>3.5042974827207951</v>
      </c>
      <c r="I160" s="9">
        <f t="shared" si="8"/>
        <v>1.8251549389170809</v>
      </c>
      <c r="J160" s="9">
        <f t="shared" si="9"/>
        <v>1.2738300185984488E-2</v>
      </c>
      <c r="K160">
        <f t="shared" si="10"/>
        <v>0.12738300185984489</v>
      </c>
      <c r="L160">
        <f t="shared" si="11"/>
        <v>12.738300185984489</v>
      </c>
      <c r="Q160" s="9"/>
    </row>
    <row r="161" spans="1:17" x14ac:dyDescent="0.35">
      <c r="A161" s="5" t="s">
        <v>164</v>
      </c>
      <c r="B161" s="3" t="s">
        <v>134</v>
      </c>
      <c r="C161" s="3">
        <v>2</v>
      </c>
      <c r="D161" s="3">
        <v>2</v>
      </c>
      <c r="E161" s="3">
        <v>3</v>
      </c>
      <c r="F161" s="3">
        <v>10</v>
      </c>
      <c r="G161" s="9">
        <v>0.91313107920333492</v>
      </c>
      <c r="H161" s="9">
        <v>2.4580388692579502</v>
      </c>
      <c r="I161" s="9">
        <f t="shared" si="8"/>
        <v>1.2802285777385158</v>
      </c>
      <c r="J161" s="9">
        <f t="shared" si="9"/>
        <v>1.1690165028173216E-2</v>
      </c>
      <c r="K161">
        <f t="shared" si="10"/>
        <v>0.11690165028173216</v>
      </c>
      <c r="L161">
        <f t="shared" si="11"/>
        <v>11.690165028173215</v>
      </c>
      <c r="Q161" s="9"/>
    </row>
    <row r="162" spans="1:17" x14ac:dyDescent="0.35">
      <c r="A162" s="5" t="s">
        <v>165</v>
      </c>
      <c r="B162" s="3" t="s">
        <v>134</v>
      </c>
      <c r="C162" s="3">
        <v>2</v>
      </c>
      <c r="D162" s="3">
        <v>2</v>
      </c>
      <c r="E162" s="3">
        <v>4</v>
      </c>
      <c r="F162" s="3">
        <v>10</v>
      </c>
      <c r="G162" s="9">
        <v>0.70120124050989796</v>
      </c>
      <c r="H162" s="9">
        <v>2.4013844111510276</v>
      </c>
      <c r="I162" s="9">
        <f t="shared" si="8"/>
        <v>1.2507210474744936</v>
      </c>
      <c r="J162" s="9">
        <f t="shared" si="9"/>
        <v>8.7700715002095395E-3</v>
      </c>
      <c r="K162">
        <f t="shared" si="10"/>
        <v>8.7700715002095392E-2</v>
      </c>
      <c r="L162">
        <f t="shared" si="11"/>
        <v>8.7700715002095393</v>
      </c>
      <c r="Q162" s="9"/>
    </row>
    <row r="163" spans="1:17" x14ac:dyDescent="0.35">
      <c r="A163" s="5" t="s">
        <v>166</v>
      </c>
      <c r="B163" s="3" t="s">
        <v>134</v>
      </c>
      <c r="C163" s="3">
        <v>2</v>
      </c>
      <c r="D163" s="3">
        <v>2</v>
      </c>
      <c r="E163" s="3">
        <v>5</v>
      </c>
      <c r="F163" s="3">
        <v>10</v>
      </c>
      <c r="G163" s="9">
        <v>0.85862919628652556</v>
      </c>
      <c r="H163" s="9">
        <v>2.7502891659169628</v>
      </c>
      <c r="I163" s="9">
        <f t="shared" si="8"/>
        <v>1.4324422739150848</v>
      </c>
      <c r="J163" s="9">
        <f t="shared" si="9"/>
        <v>1.2299367583785524E-2</v>
      </c>
      <c r="K163">
        <f t="shared" si="10"/>
        <v>0.12299367583785524</v>
      </c>
      <c r="L163">
        <f t="shared" si="11"/>
        <v>12.299367583785523</v>
      </c>
      <c r="Q163" s="9"/>
    </row>
    <row r="164" spans="1:17" x14ac:dyDescent="0.35">
      <c r="A164" s="5" t="s">
        <v>167</v>
      </c>
      <c r="B164" s="3" t="s">
        <v>134</v>
      </c>
      <c r="C164" s="3">
        <v>2</v>
      </c>
      <c r="D164" s="3">
        <v>2</v>
      </c>
      <c r="E164" s="3">
        <v>6</v>
      </c>
      <c r="F164" s="3">
        <v>10</v>
      </c>
      <c r="G164" s="9">
        <v>0.87712919628677199</v>
      </c>
      <c r="H164" s="9">
        <v>2.8102891659167599</v>
      </c>
      <c r="I164" s="9">
        <f t="shared" si="8"/>
        <v>1.4636922739149791</v>
      </c>
      <c r="J164" s="9">
        <f t="shared" si="9"/>
        <v>1.2838472278302033E-2</v>
      </c>
      <c r="K164">
        <f t="shared" si="10"/>
        <v>0.12838472278302032</v>
      </c>
      <c r="L164">
        <f t="shared" si="11"/>
        <v>12.838472278302032</v>
      </c>
      <c r="Q164" s="9"/>
    </row>
    <row r="165" spans="1:17" x14ac:dyDescent="0.35">
      <c r="A165" s="5" t="s">
        <v>168</v>
      </c>
      <c r="B165" s="3" t="s">
        <v>134</v>
      </c>
      <c r="C165" s="3">
        <v>2</v>
      </c>
      <c r="D165" s="3">
        <v>2</v>
      </c>
      <c r="E165" s="3">
        <v>7</v>
      </c>
      <c r="F165" s="3">
        <v>10</v>
      </c>
      <c r="G165" s="9">
        <v>0.85012919628655803</v>
      </c>
      <c r="H165" s="9">
        <v>2.7510289165914799</v>
      </c>
      <c r="I165" s="9">
        <f t="shared" si="8"/>
        <v>1.4328275607247292</v>
      </c>
      <c r="J165" s="9">
        <f t="shared" si="9"/>
        <v>1.2180885426161435E-2</v>
      </c>
      <c r="K165">
        <f t="shared" si="10"/>
        <v>0.12180885426161435</v>
      </c>
      <c r="L165">
        <f t="shared" si="11"/>
        <v>12.180885426161435</v>
      </c>
      <c r="M165" s="16">
        <f>SUM(L159:L165)</f>
        <v>83.280317950079407</v>
      </c>
      <c r="Q165" s="9"/>
    </row>
    <row r="166" spans="1:17" x14ac:dyDescent="0.35">
      <c r="A166" s="5" t="s">
        <v>169</v>
      </c>
      <c r="B166" s="3" t="s">
        <v>134</v>
      </c>
      <c r="C166" s="3">
        <v>2</v>
      </c>
      <c r="D166" s="3">
        <v>3</v>
      </c>
      <c r="E166" s="3">
        <v>1</v>
      </c>
      <c r="F166" s="3">
        <v>10</v>
      </c>
      <c r="G166" s="9">
        <v>0.59071832772821564</v>
      </c>
      <c r="H166" s="9">
        <v>3.9391541369910987</v>
      </c>
      <c r="I166" s="9">
        <f t="shared" si="8"/>
        <v>2.0516427796828638</v>
      </c>
      <c r="J166" s="9">
        <f t="shared" si="9"/>
        <v>1.2119429919099291E-2</v>
      </c>
      <c r="K166">
        <f t="shared" si="10"/>
        <v>0.12119429919099291</v>
      </c>
      <c r="L166">
        <f t="shared" si="11"/>
        <v>12.119429919099291</v>
      </c>
      <c r="Q166" s="9"/>
    </row>
    <row r="167" spans="1:17" x14ac:dyDescent="0.35">
      <c r="A167" s="5" t="s">
        <v>170</v>
      </c>
      <c r="B167" s="3" t="s">
        <v>134</v>
      </c>
      <c r="C167" s="3">
        <v>2</v>
      </c>
      <c r="D167" s="3">
        <v>3</v>
      </c>
      <c r="E167" s="3">
        <v>2</v>
      </c>
      <c r="F167" s="3">
        <v>10</v>
      </c>
      <c r="G167" s="9">
        <v>0.69479529572869891</v>
      </c>
      <c r="H167" s="9">
        <v>3.801678663305784</v>
      </c>
      <c r="I167" s="9">
        <f t="shared" si="8"/>
        <v>1.9800409704717625</v>
      </c>
      <c r="J167" s="9">
        <f t="shared" si="9"/>
        <v>1.3757231516338682E-2</v>
      </c>
      <c r="K167">
        <f t="shared" si="10"/>
        <v>0.1375723151633868</v>
      </c>
      <c r="L167">
        <f t="shared" si="11"/>
        <v>13.757231516338681</v>
      </c>
      <c r="Q167" s="9"/>
    </row>
    <row r="168" spans="1:17" x14ac:dyDescent="0.35">
      <c r="A168" s="5" t="s">
        <v>171</v>
      </c>
      <c r="B168" s="3" t="s">
        <v>134</v>
      </c>
      <c r="C168" s="3">
        <v>2</v>
      </c>
      <c r="D168" s="3">
        <v>3</v>
      </c>
      <c r="E168" s="3">
        <v>3</v>
      </c>
      <c r="F168" s="3">
        <v>10</v>
      </c>
      <c r="G168" s="9">
        <v>0.85948204684133156</v>
      </c>
      <c r="H168" s="9">
        <v>2.72463768115942</v>
      </c>
      <c r="I168" s="9">
        <f t="shared" si="8"/>
        <v>1.4190821256038646</v>
      </c>
      <c r="J168" s="9">
        <f t="shared" si="9"/>
        <v>1.2196756099499571E-2</v>
      </c>
      <c r="K168">
        <f t="shared" si="10"/>
        <v>0.12196756099499571</v>
      </c>
      <c r="L168">
        <f t="shared" si="11"/>
        <v>12.196756099499572</v>
      </c>
      <c r="Q168" s="9"/>
    </row>
    <row r="169" spans="1:17" x14ac:dyDescent="0.35">
      <c r="A169" s="5" t="s">
        <v>172</v>
      </c>
      <c r="B169" s="3" t="s">
        <v>134</v>
      </c>
      <c r="C169" s="3">
        <v>2</v>
      </c>
      <c r="D169" s="3">
        <v>3</v>
      </c>
      <c r="E169" s="3">
        <v>4</v>
      </c>
      <c r="F169" s="3">
        <v>10</v>
      </c>
      <c r="G169" s="9">
        <v>0.94301004893569895</v>
      </c>
      <c r="H169" s="9">
        <v>2.2949758122881168</v>
      </c>
      <c r="I169" s="9">
        <f t="shared" si="8"/>
        <v>1.1952999022333941</v>
      </c>
      <c r="J169" s="9">
        <f t="shared" si="9"/>
        <v>1.1271798192979491E-2</v>
      </c>
      <c r="K169">
        <f t="shared" si="10"/>
        <v>0.11271798192979492</v>
      </c>
      <c r="L169">
        <f t="shared" si="11"/>
        <v>11.271798192979492</v>
      </c>
      <c r="Q169" s="9"/>
    </row>
    <row r="170" spans="1:17" x14ac:dyDescent="0.35">
      <c r="A170" s="5" t="s">
        <v>173</v>
      </c>
      <c r="B170" s="3" t="s">
        <v>134</v>
      </c>
      <c r="C170" s="3">
        <v>2</v>
      </c>
      <c r="D170" s="3">
        <v>3</v>
      </c>
      <c r="E170" s="3">
        <v>5</v>
      </c>
      <c r="F170" s="3">
        <v>10</v>
      </c>
      <c r="G170" s="9">
        <v>0.9439645971363555</v>
      </c>
      <c r="H170" s="9">
        <v>2.6785882708014257</v>
      </c>
      <c r="I170" s="9">
        <f t="shared" si="8"/>
        <v>1.3950980577090759</v>
      </c>
      <c r="J170" s="9">
        <f t="shared" si="9"/>
        <v>1.3169231760110598E-2</v>
      </c>
      <c r="K170">
        <f t="shared" si="10"/>
        <v>0.13169231760110597</v>
      </c>
      <c r="L170">
        <f t="shared" si="11"/>
        <v>13.169231760110597</v>
      </c>
      <c r="Q170" s="9"/>
    </row>
    <row r="171" spans="1:17" x14ac:dyDescent="0.35">
      <c r="A171" s="5" t="s">
        <v>174</v>
      </c>
      <c r="B171" s="3" t="s">
        <v>134</v>
      </c>
      <c r="C171" s="3">
        <v>2</v>
      </c>
      <c r="D171" s="3">
        <v>3</v>
      </c>
      <c r="E171" s="3">
        <v>6</v>
      </c>
      <c r="F171" s="3">
        <v>10</v>
      </c>
      <c r="G171" s="9">
        <v>0.99146142537809379</v>
      </c>
      <c r="H171" s="9">
        <v>2.2976939203354396</v>
      </c>
      <c r="I171" s="9">
        <f t="shared" si="8"/>
        <v>1.1967155835080414</v>
      </c>
      <c r="J171" s="9">
        <f t="shared" si="9"/>
        <v>1.18649733819706E-2</v>
      </c>
      <c r="K171">
        <f t="shared" si="10"/>
        <v>0.118649733819706</v>
      </c>
      <c r="L171">
        <f t="shared" si="11"/>
        <v>11.8649733819706</v>
      </c>
      <c r="Q171" s="9"/>
    </row>
    <row r="172" spans="1:17" x14ac:dyDescent="0.35">
      <c r="A172" s="5" t="s">
        <v>175</v>
      </c>
      <c r="B172" s="3" t="s">
        <v>134</v>
      </c>
      <c r="C172" s="3">
        <v>2</v>
      </c>
      <c r="D172" s="3">
        <v>3</v>
      </c>
      <c r="E172" s="3">
        <v>7</v>
      </c>
      <c r="F172" s="3">
        <v>10</v>
      </c>
      <c r="G172" s="9">
        <v>0.98784461425378201</v>
      </c>
      <c r="H172" s="9">
        <v>2.2834939203355802</v>
      </c>
      <c r="I172" s="9">
        <f t="shared" si="8"/>
        <v>1.1893197501747814</v>
      </c>
      <c r="J172" s="9">
        <f t="shared" si="9"/>
        <v>1.1748631098358114E-2</v>
      </c>
      <c r="K172">
        <f t="shared" si="10"/>
        <v>0.11748631098358114</v>
      </c>
      <c r="L172">
        <f t="shared" si="11"/>
        <v>11.748631098358114</v>
      </c>
      <c r="M172" s="16">
        <f>SUM(L166:L172)</f>
        <v>86.128051968356345</v>
      </c>
      <c r="Q172" s="9"/>
    </row>
    <row r="173" spans="1:17" x14ac:dyDescent="0.35">
      <c r="A173" s="5" t="s">
        <v>176</v>
      </c>
      <c r="B173" s="3" t="s">
        <v>134</v>
      </c>
      <c r="C173" s="3">
        <v>3</v>
      </c>
      <c r="D173" s="3">
        <v>1</v>
      </c>
      <c r="E173" s="3">
        <v>1</v>
      </c>
      <c r="F173" s="3">
        <v>10</v>
      </c>
      <c r="G173" s="9">
        <v>0.85466298809835473</v>
      </c>
      <c r="H173" s="9">
        <v>3.3424763939122344</v>
      </c>
      <c r="I173" s="9">
        <f t="shared" si="8"/>
        <v>1.7408731218292888</v>
      </c>
      <c r="J173" s="9">
        <f t="shared" si="9"/>
        <v>1.4878598242027309E-2</v>
      </c>
      <c r="K173">
        <f t="shared" si="10"/>
        <v>0.14878598242027311</v>
      </c>
      <c r="L173">
        <f t="shared" si="11"/>
        <v>14.87859824202731</v>
      </c>
      <c r="Q173" s="9"/>
    </row>
    <row r="174" spans="1:17" x14ac:dyDescent="0.35">
      <c r="A174" s="5" t="s">
        <v>177</v>
      </c>
      <c r="B174" s="3" t="s">
        <v>134</v>
      </c>
      <c r="C174" s="3">
        <v>3</v>
      </c>
      <c r="D174" s="3">
        <v>1</v>
      </c>
      <c r="E174" s="3">
        <v>2</v>
      </c>
      <c r="F174" s="3">
        <v>10</v>
      </c>
      <c r="G174" s="9">
        <v>0.75079142920434183</v>
      </c>
      <c r="H174" s="9">
        <v>3.0756335031271527</v>
      </c>
      <c r="I174" s="9">
        <f t="shared" si="8"/>
        <v>1.6018924495453921</v>
      </c>
      <c r="J174" s="9">
        <f t="shared" si="9"/>
        <v>1.2026871216258291E-2</v>
      </c>
      <c r="K174">
        <f t="shared" si="10"/>
        <v>0.12026871216258291</v>
      </c>
      <c r="L174">
        <f t="shared" si="11"/>
        <v>12.026871216258291</v>
      </c>
      <c r="Q174" s="9"/>
    </row>
    <row r="175" spans="1:17" x14ac:dyDescent="0.35">
      <c r="A175" s="5" t="s">
        <v>178</v>
      </c>
      <c r="B175" s="3" t="s">
        <v>134</v>
      </c>
      <c r="C175" s="3">
        <v>3</v>
      </c>
      <c r="D175" s="3">
        <v>1</v>
      </c>
      <c r="E175" s="3">
        <v>3</v>
      </c>
      <c r="F175" s="3">
        <v>10</v>
      </c>
      <c r="G175" s="9">
        <v>0.81053929959522331</v>
      </c>
      <c r="H175" s="9">
        <v>2.4460192932142197</v>
      </c>
      <c r="I175" s="9">
        <f t="shared" si="8"/>
        <v>1.2739683818824061</v>
      </c>
      <c r="J175" s="9">
        <f t="shared" si="9"/>
        <v>1.0326014399574255E-2</v>
      </c>
      <c r="K175">
        <f t="shared" si="10"/>
        <v>0.10326014399574256</v>
      </c>
      <c r="L175">
        <f t="shared" si="11"/>
        <v>10.326014399574255</v>
      </c>
      <c r="Q175" s="9"/>
    </row>
    <row r="176" spans="1:17" x14ac:dyDescent="0.35">
      <c r="A176" s="5" t="s">
        <v>179</v>
      </c>
      <c r="B176" s="3" t="s">
        <v>134</v>
      </c>
      <c r="C176" s="3">
        <v>3</v>
      </c>
      <c r="D176" s="3">
        <v>1</v>
      </c>
      <c r="E176" s="3">
        <v>4</v>
      </c>
      <c r="F176" s="3">
        <v>10</v>
      </c>
      <c r="G176" s="9">
        <v>1.0570251928227643</v>
      </c>
      <c r="H176" s="9">
        <v>2.2515629781839164</v>
      </c>
      <c r="I176" s="9">
        <f t="shared" si="8"/>
        <v>1.1726890511374566</v>
      </c>
      <c r="J176" s="9">
        <f t="shared" si="9"/>
        <v>1.2395618703997146E-2</v>
      </c>
      <c r="K176">
        <f t="shared" si="10"/>
        <v>0.12395618703997147</v>
      </c>
      <c r="L176">
        <f t="shared" si="11"/>
        <v>12.395618703997147</v>
      </c>
      <c r="Q176" s="9"/>
    </row>
    <row r="177" spans="1:17" x14ac:dyDescent="0.35">
      <c r="A177" s="5" t="s">
        <v>180</v>
      </c>
      <c r="B177" s="3" t="s">
        <v>134</v>
      </c>
      <c r="C177" s="3">
        <v>3</v>
      </c>
      <c r="D177" s="3">
        <v>1</v>
      </c>
      <c r="E177" s="3">
        <v>5</v>
      </c>
      <c r="F177" s="3">
        <v>10</v>
      </c>
      <c r="G177" s="9">
        <v>0.88877801719797822</v>
      </c>
      <c r="H177" s="9">
        <v>2.6298293565782638</v>
      </c>
      <c r="I177" s="9">
        <f t="shared" si="8"/>
        <v>1.3697027898845124</v>
      </c>
      <c r="J177" s="9">
        <f t="shared" si="9"/>
        <v>1.217361729744096E-2</v>
      </c>
      <c r="K177">
        <f t="shared" si="10"/>
        <v>0.1217361729744096</v>
      </c>
      <c r="L177">
        <f t="shared" si="11"/>
        <v>12.173617297440959</v>
      </c>
      <c r="Q177" s="9"/>
    </row>
    <row r="178" spans="1:17" x14ac:dyDescent="0.35">
      <c r="A178" s="5" t="s">
        <v>181</v>
      </c>
      <c r="B178" s="3" t="s">
        <v>134</v>
      </c>
      <c r="C178" s="3">
        <v>3</v>
      </c>
      <c r="D178" s="3">
        <v>1</v>
      </c>
      <c r="E178" s="3">
        <v>6</v>
      </c>
      <c r="F178" s="3">
        <v>10</v>
      </c>
      <c r="G178" s="9">
        <v>0.80338824334937675</v>
      </c>
      <c r="H178" s="9">
        <v>3.072970195272315</v>
      </c>
      <c r="I178" s="9">
        <f t="shared" si="8"/>
        <v>1.6005053100376641</v>
      </c>
      <c r="J178" s="9">
        <f t="shared" si="9"/>
        <v>1.2858271495025084E-2</v>
      </c>
      <c r="K178">
        <f t="shared" si="10"/>
        <v>0.12858271495025084</v>
      </c>
      <c r="L178">
        <f t="shared" si="11"/>
        <v>12.858271495025084</v>
      </c>
      <c r="Q178" s="9"/>
    </row>
    <row r="179" spans="1:17" x14ac:dyDescent="0.35">
      <c r="A179" s="5" t="s">
        <v>182</v>
      </c>
      <c r="B179" s="3" t="s">
        <v>134</v>
      </c>
      <c r="C179" s="3">
        <v>3</v>
      </c>
      <c r="D179" s="3">
        <v>1</v>
      </c>
      <c r="E179" s="3">
        <v>7</v>
      </c>
      <c r="F179" s="3">
        <v>10</v>
      </c>
      <c r="G179" s="9">
        <v>0.809345243349332</v>
      </c>
      <c r="H179" s="9">
        <v>3.03297019527212</v>
      </c>
      <c r="I179" s="9">
        <f t="shared" si="8"/>
        <v>1.5796719767042293</v>
      </c>
      <c r="J179" s="9">
        <f t="shared" si="9"/>
        <v>1.2785000003978048E-2</v>
      </c>
      <c r="K179">
        <f t="shared" si="10"/>
        <v>0.12785000003978048</v>
      </c>
      <c r="L179">
        <f t="shared" si="11"/>
        <v>12.785000003978048</v>
      </c>
      <c r="M179" s="16">
        <f>SUM(L173:L179)</f>
        <v>87.443991358301076</v>
      </c>
      <c r="Q179" s="9"/>
    </row>
    <row r="180" spans="1:17" x14ac:dyDescent="0.35">
      <c r="A180" s="5" t="s">
        <v>183</v>
      </c>
      <c r="B180" s="3" t="s">
        <v>134</v>
      </c>
      <c r="C180" s="3">
        <v>3</v>
      </c>
      <c r="D180" s="3">
        <v>2</v>
      </c>
      <c r="E180" s="3">
        <v>1</v>
      </c>
      <c r="F180" s="3">
        <v>10</v>
      </c>
      <c r="G180" s="9">
        <v>0.77071611253196937</v>
      </c>
      <c r="H180" s="9">
        <v>3.6069524200162912</v>
      </c>
      <c r="I180" s="9">
        <f t="shared" si="8"/>
        <v>1.8786210520918185</v>
      </c>
      <c r="J180" s="9">
        <f t="shared" si="9"/>
        <v>1.4478835141889246E-2</v>
      </c>
      <c r="K180">
        <f t="shared" si="10"/>
        <v>0.14478835141889246</v>
      </c>
      <c r="L180">
        <f t="shared" si="11"/>
        <v>14.478835141889245</v>
      </c>
      <c r="Q180" s="9"/>
    </row>
    <row r="181" spans="1:17" x14ac:dyDescent="0.35">
      <c r="A181" s="5" t="s">
        <v>184</v>
      </c>
      <c r="B181" s="3" t="s">
        <v>134</v>
      </c>
      <c r="C181" s="3">
        <v>3</v>
      </c>
      <c r="D181" s="3">
        <v>2</v>
      </c>
      <c r="E181" s="3">
        <v>2</v>
      </c>
      <c r="F181" s="3">
        <v>10</v>
      </c>
      <c r="G181" s="9">
        <v>0.58420665767162738</v>
      </c>
      <c r="H181" s="9">
        <v>3.197144146087985</v>
      </c>
      <c r="I181" s="9">
        <f t="shared" si="8"/>
        <v>1.665179242754159</v>
      </c>
      <c r="J181" s="9">
        <f t="shared" si="9"/>
        <v>9.7280879983357871E-3</v>
      </c>
      <c r="K181">
        <f t="shared" si="10"/>
        <v>9.7280879983357868E-2</v>
      </c>
      <c r="L181">
        <f t="shared" si="11"/>
        <v>9.728087998335786</v>
      </c>
      <c r="Q181" s="9"/>
    </row>
    <row r="182" spans="1:17" x14ac:dyDescent="0.35">
      <c r="A182" s="5" t="s">
        <v>185</v>
      </c>
      <c r="B182" s="3" t="s">
        <v>134</v>
      </c>
      <c r="C182" s="3">
        <v>3</v>
      </c>
      <c r="D182" s="3">
        <v>2</v>
      </c>
      <c r="E182" s="3">
        <v>3</v>
      </c>
      <c r="F182" s="3">
        <v>10</v>
      </c>
      <c r="G182" s="9">
        <v>0.77428761302535398</v>
      </c>
      <c r="H182" s="9">
        <v>2.1050425200623741</v>
      </c>
      <c r="I182" s="9">
        <f t="shared" si="8"/>
        <v>1.0963763125324866</v>
      </c>
      <c r="J182" s="9">
        <f t="shared" si="9"/>
        <v>8.489105980083185E-3</v>
      </c>
      <c r="K182">
        <f t="shared" si="10"/>
        <v>8.489105980083185E-2</v>
      </c>
      <c r="L182">
        <f t="shared" si="11"/>
        <v>8.4891059800831847</v>
      </c>
      <c r="Q182" s="9"/>
    </row>
    <row r="183" spans="1:17" x14ac:dyDescent="0.35">
      <c r="A183" s="5" t="s">
        <v>186</v>
      </c>
      <c r="B183" s="3" t="s">
        <v>134</v>
      </c>
      <c r="C183" s="3">
        <v>3</v>
      </c>
      <c r="D183" s="3">
        <v>2</v>
      </c>
      <c r="E183" s="3">
        <v>4</v>
      </c>
      <c r="F183" s="3">
        <v>10</v>
      </c>
      <c r="G183" s="9">
        <v>0.69396258332158611</v>
      </c>
      <c r="H183" s="9">
        <v>1.9527413484314142</v>
      </c>
      <c r="I183" s="9">
        <f t="shared" si="8"/>
        <v>1.0170527856413616</v>
      </c>
      <c r="J183" s="9">
        <f t="shared" si="9"/>
        <v>7.0579657849809459E-3</v>
      </c>
      <c r="K183">
        <f t="shared" si="10"/>
        <v>7.0579657849809463E-2</v>
      </c>
      <c r="L183">
        <f t="shared" si="11"/>
        <v>7.0579657849809463</v>
      </c>
      <c r="Q183" s="9"/>
    </row>
    <row r="184" spans="1:17" x14ac:dyDescent="0.35">
      <c r="A184" s="5" t="s">
        <v>187</v>
      </c>
      <c r="B184" s="3" t="s">
        <v>134</v>
      </c>
      <c r="C184" s="3">
        <v>3</v>
      </c>
      <c r="D184" s="3">
        <v>2</v>
      </c>
      <c r="E184" s="3">
        <v>5</v>
      </c>
      <c r="F184" s="3">
        <v>10</v>
      </c>
      <c r="G184" s="9">
        <v>0.72090541112028528</v>
      </c>
      <c r="H184" s="9">
        <v>2.8523059559841153</v>
      </c>
      <c r="I184" s="9">
        <f t="shared" si="8"/>
        <v>1.4855760187417268</v>
      </c>
      <c r="J184" s="9">
        <f t="shared" si="9"/>
        <v>1.0709597905414411E-2</v>
      </c>
      <c r="K184">
        <f t="shared" si="10"/>
        <v>0.10709597905414411</v>
      </c>
      <c r="L184">
        <f t="shared" si="11"/>
        <v>10.709597905414411</v>
      </c>
      <c r="Q184" s="9"/>
    </row>
    <row r="185" spans="1:17" x14ac:dyDescent="0.35">
      <c r="A185" s="5" t="s">
        <v>188</v>
      </c>
      <c r="B185" s="3" t="s">
        <v>134</v>
      </c>
      <c r="C185" s="3">
        <v>3</v>
      </c>
      <c r="D185" s="3">
        <v>2</v>
      </c>
      <c r="E185" s="3">
        <v>6</v>
      </c>
      <c r="F185" s="3">
        <v>10</v>
      </c>
      <c r="G185" s="9">
        <v>0.45331171838814271</v>
      </c>
      <c r="H185" s="9">
        <v>3.6070839482593202</v>
      </c>
      <c r="I185" s="9">
        <f t="shared" si="8"/>
        <v>1.8786895563850627</v>
      </c>
      <c r="J185" s="9">
        <f t="shared" si="9"/>
        <v>8.516319911227704E-3</v>
      </c>
      <c r="K185">
        <f t="shared" si="10"/>
        <v>8.5163199112277044E-2</v>
      </c>
      <c r="L185">
        <f t="shared" si="11"/>
        <v>8.5163199112277042</v>
      </c>
      <c r="Q185" s="9"/>
    </row>
    <row r="186" spans="1:17" x14ac:dyDescent="0.35">
      <c r="A186" s="5" t="s">
        <v>189</v>
      </c>
      <c r="B186" s="3" t="s">
        <v>134</v>
      </c>
      <c r="C186" s="3">
        <v>3</v>
      </c>
      <c r="D186" s="3">
        <v>2</v>
      </c>
      <c r="E186" s="3">
        <v>7</v>
      </c>
      <c r="F186" s="3">
        <v>10</v>
      </c>
      <c r="G186" s="9">
        <v>0.43331171835587601</v>
      </c>
      <c r="H186" s="9">
        <v>3.21708394825855</v>
      </c>
      <c r="I186" s="9">
        <f t="shared" si="8"/>
        <v>1.6755645563846615</v>
      </c>
      <c r="J186" s="9">
        <f t="shared" si="9"/>
        <v>7.2604175714323883E-3</v>
      </c>
      <c r="K186">
        <f t="shared" si="10"/>
        <v>7.2604175714323885E-2</v>
      </c>
      <c r="L186">
        <f t="shared" si="11"/>
        <v>7.2604175714323889</v>
      </c>
      <c r="M186" s="16">
        <f>SUM(L180:L186)</f>
        <v>66.240330293363655</v>
      </c>
      <c r="Q186" s="9"/>
    </row>
    <row r="187" spans="1:17" x14ac:dyDescent="0.35">
      <c r="A187" s="5" t="s">
        <v>190</v>
      </c>
      <c r="B187" s="3" t="s">
        <v>134</v>
      </c>
      <c r="C187" s="3">
        <v>3</v>
      </c>
      <c r="D187" s="3">
        <v>3</v>
      </c>
      <c r="E187" s="3">
        <v>1</v>
      </c>
      <c r="F187" s="3">
        <v>10</v>
      </c>
      <c r="G187" s="9">
        <v>0.69133656886239614</v>
      </c>
      <c r="H187" s="9">
        <v>3.8287334223988965</v>
      </c>
      <c r="I187" s="9">
        <f t="shared" si="8"/>
        <v>1.9941319908327586</v>
      </c>
      <c r="J187" s="9">
        <f t="shared" si="9"/>
        <v>1.3786163684010587E-2</v>
      </c>
      <c r="K187">
        <f t="shared" si="10"/>
        <v>0.13786163684010586</v>
      </c>
      <c r="L187">
        <f t="shared" si="11"/>
        <v>13.786163684010585</v>
      </c>
      <c r="Q187" s="9"/>
    </row>
    <row r="188" spans="1:17" x14ac:dyDescent="0.35">
      <c r="A188" s="5" t="s">
        <v>191</v>
      </c>
      <c r="B188" s="3" t="s">
        <v>134</v>
      </c>
      <c r="C188" s="3">
        <v>3</v>
      </c>
      <c r="D188" s="3">
        <v>3</v>
      </c>
      <c r="E188" s="3">
        <v>2</v>
      </c>
      <c r="F188" s="3">
        <v>10</v>
      </c>
      <c r="G188" s="9">
        <v>0.74471877076746484</v>
      </c>
      <c r="H188" s="9">
        <v>2.5353198630292835</v>
      </c>
      <c r="I188" s="9">
        <f t="shared" si="8"/>
        <v>1.3204790953277519</v>
      </c>
      <c r="J188" s="9">
        <f t="shared" si="9"/>
        <v>9.8338556869661739E-3</v>
      </c>
      <c r="K188">
        <f t="shared" si="10"/>
        <v>9.8338556869661739E-2</v>
      </c>
      <c r="L188">
        <f t="shared" si="11"/>
        <v>9.8338556869661744</v>
      </c>
      <c r="Q188" s="9"/>
    </row>
    <row r="189" spans="1:17" x14ac:dyDescent="0.35">
      <c r="A189" s="5" t="s">
        <v>192</v>
      </c>
      <c r="B189" s="3" t="s">
        <v>134</v>
      </c>
      <c r="C189" s="3">
        <v>3</v>
      </c>
      <c r="D189" s="3">
        <v>3</v>
      </c>
      <c r="E189" s="3">
        <v>3</v>
      </c>
      <c r="F189" s="3">
        <v>10</v>
      </c>
      <c r="G189" s="9">
        <v>0.94931127534889348</v>
      </c>
      <c r="H189" s="9">
        <v>1.8505235977622614</v>
      </c>
      <c r="I189" s="9">
        <f t="shared" si="8"/>
        <v>0.96381437383451118</v>
      </c>
      <c r="J189" s="9">
        <f t="shared" si="9"/>
        <v>9.1495985242443494E-3</v>
      </c>
      <c r="K189">
        <f t="shared" si="10"/>
        <v>9.1495985242443498E-2</v>
      </c>
      <c r="L189">
        <f t="shared" si="11"/>
        <v>9.1495985242443503</v>
      </c>
      <c r="Q189" s="9"/>
    </row>
    <row r="190" spans="1:17" x14ac:dyDescent="0.35">
      <c r="A190" s="5" t="s">
        <v>193</v>
      </c>
      <c r="B190" s="3" t="s">
        <v>134</v>
      </c>
      <c r="C190" s="3">
        <v>3</v>
      </c>
      <c r="D190" s="3">
        <v>3</v>
      </c>
      <c r="E190" s="3">
        <v>4</v>
      </c>
      <c r="F190" s="3">
        <v>10</v>
      </c>
      <c r="G190" s="9">
        <v>0.88604829127816831</v>
      </c>
      <c r="H190" s="9">
        <v>2.2368761313679784</v>
      </c>
      <c r="I190" s="9">
        <f t="shared" si="8"/>
        <v>1.1650396517541555</v>
      </c>
      <c r="J190" s="9">
        <f t="shared" si="9"/>
        <v>1.0322813927080817E-2</v>
      </c>
      <c r="K190">
        <f t="shared" si="10"/>
        <v>0.10322813927080816</v>
      </c>
      <c r="L190">
        <f t="shared" si="11"/>
        <v>10.322813927080816</v>
      </c>
      <c r="Q190" s="9"/>
    </row>
    <row r="191" spans="1:17" x14ac:dyDescent="0.35">
      <c r="A191" s="5" t="s">
        <v>194</v>
      </c>
      <c r="B191" s="3" t="s">
        <v>134</v>
      </c>
      <c r="C191" s="3">
        <v>3</v>
      </c>
      <c r="D191" s="3">
        <v>3</v>
      </c>
      <c r="E191" s="3">
        <v>5</v>
      </c>
      <c r="F191" s="3">
        <v>10</v>
      </c>
      <c r="G191" s="9">
        <v>0.97339750689731563</v>
      </c>
      <c r="H191" s="9">
        <v>2.3240828249850423</v>
      </c>
      <c r="I191" s="9">
        <f t="shared" si="8"/>
        <v>1.2104598046797095</v>
      </c>
      <c r="J191" s="9">
        <f t="shared" si="9"/>
        <v>1.1782585560746408E-2</v>
      </c>
      <c r="K191">
        <f t="shared" si="10"/>
        <v>0.11782585560746407</v>
      </c>
      <c r="L191">
        <f t="shared" si="11"/>
        <v>11.782585560746407</v>
      </c>
      <c r="Q191" s="9"/>
    </row>
    <row r="192" spans="1:17" x14ac:dyDescent="0.35">
      <c r="A192" s="5" t="s">
        <v>195</v>
      </c>
      <c r="B192" s="3" t="s">
        <v>134</v>
      </c>
      <c r="C192" s="3">
        <v>3</v>
      </c>
      <c r="D192" s="3">
        <v>3</v>
      </c>
      <c r="E192" s="3">
        <v>6</v>
      </c>
      <c r="F192" s="3">
        <v>10</v>
      </c>
      <c r="G192" s="9">
        <v>0.50828986849789559</v>
      </c>
      <c r="H192" s="9">
        <v>3.1676810595707501</v>
      </c>
      <c r="I192" s="9">
        <f t="shared" si="8"/>
        <v>1.6498338851930991</v>
      </c>
      <c r="J192" s="9">
        <f t="shared" si="9"/>
        <v>8.385938485481725E-3</v>
      </c>
      <c r="K192">
        <f t="shared" si="10"/>
        <v>8.3859384854817254E-2</v>
      </c>
      <c r="L192">
        <f t="shared" si="11"/>
        <v>8.3859384854817254</v>
      </c>
      <c r="Q192" s="9"/>
    </row>
    <row r="193" spans="1:17" x14ac:dyDescent="0.35">
      <c r="A193" s="5" t="s">
        <v>196</v>
      </c>
      <c r="B193" s="3" t="s">
        <v>134</v>
      </c>
      <c r="C193" s="3">
        <v>3</v>
      </c>
      <c r="D193" s="3">
        <v>3</v>
      </c>
      <c r="E193" s="3">
        <v>7</v>
      </c>
      <c r="F193" s="3">
        <v>10</v>
      </c>
      <c r="G193" s="9">
        <v>0.51438986849781099</v>
      </c>
      <c r="H193" s="9">
        <v>3.1877810595779237</v>
      </c>
      <c r="I193" s="9">
        <f t="shared" si="8"/>
        <v>1.6603026351968353</v>
      </c>
      <c r="J193" s="9">
        <f t="shared" si="9"/>
        <v>8.5404285418546905E-3</v>
      </c>
      <c r="K193">
        <f t="shared" si="10"/>
        <v>8.5404285418546902E-2</v>
      </c>
      <c r="L193">
        <f t="shared" si="11"/>
        <v>8.5404285418546895</v>
      </c>
      <c r="M193" s="16">
        <f>SUM(L187:L193)</f>
        <v>71.801384410384742</v>
      </c>
      <c r="N193" s="14">
        <f>SUM(M137,M144,M151,M158,M165,M172,M179,M186,M193)/9</f>
        <v>81.558305314820075</v>
      </c>
      <c r="O193">
        <f>STDEV(M137,M144,M151,M158,M165,M172,M179,M186,M193)</f>
        <v>8.921862937381162</v>
      </c>
      <c r="Q193" s="9"/>
    </row>
    <row r="194" spans="1:17" x14ac:dyDescent="0.35">
      <c r="Q194" s="11"/>
    </row>
    <row r="195" spans="1:17" x14ac:dyDescent="0.35">
      <c r="Q195" s="1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Humood Naser</dc:creator>
  <cp:lastModifiedBy>Humood Naser</cp:lastModifiedBy>
  <dcterms:created xsi:type="dcterms:W3CDTF">2023-07-28T09:35:55Z</dcterms:created>
  <dcterms:modified xsi:type="dcterms:W3CDTF">2023-09-21T15:43:13Z</dcterms:modified>
</cp:coreProperties>
</file>