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byfat/Desktop/Land/Supplementary Files/"/>
    </mc:Choice>
  </mc:AlternateContent>
  <xr:revisionPtr revIDLastSave="0" documentId="13_ncr:1_{E21D0FAE-7BE8-E54E-B9F9-37E16F464ADA}" xr6:coauthVersionLast="47" xr6:coauthVersionMax="47" xr10:uidLastSave="{00000000-0000-0000-0000-000000000000}"/>
  <bookViews>
    <workbookView xWindow="-30360" yWindow="1040" windowWidth="27840" windowHeight="16860" xr2:uid="{6DAA6995-9444-1D45-9E6C-B8135C5046D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7" i="1" l="1"/>
  <c r="AH5" i="1"/>
  <c r="AH6" i="1"/>
  <c r="AH4" i="1"/>
  <c r="D5" i="1"/>
  <c r="D6" i="1"/>
  <c r="D4" i="1"/>
  <c r="AG8" i="1"/>
  <c r="AG11" i="1" s="1"/>
  <c r="AF8" i="1"/>
  <c r="AF11" i="1" s="1"/>
  <c r="AE8" i="1"/>
  <c r="AE11" i="1" s="1"/>
  <c r="AD8" i="1"/>
  <c r="AD9" i="1" s="1"/>
  <c r="AC8" i="1"/>
  <c r="AC9" i="1" s="1"/>
  <c r="AB8" i="1"/>
  <c r="AB10" i="1" s="1"/>
  <c r="AA8" i="1"/>
  <c r="AA10" i="1" s="1"/>
  <c r="Z8" i="1"/>
  <c r="Z11" i="1" s="1"/>
  <c r="Y8" i="1"/>
  <c r="Y11" i="1" s="1"/>
  <c r="X8" i="1"/>
  <c r="X11" i="1" s="1"/>
  <c r="W8" i="1"/>
  <c r="W9" i="1" s="1"/>
  <c r="V8" i="1"/>
  <c r="V9" i="1" s="1"/>
  <c r="U8" i="1"/>
  <c r="U10" i="1" s="1"/>
  <c r="T8" i="1"/>
  <c r="T9" i="1" s="1"/>
  <c r="S8" i="1"/>
  <c r="S11" i="1" s="1"/>
  <c r="R8" i="1"/>
  <c r="R9" i="1" s="1"/>
  <c r="Q8" i="1"/>
  <c r="Q11" i="1" s="1"/>
  <c r="P8" i="1"/>
  <c r="P11" i="1" s="1"/>
  <c r="O8" i="1"/>
  <c r="O9" i="1" s="1"/>
  <c r="N8" i="1"/>
  <c r="N10" i="1" s="1"/>
  <c r="M8" i="1"/>
  <c r="M10" i="1" s="1"/>
  <c r="L8" i="1"/>
  <c r="L11" i="1" s="1"/>
  <c r="K8" i="1"/>
  <c r="K10" i="1" s="1"/>
  <c r="J8" i="1"/>
  <c r="J11" i="1" s="1"/>
  <c r="I8" i="1"/>
  <c r="I11" i="1" s="1"/>
  <c r="H8" i="1"/>
  <c r="H9" i="1" s="1"/>
  <c r="G8" i="1"/>
  <c r="G10" i="1" s="1"/>
  <c r="F8" i="1"/>
  <c r="F10" i="1" s="1"/>
  <c r="C8" i="1"/>
  <c r="C11" i="1" s="1"/>
  <c r="B8" i="1"/>
  <c r="B11" i="1" s="1"/>
  <c r="D8" i="1" l="1"/>
  <c r="AH8" i="1"/>
  <c r="B9" i="1"/>
  <c r="AE9" i="1"/>
  <c r="AC10" i="1"/>
  <c r="O10" i="1"/>
  <c r="W10" i="1"/>
  <c r="AD10" i="1"/>
  <c r="C9" i="1"/>
  <c r="T11" i="1"/>
  <c r="F9" i="1"/>
  <c r="V11" i="1"/>
  <c r="M9" i="1"/>
  <c r="W11" i="1"/>
  <c r="O11" i="1"/>
  <c r="AA11" i="1"/>
  <c r="I9" i="1"/>
  <c r="P10" i="1"/>
  <c r="AE10" i="1"/>
  <c r="AC11" i="1"/>
  <c r="X10" i="1"/>
  <c r="AG9" i="1"/>
  <c r="K9" i="1"/>
  <c r="Q10" i="1"/>
  <c r="F11" i="1"/>
  <c r="AD11" i="1"/>
  <c r="Y10" i="1"/>
  <c r="I10" i="1"/>
  <c r="L9" i="1"/>
  <c r="V10" i="1"/>
  <c r="M11" i="1"/>
  <c r="P9" i="1"/>
  <c r="X9" i="1"/>
  <c r="J9" i="1"/>
  <c r="Q9" i="1"/>
  <c r="Y9" i="1"/>
  <c r="AF9" i="1"/>
  <c r="H10" i="1"/>
  <c r="G11" i="1"/>
  <c r="N11" i="1"/>
  <c r="U11" i="1"/>
  <c r="AB11" i="1"/>
  <c r="S9" i="1"/>
  <c r="J10" i="1"/>
  <c r="AF10" i="1"/>
  <c r="H11" i="1"/>
  <c r="B10" i="1"/>
  <c r="AG10" i="1"/>
  <c r="G9" i="1"/>
  <c r="N9" i="1"/>
  <c r="U9" i="1"/>
  <c r="AB9" i="1"/>
  <c r="C10" i="1"/>
  <c r="L10" i="1"/>
  <c r="S10" i="1"/>
  <c r="Z10" i="1"/>
  <c r="Z9" i="1"/>
  <c r="AA9" i="1"/>
  <c r="R10" i="1"/>
  <c r="T10" i="1"/>
  <c r="K11" i="1"/>
  <c r="R11" i="1"/>
</calcChain>
</file>

<file path=xl/sharedStrings.xml><?xml version="1.0" encoding="utf-8"?>
<sst xmlns="http://schemas.openxmlformats.org/spreadsheetml/2006/main" count="42" uniqueCount="37">
  <si>
    <t>samples</t>
    <phoneticPr fontId="1" type="noConversion"/>
  </si>
  <si>
    <t>10—4</t>
  </si>
  <si>
    <t>10—6</t>
  </si>
  <si>
    <t>11-2</t>
  </si>
  <si>
    <t>11-3</t>
  </si>
  <si>
    <t>11-4</t>
  </si>
  <si>
    <t>11—5</t>
  </si>
  <si>
    <t>11—-6</t>
  </si>
  <si>
    <t>11–7</t>
  </si>
  <si>
    <t>11–8</t>
  </si>
  <si>
    <t>11–9</t>
  </si>
  <si>
    <t>11—10</t>
  </si>
  <si>
    <t>12--1</t>
  </si>
  <si>
    <t>12--2</t>
  </si>
  <si>
    <t>12—3</t>
  </si>
  <si>
    <t>12—4</t>
    <phoneticPr fontId="4" type="noConversion"/>
  </si>
  <si>
    <t>12—5</t>
  </si>
  <si>
    <t>12—6</t>
  </si>
  <si>
    <t>13—1</t>
  </si>
  <si>
    <t>13—-3</t>
  </si>
  <si>
    <t>13—-4</t>
  </si>
  <si>
    <t>14–1</t>
  </si>
  <si>
    <t>14–2</t>
  </si>
  <si>
    <t>15—1</t>
  </si>
  <si>
    <t>15—2</t>
    <phoneticPr fontId="4" type="noConversion"/>
  </si>
  <si>
    <t>15—3</t>
    <phoneticPr fontId="4" type="noConversion"/>
  </si>
  <si>
    <t>16—2</t>
    <phoneticPr fontId="4" type="noConversion"/>
  </si>
  <si>
    <t>16—3</t>
    <phoneticPr fontId="4" type="noConversion"/>
  </si>
  <si>
    <t>16—4</t>
    <phoneticPr fontId="4" type="noConversion"/>
  </si>
  <si>
    <t>16—6</t>
    <phoneticPr fontId="4" type="noConversion"/>
  </si>
  <si>
    <t>17—2</t>
    <phoneticPr fontId="4" type="noConversion"/>
  </si>
  <si>
    <t>rice (double-peaked)</t>
    <phoneticPr fontId="1" type="noConversion"/>
  </si>
  <si>
    <t>foxtail millet</t>
    <phoneticPr fontId="1" type="noConversion"/>
  </si>
  <si>
    <t>broomcorn millet</t>
    <phoneticPr fontId="1" type="noConversion"/>
  </si>
  <si>
    <t>total</t>
    <phoneticPr fontId="1" type="noConversion"/>
  </si>
  <si>
    <t>The middle Dawenkou culture</t>
    <phoneticPr fontId="1" type="noConversion"/>
  </si>
  <si>
    <t>The early Dawenkou culture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</si>
</sst>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Times New Roman"/>
      <family val="1"/>
    </font>
    <font>
      <sz val="12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  <font>
      <sz val="12"/>
      <color rgb="FFC00000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58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58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0C668-DAD1-B04F-B3A7-ACB5C4876385}">
  <dimension ref="A1:AH11"/>
  <sheetViews>
    <sheetView tabSelected="1" topLeftCell="F1" zoomScale="112" workbookViewId="0">
      <selection activeCell="O20" sqref="O20"/>
    </sheetView>
  </sheetViews>
  <sheetFormatPr baseColWidth="10" defaultRowHeight="16"/>
  <cols>
    <col min="1" max="1" width="25.1640625" customWidth="1"/>
    <col min="5" max="5" width="42.6640625" customWidth="1"/>
    <col min="15" max="15" width="11" customWidth="1"/>
  </cols>
  <sheetData>
    <row r="1" spans="1:34">
      <c r="A1" s="1"/>
      <c r="B1" s="8" t="s">
        <v>35</v>
      </c>
      <c r="C1" s="8"/>
      <c r="D1" s="8"/>
      <c r="E1" s="9"/>
      <c r="F1" s="9"/>
      <c r="G1" s="9"/>
      <c r="H1" s="8"/>
      <c r="I1" s="8"/>
      <c r="J1" s="8"/>
      <c r="K1" s="8"/>
      <c r="L1" s="8"/>
      <c r="M1" s="8"/>
      <c r="N1" s="8"/>
      <c r="O1" s="8" t="s">
        <v>36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</row>
    <row r="2" spans="1:34">
      <c r="A2" s="2" t="s">
        <v>0</v>
      </c>
      <c r="B2" s="1" t="s">
        <v>1</v>
      </c>
      <c r="C2" s="4" t="s">
        <v>2</v>
      </c>
      <c r="D2" s="4" t="s">
        <v>34</v>
      </c>
      <c r="E2" s="4"/>
      <c r="F2" s="5" t="s">
        <v>3</v>
      </c>
      <c r="G2" s="5" t="s">
        <v>4</v>
      </c>
      <c r="H2" s="5" t="s">
        <v>5</v>
      </c>
      <c r="I2" s="4" t="s">
        <v>6</v>
      </c>
      <c r="J2" s="1" t="s">
        <v>7</v>
      </c>
      <c r="K2" s="1" t="s">
        <v>8</v>
      </c>
      <c r="L2" s="1" t="s">
        <v>9</v>
      </c>
      <c r="M2" s="1" t="s">
        <v>10</v>
      </c>
      <c r="N2" s="1" t="s">
        <v>11</v>
      </c>
      <c r="O2" s="1" t="s">
        <v>12</v>
      </c>
      <c r="P2" s="1" t="s">
        <v>13</v>
      </c>
      <c r="Q2" s="4" t="s">
        <v>14</v>
      </c>
      <c r="R2" s="6" t="s">
        <v>15</v>
      </c>
      <c r="S2" s="1" t="s">
        <v>16</v>
      </c>
      <c r="T2" s="1" t="s">
        <v>17</v>
      </c>
      <c r="U2" s="1" t="s">
        <v>18</v>
      </c>
      <c r="V2" s="1" t="s">
        <v>19</v>
      </c>
      <c r="W2" s="1" t="s">
        <v>20</v>
      </c>
      <c r="X2" s="1" t="s">
        <v>21</v>
      </c>
      <c r="Y2" s="1" t="s">
        <v>22</v>
      </c>
      <c r="Z2" s="1" t="s">
        <v>23</v>
      </c>
      <c r="AA2" s="7" t="s">
        <v>24</v>
      </c>
      <c r="AB2" s="7" t="s">
        <v>25</v>
      </c>
      <c r="AC2" s="6" t="s">
        <v>26</v>
      </c>
      <c r="AD2" s="6" t="s">
        <v>27</v>
      </c>
      <c r="AE2" s="6" t="s">
        <v>28</v>
      </c>
      <c r="AF2" s="6" t="s">
        <v>29</v>
      </c>
      <c r="AG2" s="6" t="s">
        <v>30</v>
      </c>
      <c r="AH2" s="6" t="s">
        <v>34</v>
      </c>
    </row>
    <row r="3" spans="1:34">
      <c r="A3" s="1"/>
    </row>
    <row r="4" spans="1:34">
      <c r="A4" s="1" t="s">
        <v>31</v>
      </c>
      <c r="B4" s="6">
        <v>59</v>
      </c>
      <c r="C4" s="6">
        <v>120</v>
      </c>
      <c r="D4" s="6">
        <f>SUM(B4:C4)</f>
        <v>179</v>
      </c>
      <c r="E4" s="6"/>
      <c r="F4" s="6">
        <v>58</v>
      </c>
      <c r="G4" s="6">
        <v>94</v>
      </c>
      <c r="H4" s="6">
        <v>110</v>
      </c>
      <c r="I4" s="6">
        <v>145</v>
      </c>
      <c r="J4" s="6">
        <v>113</v>
      </c>
      <c r="K4" s="6">
        <v>117</v>
      </c>
      <c r="L4" s="6">
        <v>120</v>
      </c>
      <c r="M4" s="6">
        <v>113</v>
      </c>
      <c r="N4" s="6">
        <v>120</v>
      </c>
      <c r="O4" s="6">
        <v>52</v>
      </c>
      <c r="P4" s="6">
        <v>46</v>
      </c>
      <c r="Q4" s="6">
        <v>123</v>
      </c>
      <c r="R4" s="6">
        <v>77</v>
      </c>
      <c r="S4" s="6">
        <v>45</v>
      </c>
      <c r="T4" s="6">
        <v>39</v>
      </c>
      <c r="U4" s="6">
        <v>48</v>
      </c>
      <c r="V4" s="6">
        <v>103</v>
      </c>
      <c r="W4" s="6">
        <v>104</v>
      </c>
      <c r="X4" s="6">
        <v>109</v>
      </c>
      <c r="Y4" s="6">
        <v>105</v>
      </c>
      <c r="Z4" s="6">
        <v>85</v>
      </c>
      <c r="AA4" s="6">
        <v>93</v>
      </c>
      <c r="AB4" s="6">
        <v>88</v>
      </c>
      <c r="AC4" s="6">
        <v>22</v>
      </c>
      <c r="AD4" s="6">
        <v>55</v>
      </c>
      <c r="AE4" s="6">
        <v>88</v>
      </c>
      <c r="AF4" s="6">
        <v>49</v>
      </c>
      <c r="AG4" s="6">
        <v>33</v>
      </c>
      <c r="AH4">
        <f>SUM(F4:AG4)</f>
        <v>2354</v>
      </c>
    </row>
    <row r="5" spans="1:34">
      <c r="A5" s="1" t="s">
        <v>32</v>
      </c>
      <c r="B5" s="6">
        <v>2</v>
      </c>
      <c r="C5" s="6">
        <v>1</v>
      </c>
      <c r="D5" s="6">
        <f t="shared" ref="D5:D6" si="0">SUM(B5:C5)</f>
        <v>3</v>
      </c>
      <c r="E5" s="6"/>
      <c r="F5" s="6">
        <v>0</v>
      </c>
      <c r="G5" s="6">
        <v>0</v>
      </c>
      <c r="H5" s="6">
        <v>0</v>
      </c>
      <c r="I5" s="6">
        <v>4</v>
      </c>
      <c r="J5" s="6">
        <v>1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1</v>
      </c>
      <c r="R5" s="6">
        <v>0</v>
      </c>
      <c r="S5" s="6">
        <v>0</v>
      </c>
      <c r="T5" s="6">
        <v>0</v>
      </c>
      <c r="U5" s="6">
        <v>0</v>
      </c>
      <c r="V5" s="6">
        <v>0</v>
      </c>
      <c r="W5" s="6">
        <v>1</v>
      </c>
      <c r="X5" s="6">
        <v>0</v>
      </c>
      <c r="Y5" s="6">
        <v>0</v>
      </c>
      <c r="Z5" s="6">
        <v>1</v>
      </c>
      <c r="AA5" s="6">
        <v>0</v>
      </c>
      <c r="AB5" s="6">
        <v>0</v>
      </c>
      <c r="AC5" s="6">
        <v>0</v>
      </c>
      <c r="AD5" s="6">
        <v>0</v>
      </c>
      <c r="AE5" s="6">
        <v>0</v>
      </c>
      <c r="AF5" s="6">
        <v>0</v>
      </c>
      <c r="AG5" s="6">
        <v>0</v>
      </c>
      <c r="AH5">
        <f t="shared" ref="AH5:AH8" si="1">SUM(F5:AG5)</f>
        <v>8</v>
      </c>
    </row>
    <row r="6" spans="1:34">
      <c r="A6" s="1" t="s">
        <v>33</v>
      </c>
      <c r="B6" s="6">
        <v>3</v>
      </c>
      <c r="C6" s="6">
        <v>1</v>
      </c>
      <c r="D6" s="6">
        <f t="shared" si="0"/>
        <v>4</v>
      </c>
      <c r="E6" s="6"/>
      <c r="F6" s="6">
        <v>0</v>
      </c>
      <c r="G6" s="6">
        <v>0</v>
      </c>
      <c r="H6" s="6">
        <v>10</v>
      </c>
      <c r="I6" s="6">
        <v>22</v>
      </c>
      <c r="J6" s="6">
        <v>10</v>
      </c>
      <c r="K6" s="6">
        <v>2</v>
      </c>
      <c r="L6" s="6">
        <v>6</v>
      </c>
      <c r="M6" s="6">
        <v>5</v>
      </c>
      <c r="N6" s="6">
        <v>2</v>
      </c>
      <c r="O6" s="6">
        <v>1</v>
      </c>
      <c r="P6" s="6">
        <v>6</v>
      </c>
      <c r="Q6" s="6">
        <v>20</v>
      </c>
      <c r="R6" s="6">
        <v>5</v>
      </c>
      <c r="S6" s="6">
        <v>17</v>
      </c>
      <c r="T6" s="6">
        <v>12</v>
      </c>
      <c r="U6" s="6">
        <v>17</v>
      </c>
      <c r="V6" s="6">
        <v>18</v>
      </c>
      <c r="W6" s="6">
        <v>19</v>
      </c>
      <c r="X6" s="6">
        <v>17</v>
      </c>
      <c r="Y6" s="6">
        <v>15</v>
      </c>
      <c r="Z6" s="6">
        <v>15</v>
      </c>
      <c r="AA6" s="6">
        <v>19</v>
      </c>
      <c r="AB6" s="6">
        <v>14</v>
      </c>
      <c r="AC6" s="6">
        <v>0</v>
      </c>
      <c r="AD6" s="6">
        <v>2</v>
      </c>
      <c r="AE6" s="6">
        <v>4</v>
      </c>
      <c r="AF6" s="6">
        <v>2</v>
      </c>
      <c r="AG6" s="6">
        <v>0</v>
      </c>
      <c r="AH6">
        <f t="shared" si="1"/>
        <v>260</v>
      </c>
    </row>
    <row r="7" spans="1:34">
      <c r="A7" s="1"/>
      <c r="AH7">
        <f t="shared" si="1"/>
        <v>0</v>
      </c>
    </row>
    <row r="8" spans="1:34">
      <c r="A8" s="1" t="s">
        <v>34</v>
      </c>
      <c r="B8">
        <f>SUM(B4:B7)</f>
        <v>64</v>
      </c>
      <c r="C8">
        <f>SUM(C4:C7)</f>
        <v>122</v>
      </c>
      <c r="D8">
        <f>SUM(B8:C8)</f>
        <v>186</v>
      </c>
      <c r="F8">
        <f t="shared" ref="F8:AG8" si="2">SUM(F4:F7)</f>
        <v>58</v>
      </c>
      <c r="G8">
        <f t="shared" si="2"/>
        <v>94</v>
      </c>
      <c r="H8">
        <f t="shared" si="2"/>
        <v>120</v>
      </c>
      <c r="I8">
        <f t="shared" si="2"/>
        <v>171</v>
      </c>
      <c r="J8">
        <f t="shared" si="2"/>
        <v>124</v>
      </c>
      <c r="K8">
        <f t="shared" si="2"/>
        <v>119</v>
      </c>
      <c r="L8">
        <f t="shared" si="2"/>
        <v>126</v>
      </c>
      <c r="M8">
        <f t="shared" si="2"/>
        <v>118</v>
      </c>
      <c r="N8">
        <f t="shared" si="2"/>
        <v>122</v>
      </c>
      <c r="O8">
        <f t="shared" si="2"/>
        <v>53</v>
      </c>
      <c r="P8">
        <f t="shared" si="2"/>
        <v>52</v>
      </c>
      <c r="Q8">
        <f t="shared" si="2"/>
        <v>144</v>
      </c>
      <c r="R8">
        <f t="shared" si="2"/>
        <v>82</v>
      </c>
      <c r="S8">
        <f t="shared" si="2"/>
        <v>62</v>
      </c>
      <c r="T8">
        <f t="shared" si="2"/>
        <v>51</v>
      </c>
      <c r="U8">
        <f t="shared" si="2"/>
        <v>65</v>
      </c>
      <c r="V8">
        <f t="shared" si="2"/>
        <v>121</v>
      </c>
      <c r="W8">
        <f t="shared" si="2"/>
        <v>124</v>
      </c>
      <c r="X8">
        <f t="shared" si="2"/>
        <v>126</v>
      </c>
      <c r="Y8">
        <f t="shared" si="2"/>
        <v>120</v>
      </c>
      <c r="Z8">
        <f t="shared" si="2"/>
        <v>101</v>
      </c>
      <c r="AA8">
        <f t="shared" si="2"/>
        <v>112</v>
      </c>
      <c r="AB8">
        <f t="shared" si="2"/>
        <v>102</v>
      </c>
      <c r="AC8">
        <f t="shared" si="2"/>
        <v>22</v>
      </c>
      <c r="AD8">
        <f t="shared" si="2"/>
        <v>57</v>
      </c>
      <c r="AE8">
        <f t="shared" si="2"/>
        <v>92</v>
      </c>
      <c r="AF8">
        <f t="shared" si="2"/>
        <v>51</v>
      </c>
      <c r="AG8">
        <f t="shared" si="2"/>
        <v>33</v>
      </c>
      <c r="AH8">
        <f t="shared" si="1"/>
        <v>2622</v>
      </c>
    </row>
    <row r="9" spans="1:34">
      <c r="A9" s="1" t="s">
        <v>31</v>
      </c>
      <c r="B9">
        <f t="shared" ref="B9:C11" si="3">B4/B$8</f>
        <v>0.921875</v>
      </c>
      <c r="C9">
        <f t="shared" si="3"/>
        <v>0.98360655737704916</v>
      </c>
      <c r="D9" s="3">
        <v>96.24</v>
      </c>
      <c r="F9">
        <f t="shared" ref="F9:AG9" si="4">F4/F$8</f>
        <v>1</v>
      </c>
      <c r="G9">
        <f t="shared" si="4"/>
        <v>1</v>
      </c>
      <c r="H9">
        <f t="shared" si="4"/>
        <v>0.91666666666666663</v>
      </c>
      <c r="I9">
        <f t="shared" si="4"/>
        <v>0.84795321637426901</v>
      </c>
      <c r="J9">
        <f t="shared" si="4"/>
        <v>0.91129032258064513</v>
      </c>
      <c r="K9">
        <f t="shared" si="4"/>
        <v>0.98319327731092432</v>
      </c>
      <c r="L9">
        <f t="shared" si="4"/>
        <v>0.95238095238095233</v>
      </c>
      <c r="M9">
        <f t="shared" si="4"/>
        <v>0.9576271186440678</v>
      </c>
      <c r="N9">
        <f t="shared" si="4"/>
        <v>0.98360655737704916</v>
      </c>
      <c r="O9">
        <f t="shared" si="4"/>
        <v>0.98113207547169812</v>
      </c>
      <c r="P9">
        <f t="shared" si="4"/>
        <v>0.88461538461538458</v>
      </c>
      <c r="Q9">
        <f t="shared" si="4"/>
        <v>0.85416666666666663</v>
      </c>
      <c r="R9">
        <f t="shared" si="4"/>
        <v>0.93902439024390238</v>
      </c>
      <c r="S9">
        <f t="shared" si="4"/>
        <v>0.72580645161290325</v>
      </c>
      <c r="T9">
        <f t="shared" si="4"/>
        <v>0.76470588235294112</v>
      </c>
      <c r="U9">
        <f t="shared" si="4"/>
        <v>0.7384615384615385</v>
      </c>
      <c r="V9">
        <f t="shared" si="4"/>
        <v>0.85123966942148765</v>
      </c>
      <c r="W9">
        <f t="shared" si="4"/>
        <v>0.83870967741935487</v>
      </c>
      <c r="X9">
        <f t="shared" si="4"/>
        <v>0.86507936507936511</v>
      </c>
      <c r="Y9">
        <f t="shared" si="4"/>
        <v>0.875</v>
      </c>
      <c r="Z9">
        <f t="shared" si="4"/>
        <v>0.84158415841584155</v>
      </c>
      <c r="AA9">
        <f t="shared" si="4"/>
        <v>0.8303571428571429</v>
      </c>
      <c r="AB9">
        <f t="shared" si="4"/>
        <v>0.86274509803921573</v>
      </c>
      <c r="AC9">
        <f t="shared" si="4"/>
        <v>1</v>
      </c>
      <c r="AD9">
        <f t="shared" si="4"/>
        <v>0.96491228070175439</v>
      </c>
      <c r="AE9">
        <f t="shared" si="4"/>
        <v>0.95652173913043481</v>
      </c>
      <c r="AF9">
        <f t="shared" si="4"/>
        <v>0.96078431372549022</v>
      </c>
      <c r="AG9">
        <f t="shared" si="4"/>
        <v>1</v>
      </c>
      <c r="AH9" s="3">
        <v>89.78</v>
      </c>
    </row>
    <row r="10" spans="1:34">
      <c r="A10" s="1" t="s">
        <v>32</v>
      </c>
      <c r="B10">
        <f t="shared" si="3"/>
        <v>3.125E-2</v>
      </c>
      <c r="C10">
        <f t="shared" si="3"/>
        <v>8.1967213114754103E-3</v>
      </c>
      <c r="D10" s="3">
        <v>1.61</v>
      </c>
      <c r="F10">
        <f t="shared" ref="F10:AG10" si="5">F5/F$8</f>
        <v>0</v>
      </c>
      <c r="G10">
        <f t="shared" si="5"/>
        <v>0</v>
      </c>
      <c r="H10">
        <f t="shared" si="5"/>
        <v>0</v>
      </c>
      <c r="I10">
        <f t="shared" si="5"/>
        <v>2.3391812865497075E-2</v>
      </c>
      <c r="J10">
        <f t="shared" si="5"/>
        <v>8.0645161290322578E-3</v>
      </c>
      <c r="K10">
        <f t="shared" si="5"/>
        <v>0</v>
      </c>
      <c r="L10">
        <f t="shared" si="5"/>
        <v>0</v>
      </c>
      <c r="M10">
        <f t="shared" si="5"/>
        <v>0</v>
      </c>
      <c r="N10">
        <f t="shared" si="5"/>
        <v>0</v>
      </c>
      <c r="O10">
        <f t="shared" si="5"/>
        <v>0</v>
      </c>
      <c r="P10">
        <f t="shared" si="5"/>
        <v>0</v>
      </c>
      <c r="Q10">
        <f t="shared" si="5"/>
        <v>6.9444444444444441E-3</v>
      </c>
      <c r="R10">
        <f t="shared" si="5"/>
        <v>0</v>
      </c>
      <c r="S10">
        <f t="shared" si="5"/>
        <v>0</v>
      </c>
      <c r="T10">
        <f t="shared" si="5"/>
        <v>0</v>
      </c>
      <c r="U10">
        <f t="shared" si="5"/>
        <v>0</v>
      </c>
      <c r="V10">
        <f t="shared" si="5"/>
        <v>0</v>
      </c>
      <c r="W10">
        <f t="shared" si="5"/>
        <v>8.0645161290322578E-3</v>
      </c>
      <c r="X10">
        <f t="shared" si="5"/>
        <v>0</v>
      </c>
      <c r="Y10">
        <f t="shared" si="5"/>
        <v>0</v>
      </c>
      <c r="Z10">
        <f t="shared" si="5"/>
        <v>9.9009900990099011E-3</v>
      </c>
      <c r="AA10">
        <f t="shared" si="5"/>
        <v>0</v>
      </c>
      <c r="AB10">
        <f t="shared" si="5"/>
        <v>0</v>
      </c>
      <c r="AC10">
        <f t="shared" si="5"/>
        <v>0</v>
      </c>
      <c r="AD10">
        <f t="shared" si="5"/>
        <v>0</v>
      </c>
      <c r="AE10">
        <f t="shared" si="5"/>
        <v>0</v>
      </c>
      <c r="AF10">
        <f t="shared" si="5"/>
        <v>0</v>
      </c>
      <c r="AG10">
        <f t="shared" si="5"/>
        <v>0</v>
      </c>
      <c r="AH10" s="3">
        <v>0.31</v>
      </c>
    </row>
    <row r="11" spans="1:34">
      <c r="A11" s="1" t="s">
        <v>33</v>
      </c>
      <c r="B11">
        <f t="shared" si="3"/>
        <v>4.6875E-2</v>
      </c>
      <c r="C11">
        <f t="shared" si="3"/>
        <v>8.1967213114754103E-3</v>
      </c>
      <c r="D11" s="3">
        <v>2.15</v>
      </c>
      <c r="F11">
        <f t="shared" ref="F11:AG11" si="6">F6/F$8</f>
        <v>0</v>
      </c>
      <c r="G11">
        <f t="shared" si="6"/>
        <v>0</v>
      </c>
      <c r="H11">
        <f t="shared" si="6"/>
        <v>8.3333333333333329E-2</v>
      </c>
      <c r="I11">
        <f t="shared" si="6"/>
        <v>0.12865497076023391</v>
      </c>
      <c r="J11">
        <f t="shared" si="6"/>
        <v>8.0645161290322578E-2</v>
      </c>
      <c r="K11">
        <f t="shared" si="6"/>
        <v>1.680672268907563E-2</v>
      </c>
      <c r="L11">
        <f t="shared" si="6"/>
        <v>4.7619047619047616E-2</v>
      </c>
      <c r="M11">
        <f t="shared" si="6"/>
        <v>4.2372881355932202E-2</v>
      </c>
      <c r="N11">
        <f t="shared" si="6"/>
        <v>1.6393442622950821E-2</v>
      </c>
      <c r="O11">
        <f t="shared" si="6"/>
        <v>1.8867924528301886E-2</v>
      </c>
      <c r="P11">
        <f t="shared" si="6"/>
        <v>0.11538461538461539</v>
      </c>
      <c r="Q11">
        <f t="shared" si="6"/>
        <v>0.1388888888888889</v>
      </c>
      <c r="R11">
        <f t="shared" si="6"/>
        <v>6.097560975609756E-2</v>
      </c>
      <c r="S11">
        <f t="shared" si="6"/>
        <v>0.27419354838709675</v>
      </c>
      <c r="T11">
        <f t="shared" si="6"/>
        <v>0.23529411764705882</v>
      </c>
      <c r="U11">
        <f t="shared" si="6"/>
        <v>0.26153846153846155</v>
      </c>
      <c r="V11">
        <f t="shared" si="6"/>
        <v>0.1487603305785124</v>
      </c>
      <c r="W11">
        <f t="shared" si="6"/>
        <v>0.15322580645161291</v>
      </c>
      <c r="X11">
        <f t="shared" si="6"/>
        <v>0.13492063492063491</v>
      </c>
      <c r="Y11">
        <f t="shared" si="6"/>
        <v>0.125</v>
      </c>
      <c r="Z11">
        <f t="shared" si="6"/>
        <v>0.14851485148514851</v>
      </c>
      <c r="AA11">
        <f t="shared" si="6"/>
        <v>0.16964285714285715</v>
      </c>
      <c r="AB11">
        <f t="shared" si="6"/>
        <v>0.13725490196078433</v>
      </c>
      <c r="AC11">
        <f t="shared" si="6"/>
        <v>0</v>
      </c>
      <c r="AD11">
        <f t="shared" si="6"/>
        <v>3.5087719298245612E-2</v>
      </c>
      <c r="AE11">
        <f t="shared" si="6"/>
        <v>4.3478260869565216E-2</v>
      </c>
      <c r="AF11">
        <f t="shared" si="6"/>
        <v>3.9215686274509803E-2</v>
      </c>
      <c r="AG11">
        <f t="shared" si="6"/>
        <v>0</v>
      </c>
      <c r="AH11" s="3">
        <v>9.92</v>
      </c>
    </row>
  </sheetData>
  <mergeCells count="4">
    <mergeCell ref="H1:N1"/>
    <mergeCell ref="O1:Y1"/>
    <mergeCell ref="Z1:AG1"/>
    <mergeCell ref="B1:D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2023-04-21T16:59:32Z</dcterms:created>
  <dcterms:modified xsi:type="dcterms:W3CDTF">2023-05-04T13:55:28Z</dcterms:modified>
</cp:coreProperties>
</file>