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50"/>
  </bookViews>
  <sheets>
    <sheet name="Sheet1" sheetId="3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" i="3" l="1"/>
  <c r="D20" i="3"/>
  <c r="D21" i="3"/>
  <c r="D22" i="3"/>
  <c r="D23" i="3"/>
  <c r="D24" i="3"/>
  <c r="D25" i="3"/>
  <c r="D26" i="3"/>
  <c r="D27" i="3"/>
  <c r="D28" i="3"/>
  <c r="D29" i="3"/>
  <c r="D18" i="3"/>
  <c r="D5" i="3"/>
  <c r="D6" i="3"/>
  <c r="D7" i="3"/>
  <c r="D8" i="3"/>
  <c r="D9" i="3"/>
  <c r="D10" i="3"/>
  <c r="D11" i="3"/>
  <c r="D12" i="3"/>
  <c r="D13" i="3"/>
  <c r="D14" i="3"/>
  <c r="D15" i="3"/>
  <c r="D16" i="3"/>
  <c r="D17" i="3"/>
  <c r="D4" i="3"/>
</calcChain>
</file>

<file path=xl/sharedStrings.xml><?xml version="1.0" encoding="utf-8"?>
<sst xmlns="http://schemas.openxmlformats.org/spreadsheetml/2006/main" count="46" uniqueCount="40">
  <si>
    <t>XTS-2B 05</t>
  </si>
  <si>
    <t>XTS-2B 06</t>
  </si>
  <si>
    <t>XTS-2B 08</t>
  </si>
  <si>
    <t>XTS-2B 11</t>
  </si>
  <si>
    <t>XTS-2B 15</t>
  </si>
  <si>
    <t>XTS-2B 17</t>
  </si>
  <si>
    <t>XTS-2B 19</t>
  </si>
  <si>
    <t>XTS-2B 20</t>
  </si>
  <si>
    <t>XTS-2B 22</t>
  </si>
  <si>
    <t>XTS-2B 24</t>
  </si>
  <si>
    <t>Concentrations [ppm]</t>
  </si>
  <si>
    <t>Spot No.</t>
    <phoneticPr fontId="2" type="noConversion"/>
  </si>
  <si>
    <t>Th/U</t>
    <phoneticPr fontId="2" type="noConversion"/>
  </si>
  <si>
    <t>Isotopic Ratios</t>
    <phoneticPr fontId="2" type="noConversion"/>
  </si>
  <si>
    <t>Isotopic Age(Ma)</t>
    <phoneticPr fontId="2" type="noConversion"/>
  </si>
  <si>
    <r>
      <t>207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206</t>
    </r>
    <r>
      <rPr>
        <b/>
        <sz val="10"/>
        <rFont val="Arial"/>
        <family val="2"/>
      </rPr>
      <t>Pb</t>
    </r>
  </si>
  <si>
    <r>
      <t>1</t>
    </r>
    <r>
      <rPr>
        <b/>
        <sz val="10"/>
        <rFont val="Symbol"/>
        <family val="1"/>
        <charset val="2"/>
      </rPr>
      <t>s</t>
    </r>
  </si>
  <si>
    <r>
      <t>207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235</t>
    </r>
    <r>
      <rPr>
        <b/>
        <sz val="10"/>
        <rFont val="Arial"/>
        <family val="2"/>
      </rPr>
      <t>U</t>
    </r>
  </si>
  <si>
    <r>
      <t>206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238</t>
    </r>
    <r>
      <rPr>
        <b/>
        <sz val="10"/>
        <rFont val="Arial"/>
        <family val="2"/>
      </rPr>
      <t>U</t>
    </r>
  </si>
  <si>
    <r>
      <t>207</t>
    </r>
    <r>
      <rPr>
        <b/>
        <sz val="10"/>
        <rFont val="Arial"/>
        <family val="2"/>
      </rPr>
      <t>Pb/</t>
    </r>
    <r>
      <rPr>
        <b/>
        <vertAlign val="superscript"/>
        <sz val="10"/>
        <rFont val="Arial"/>
        <family val="2"/>
      </rPr>
      <t>206</t>
    </r>
    <r>
      <rPr>
        <b/>
        <sz val="10"/>
        <rFont val="Arial"/>
        <family val="2"/>
      </rPr>
      <t>Pb</t>
    </r>
    <phoneticPr fontId="2" type="noConversion"/>
  </si>
  <si>
    <t>Th</t>
    <phoneticPr fontId="2" type="noConversion"/>
  </si>
  <si>
    <t>U</t>
    <phoneticPr fontId="2" type="noConversion"/>
  </si>
  <si>
    <t>XTS-1 01</t>
    <phoneticPr fontId="1" type="noConversion"/>
  </si>
  <si>
    <t>XTS-1 04</t>
    <phoneticPr fontId="1" type="noConversion"/>
  </si>
  <si>
    <t>XTS-1 05</t>
    <phoneticPr fontId="1" type="noConversion"/>
  </si>
  <si>
    <t>XTS-1 07</t>
    <phoneticPr fontId="1" type="noConversion"/>
  </si>
  <si>
    <t>XTS-1 08</t>
    <phoneticPr fontId="1" type="noConversion"/>
  </si>
  <si>
    <t>XTS-1 09</t>
    <phoneticPr fontId="1" type="noConversion"/>
  </si>
  <si>
    <t>XTS-1 13</t>
    <phoneticPr fontId="1" type="noConversion"/>
  </si>
  <si>
    <t>XTS-1 15</t>
    <phoneticPr fontId="1" type="noConversion"/>
  </si>
  <si>
    <t>XTS-1 16</t>
    <phoneticPr fontId="1" type="noConversion"/>
  </si>
  <si>
    <t>XTS-1 17</t>
    <phoneticPr fontId="1" type="noConversion"/>
  </si>
  <si>
    <t>XTS-1 18</t>
    <phoneticPr fontId="1" type="noConversion"/>
  </si>
  <si>
    <t>XTS-1 20</t>
    <phoneticPr fontId="1" type="noConversion"/>
  </si>
  <si>
    <t>XTS-1 22</t>
    <phoneticPr fontId="1" type="noConversion"/>
  </si>
  <si>
    <t>XTS-1 23</t>
    <phoneticPr fontId="1" type="noConversion"/>
  </si>
  <si>
    <t>XTS-1 24</t>
    <phoneticPr fontId="1" type="noConversion"/>
  </si>
  <si>
    <t>XTS-2B 04</t>
    <phoneticPr fontId="1" type="noConversion"/>
  </si>
  <si>
    <t>Supplementary Table 2. Zircon U-Pb data by LA-ICP-MS for microgranular enclave  from the Xitian intrusion.</t>
    <phoneticPr fontId="1" type="noConversion"/>
  </si>
  <si>
    <r>
      <t>1</t>
    </r>
    <r>
      <rPr>
        <b/>
        <sz val="10"/>
        <rFont val="Symbol"/>
        <family val="1"/>
        <charset val="2"/>
      </rPr>
      <t>s</t>
    </r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</si>
</sst>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76" formatCode="#,##0.0_ "/>
    <numFmt numFmtId="177" formatCode="0.00_ "/>
    <numFmt numFmtId="178" formatCode="0_ "/>
    <numFmt numFmtId="179" formatCode="0.0_ "/>
    <numFmt numFmtId="180" formatCode="0.0000_ "/>
    <numFmt numFmtId="181" formatCode="0.00000_ "/>
  </numFmts>
  <fonts count="9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2"/>
      <color indexed="20"/>
      <name val="宋体"/>
      <family val="3"/>
      <charset val="134"/>
    </font>
    <font>
      <sz val="10"/>
      <name val="Arial"/>
      <family val="2"/>
    </font>
    <font>
      <b/>
      <sz val="10"/>
      <name val="Arial"/>
      <family val="2"/>
    </font>
    <font>
      <b/>
      <vertAlign val="superscript"/>
      <sz val="10"/>
      <name val="Arial"/>
      <family val="2"/>
    </font>
    <font>
      <b/>
      <sz val="10"/>
      <name val="Symbol"/>
      <family val="1"/>
      <charset val="2"/>
    </font>
    <font>
      <b/>
      <sz val="11"/>
      <color theme="1"/>
      <name val="等线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4" fillId="0" borderId="0">
      <alignment vertical="center"/>
    </xf>
  </cellStyleXfs>
  <cellXfs count="51">
    <xf numFmtId="0" fontId="0" fillId="0" borderId="0" xfId="0"/>
    <xf numFmtId="0" fontId="0" fillId="0" borderId="0" xfId="0" applyAlignment="1">
      <alignment horizontal="center" vertical="center"/>
    </xf>
    <xf numFmtId="0" fontId="3" fillId="0" borderId="0" xfId="0" applyFont="1" applyAlignment="1">
      <alignment vertical="center"/>
    </xf>
    <xf numFmtId="0" fontId="4" fillId="0" borderId="0" xfId="0" applyFont="1" applyFill="1" applyAlignment="1">
      <alignment horizontal="center" vertical="center"/>
    </xf>
    <xf numFmtId="0" fontId="6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0" fillId="0" borderId="2" xfId="0" applyBorder="1"/>
    <xf numFmtId="0" fontId="0" fillId="0" borderId="0" xfId="0" applyFont="1"/>
    <xf numFmtId="0" fontId="5" fillId="0" borderId="1" xfId="0" applyFont="1" applyFill="1" applyBorder="1" applyAlignment="1">
      <alignment horizontal="center" vertical="center"/>
    </xf>
    <xf numFmtId="0" fontId="5" fillId="0" borderId="2" xfId="0" applyFont="1" applyFill="1" applyBorder="1" applyAlignment="1">
      <alignment horizontal="center" vertical="center"/>
    </xf>
    <xf numFmtId="176" fontId="4" fillId="0" borderId="0" xfId="0" applyNumberFormat="1" applyFont="1" applyFill="1" applyBorder="1" applyAlignment="1" applyProtection="1">
      <alignment vertical="center"/>
      <protection locked="0"/>
    </xf>
    <xf numFmtId="2" fontId="4" fillId="0" borderId="0" xfId="0" applyNumberFormat="1" applyFont="1" applyFill="1" applyAlignment="1" applyProtection="1">
      <alignment horizontal="right"/>
      <protection locked="0"/>
    </xf>
    <xf numFmtId="176" fontId="4" fillId="0" borderId="2" xfId="0" applyNumberFormat="1" applyFont="1" applyFill="1" applyBorder="1" applyAlignment="1" applyProtection="1">
      <alignment vertical="center"/>
      <protection locked="0"/>
    </xf>
    <xf numFmtId="2" fontId="4" fillId="0" borderId="2" xfId="0" applyNumberFormat="1" applyFont="1" applyFill="1" applyBorder="1" applyAlignment="1" applyProtection="1">
      <alignment horizontal="right"/>
      <protection locked="0"/>
    </xf>
    <xf numFmtId="178" fontId="0" fillId="0" borderId="0" xfId="0" applyNumberFormat="1" applyAlignment="1">
      <alignment vertical="center"/>
    </xf>
    <xf numFmtId="178" fontId="5" fillId="0" borderId="4" xfId="1" applyNumberFormat="1" applyFont="1" applyFill="1" applyBorder="1" applyAlignment="1">
      <alignment horizontal="center" vertical="center"/>
    </xf>
    <xf numFmtId="178" fontId="4" fillId="0" borderId="0" xfId="0" applyNumberFormat="1" applyFont="1" applyFill="1" applyAlignment="1" applyProtection="1">
      <alignment horizontal="right"/>
      <protection locked="0"/>
    </xf>
    <xf numFmtId="178" fontId="4" fillId="0" borderId="0" xfId="0" applyNumberFormat="1" applyFont="1" applyFill="1" applyBorder="1" applyAlignment="1" applyProtection="1">
      <alignment vertical="center"/>
      <protection locked="0"/>
    </xf>
    <xf numFmtId="178" fontId="4" fillId="0" borderId="2" xfId="0" applyNumberFormat="1" applyFont="1" applyFill="1" applyBorder="1" applyAlignment="1" applyProtection="1">
      <alignment horizontal="right"/>
      <protection locked="0"/>
    </xf>
    <xf numFmtId="178" fontId="4" fillId="0" borderId="2" xfId="0" applyNumberFormat="1" applyFont="1" applyFill="1" applyBorder="1" applyAlignment="1" applyProtection="1">
      <alignment vertical="center"/>
      <protection locked="0"/>
    </xf>
    <xf numFmtId="178" fontId="0" fillId="0" borderId="0" xfId="0" applyNumberFormat="1" applyFont="1"/>
    <xf numFmtId="178" fontId="0" fillId="0" borderId="0" xfId="0" applyNumberFormat="1"/>
    <xf numFmtId="179" fontId="0" fillId="0" borderId="0" xfId="0" applyNumberFormat="1"/>
    <xf numFmtId="179" fontId="4" fillId="0" borderId="0" xfId="0" applyNumberFormat="1" applyFont="1" applyFill="1" applyAlignment="1" applyProtection="1">
      <alignment horizontal="right"/>
      <protection locked="0"/>
    </xf>
    <xf numFmtId="179" fontId="4" fillId="0" borderId="2" xfId="0" applyNumberFormat="1" applyFont="1" applyFill="1" applyBorder="1" applyAlignment="1" applyProtection="1">
      <alignment horizontal="right"/>
      <protection locked="0"/>
    </xf>
    <xf numFmtId="179" fontId="0" fillId="0" borderId="0" xfId="0" applyNumberFormat="1" applyFont="1"/>
    <xf numFmtId="180" fontId="4" fillId="0" borderId="0" xfId="0" applyNumberFormat="1" applyFont="1" applyFill="1" applyBorder="1" applyAlignment="1">
      <alignment horizontal="center" vertical="center"/>
    </xf>
    <xf numFmtId="180" fontId="4" fillId="0" borderId="0" xfId="0" applyNumberFormat="1" applyFont="1" applyFill="1" applyAlignment="1">
      <alignment horizontal="center" vertical="center"/>
    </xf>
    <xf numFmtId="177" fontId="0" fillId="0" borderId="0" xfId="0" applyNumberFormat="1"/>
    <xf numFmtId="177" fontId="5" fillId="0" borderId="4" xfId="1" applyNumberFormat="1" applyFont="1" applyFill="1" applyBorder="1" applyAlignment="1">
      <alignment horizontal="center" vertical="center"/>
    </xf>
    <xf numFmtId="177" fontId="0" fillId="0" borderId="0" xfId="0" applyNumberFormat="1" applyFont="1"/>
    <xf numFmtId="180" fontId="4" fillId="0" borderId="2" xfId="0" applyNumberFormat="1" applyFont="1" applyFill="1" applyBorder="1" applyAlignment="1">
      <alignment horizontal="center" vertical="center"/>
    </xf>
    <xf numFmtId="181" fontId="0" fillId="0" borderId="0" xfId="0" applyNumberFormat="1"/>
    <xf numFmtId="181" fontId="5" fillId="0" borderId="4" xfId="1" applyNumberFormat="1" applyFont="1" applyFill="1" applyBorder="1" applyAlignment="1">
      <alignment horizontal="center" vertical="center"/>
    </xf>
    <xf numFmtId="181" fontId="4" fillId="0" borderId="0" xfId="0" applyNumberFormat="1" applyFont="1" applyFill="1" applyAlignment="1">
      <alignment horizontal="center" vertical="center"/>
    </xf>
    <xf numFmtId="181" fontId="4" fillId="0" borderId="0" xfId="0" applyNumberFormat="1" applyFont="1" applyFill="1" applyBorder="1" applyAlignment="1">
      <alignment horizontal="center" vertical="center"/>
    </xf>
    <xf numFmtId="181" fontId="4" fillId="0" borderId="2" xfId="0" applyNumberFormat="1" applyFont="1" applyFill="1" applyBorder="1" applyAlignment="1">
      <alignment horizontal="center" vertical="center"/>
    </xf>
    <xf numFmtId="181" fontId="0" fillId="0" borderId="0" xfId="0" applyNumberFormat="1" applyFont="1"/>
    <xf numFmtId="181" fontId="6" fillId="0" borderId="4" xfId="1" applyNumberFormat="1" applyFont="1" applyFill="1" applyBorder="1" applyAlignment="1">
      <alignment horizontal="center" vertical="center"/>
    </xf>
    <xf numFmtId="0" fontId="8" fillId="0" borderId="0" xfId="0" applyFont="1"/>
    <xf numFmtId="0" fontId="5" fillId="0" borderId="1" xfId="1" applyFont="1" applyFill="1" applyBorder="1" applyAlignment="1">
      <alignment horizontal="center" vertical="center"/>
    </xf>
    <xf numFmtId="0" fontId="5" fillId="0" borderId="1" xfId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center" vertical="center"/>
    </xf>
    <xf numFmtId="178" fontId="5" fillId="0" borderId="3" xfId="0" applyNumberFormat="1" applyFont="1" applyFill="1" applyBorder="1" applyAlignment="1">
      <alignment horizontal="center" vertical="center"/>
    </xf>
    <xf numFmtId="179" fontId="5" fillId="0" borderId="1" xfId="0" applyNumberFormat="1" applyFont="1" applyFill="1" applyBorder="1" applyAlignment="1">
      <alignment horizontal="center" vertical="center"/>
    </xf>
    <xf numFmtId="179" fontId="5" fillId="0" borderId="2" xfId="0" applyNumberFormat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179" fontId="4" fillId="0" borderId="0" xfId="0" applyNumberFormat="1" applyFont="1" applyFill="1" applyBorder="1" applyAlignment="1" applyProtection="1">
      <alignment vertical="center"/>
      <protection locked="0"/>
    </xf>
    <xf numFmtId="179" fontId="4" fillId="0" borderId="2" xfId="0" applyNumberFormat="1" applyFont="1" applyFill="1" applyBorder="1" applyAlignment="1" applyProtection="1">
      <alignment vertical="center"/>
      <protection locked="0"/>
    </xf>
    <xf numFmtId="0" fontId="5" fillId="0" borderId="0" xfId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/>
    </xf>
  </cellXfs>
  <cellStyles count="2">
    <cellStyle name="常规" xfId="0" builtinId="0"/>
    <cellStyle name="常规_Sheet1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Y30"/>
  <sheetViews>
    <sheetView tabSelected="1" zoomScaleNormal="100" workbookViewId="0">
      <selection activeCell="A19" sqref="A19:XFD21"/>
    </sheetView>
  </sheetViews>
  <sheetFormatPr defaultRowHeight="14" x14ac:dyDescent="0.3"/>
  <cols>
    <col min="1" max="1" width="10.08203125" customWidth="1"/>
    <col min="2" max="3" width="8.6640625" style="21"/>
    <col min="4" max="4" width="8.6640625" style="22"/>
    <col min="5" max="5" width="1.83203125" customWidth="1"/>
    <col min="7" max="7" width="8.6640625" style="28"/>
    <col min="10" max="11" width="8.6640625" style="32"/>
    <col min="12" max="12" width="2.08203125" customWidth="1"/>
  </cols>
  <sheetData>
    <row r="1" spans="1:25" ht="14.5" thickBot="1" x14ac:dyDescent="0.35">
      <c r="A1" s="39" t="s">
        <v>38</v>
      </c>
      <c r="B1" s="14"/>
      <c r="C1" s="14"/>
    </row>
    <row r="2" spans="1:25" s="3" customFormat="1" ht="15" customHeight="1" x14ac:dyDescent="0.3">
      <c r="A2" s="41" t="s">
        <v>11</v>
      </c>
      <c r="B2" s="43" t="s">
        <v>10</v>
      </c>
      <c r="C2" s="43"/>
      <c r="D2" s="44" t="s">
        <v>12</v>
      </c>
      <c r="E2" s="8"/>
      <c r="F2" s="46" t="s">
        <v>13</v>
      </c>
      <c r="G2" s="46"/>
      <c r="H2" s="46"/>
      <c r="I2" s="46"/>
      <c r="J2" s="46"/>
      <c r="K2" s="46"/>
      <c r="L2" s="40"/>
      <c r="M2" s="46" t="s">
        <v>14</v>
      </c>
      <c r="N2" s="50"/>
      <c r="O2" s="46"/>
      <c r="P2" s="46"/>
      <c r="Q2" s="46"/>
      <c r="R2" s="46"/>
      <c r="W2" s="1"/>
      <c r="X2" s="1"/>
      <c r="Y2" s="1"/>
    </row>
    <row r="3" spans="1:25" s="3" customFormat="1" ht="15" customHeight="1" thickBot="1" x14ac:dyDescent="0.35">
      <c r="A3" s="42"/>
      <c r="B3" s="15" t="s">
        <v>20</v>
      </c>
      <c r="C3" s="15" t="s">
        <v>21</v>
      </c>
      <c r="D3" s="45"/>
      <c r="E3" s="9"/>
      <c r="F3" s="4" t="s">
        <v>15</v>
      </c>
      <c r="G3" s="29" t="s">
        <v>16</v>
      </c>
      <c r="H3" s="4" t="s">
        <v>17</v>
      </c>
      <c r="I3" s="5" t="s">
        <v>16</v>
      </c>
      <c r="J3" s="38" t="s">
        <v>18</v>
      </c>
      <c r="K3" s="33" t="s">
        <v>16</v>
      </c>
      <c r="L3" s="49"/>
      <c r="M3" s="4" t="s">
        <v>19</v>
      </c>
      <c r="N3" s="5" t="s">
        <v>39</v>
      </c>
      <c r="O3" s="4" t="s">
        <v>17</v>
      </c>
      <c r="P3" s="5" t="s">
        <v>39</v>
      </c>
      <c r="Q3" s="4" t="s">
        <v>18</v>
      </c>
      <c r="R3" s="5" t="s">
        <v>16</v>
      </c>
      <c r="W3" s="1"/>
      <c r="X3" s="1"/>
      <c r="Y3" s="1"/>
    </row>
    <row r="4" spans="1:25" x14ac:dyDescent="0.3">
      <c r="A4" s="10" t="s">
        <v>22</v>
      </c>
      <c r="B4" s="16">
        <v>409.55</v>
      </c>
      <c r="C4" s="17">
        <v>794.44</v>
      </c>
      <c r="D4" s="23">
        <f t="shared" ref="D4:D29" si="0">B4/C4</f>
        <v>0.5155203665475051</v>
      </c>
      <c r="E4" s="10"/>
      <c r="F4" s="27">
        <v>4.9099999999999998E-2</v>
      </c>
      <c r="G4" s="27">
        <v>9.7000000000000005E-4</v>
      </c>
      <c r="H4" s="27">
        <v>0.16088</v>
      </c>
      <c r="I4" s="27">
        <v>2.8800000000000002E-3</v>
      </c>
      <c r="J4" s="34">
        <v>2.3779999999999999E-2</v>
      </c>
      <c r="K4" s="34">
        <v>4.2999999999999999E-4</v>
      </c>
      <c r="L4" s="11"/>
      <c r="M4" s="47">
        <v>152.6</v>
      </c>
      <c r="N4" s="23">
        <v>45.51</v>
      </c>
      <c r="O4" s="47">
        <v>151.5</v>
      </c>
      <c r="P4" s="23">
        <v>2.52</v>
      </c>
      <c r="Q4" s="47">
        <v>151.5</v>
      </c>
      <c r="R4" s="23">
        <v>2.68</v>
      </c>
    </row>
    <row r="5" spans="1:25" x14ac:dyDescent="0.3">
      <c r="A5" s="10" t="s">
        <v>23</v>
      </c>
      <c r="B5" s="16">
        <v>654.19000000000005</v>
      </c>
      <c r="C5" s="17">
        <v>3123.41</v>
      </c>
      <c r="D5" s="23">
        <f t="shared" si="0"/>
        <v>0.20944736682023815</v>
      </c>
      <c r="E5" s="10"/>
      <c r="F5" s="26">
        <v>5.2789999999999997E-2</v>
      </c>
      <c r="G5" s="26">
        <v>7.3999999999999999E-4</v>
      </c>
      <c r="H5" s="26">
        <v>0.17022999999999999</v>
      </c>
      <c r="I5" s="26">
        <v>2.1299999999999999E-3</v>
      </c>
      <c r="J5" s="35">
        <v>2.3400000000000001E-2</v>
      </c>
      <c r="K5" s="35">
        <v>4.0000000000000002E-4</v>
      </c>
      <c r="L5" s="11"/>
      <c r="M5" s="47">
        <v>319.7</v>
      </c>
      <c r="N5" s="23">
        <v>31.49</v>
      </c>
      <c r="O5" s="47">
        <v>159.6</v>
      </c>
      <c r="P5" s="23">
        <v>1.85</v>
      </c>
      <c r="Q5" s="47">
        <v>149.1</v>
      </c>
      <c r="R5" s="23">
        <v>2.5099999999999998</v>
      </c>
    </row>
    <row r="6" spans="1:25" x14ac:dyDescent="0.3">
      <c r="A6" s="10" t="s">
        <v>24</v>
      </c>
      <c r="B6" s="16">
        <v>647.24</v>
      </c>
      <c r="C6" s="17">
        <v>2148.88</v>
      </c>
      <c r="D6" s="23">
        <f t="shared" si="0"/>
        <v>0.30119876400729684</v>
      </c>
      <c r="E6" s="10"/>
      <c r="F6" s="27">
        <v>4.8009999999999997E-2</v>
      </c>
      <c r="G6" s="27">
        <v>1.33E-3</v>
      </c>
      <c r="H6" s="27">
        <v>0.15851999999999999</v>
      </c>
      <c r="I6" s="27">
        <v>4.0099999999999997E-3</v>
      </c>
      <c r="J6" s="34">
        <v>2.3959999999999999E-2</v>
      </c>
      <c r="K6" s="34">
        <v>4.6999999999999999E-4</v>
      </c>
      <c r="L6" s="11"/>
      <c r="M6" s="47">
        <v>98.8</v>
      </c>
      <c r="N6" s="23">
        <v>65.400000000000006</v>
      </c>
      <c r="O6" s="47">
        <v>149.4</v>
      </c>
      <c r="P6" s="23">
        <v>3.52</v>
      </c>
      <c r="Q6" s="47">
        <v>152.6</v>
      </c>
      <c r="R6" s="23">
        <v>2.95</v>
      </c>
    </row>
    <row r="7" spans="1:25" x14ac:dyDescent="0.3">
      <c r="A7" s="10" t="s">
        <v>25</v>
      </c>
      <c r="B7" s="16">
        <v>516.89</v>
      </c>
      <c r="C7" s="17">
        <v>2651.46</v>
      </c>
      <c r="D7" s="23">
        <f t="shared" si="0"/>
        <v>0.19494542629343833</v>
      </c>
      <c r="E7" s="10"/>
      <c r="F7" s="27">
        <v>5.0259999999999999E-2</v>
      </c>
      <c r="G7" s="27">
        <v>1.0200000000000001E-3</v>
      </c>
      <c r="H7" s="27">
        <v>0.16797000000000001</v>
      </c>
      <c r="I7" s="27">
        <v>3.0699999999999998E-3</v>
      </c>
      <c r="J7" s="34">
        <v>2.4250000000000001E-2</v>
      </c>
      <c r="K7" s="34">
        <v>4.4000000000000002E-4</v>
      </c>
      <c r="L7" s="11"/>
      <c r="M7" s="47">
        <v>207.2</v>
      </c>
      <c r="N7" s="23">
        <v>46.24</v>
      </c>
      <c r="O7" s="47">
        <v>157.69999999999999</v>
      </c>
      <c r="P7" s="23">
        <v>2.67</v>
      </c>
      <c r="Q7" s="47">
        <v>154.5</v>
      </c>
      <c r="R7" s="23">
        <v>2.75</v>
      </c>
    </row>
    <row r="8" spans="1:25" x14ac:dyDescent="0.3">
      <c r="A8" s="10" t="s">
        <v>26</v>
      </c>
      <c r="B8" s="16">
        <v>522.58000000000004</v>
      </c>
      <c r="C8" s="17">
        <v>2754.29</v>
      </c>
      <c r="D8" s="23">
        <f t="shared" si="0"/>
        <v>0.18973310726176257</v>
      </c>
      <c r="E8" s="10"/>
      <c r="F8" s="27">
        <v>4.8829999999999998E-2</v>
      </c>
      <c r="G8" s="27">
        <v>9.3999999999999997E-4</v>
      </c>
      <c r="H8" s="27">
        <v>0.16561999999999999</v>
      </c>
      <c r="I8" s="27">
        <v>2.8999999999999998E-3</v>
      </c>
      <c r="J8" s="34">
        <v>2.461E-2</v>
      </c>
      <c r="K8" s="34">
        <v>4.4000000000000002E-4</v>
      </c>
      <c r="L8" s="11"/>
      <c r="M8" s="47">
        <v>139.69999999999999</v>
      </c>
      <c r="N8" s="23">
        <v>44.72</v>
      </c>
      <c r="O8" s="47">
        <v>155.6</v>
      </c>
      <c r="P8" s="23">
        <v>2.52</v>
      </c>
      <c r="Q8" s="47">
        <v>156.69999999999999</v>
      </c>
      <c r="R8" s="23">
        <v>2.75</v>
      </c>
    </row>
    <row r="9" spans="1:25" x14ac:dyDescent="0.3">
      <c r="A9" s="10" t="s">
        <v>27</v>
      </c>
      <c r="B9" s="16">
        <v>199.77</v>
      </c>
      <c r="C9" s="17">
        <v>1086.99</v>
      </c>
      <c r="D9" s="23">
        <f t="shared" si="0"/>
        <v>0.18378273949162366</v>
      </c>
      <c r="E9" s="10"/>
      <c r="F9" s="27">
        <v>4.9619999999999997E-2</v>
      </c>
      <c r="G9" s="27">
        <v>1.4300000000000001E-3</v>
      </c>
      <c r="H9" s="27">
        <v>0.16707</v>
      </c>
      <c r="I9" s="27">
        <v>4.4000000000000003E-3</v>
      </c>
      <c r="J9" s="34">
        <v>2.443E-2</v>
      </c>
      <c r="K9" s="34">
        <v>4.8000000000000001E-4</v>
      </c>
      <c r="L9" s="11"/>
      <c r="M9" s="47">
        <v>177.3</v>
      </c>
      <c r="N9" s="23">
        <v>65.83</v>
      </c>
      <c r="O9" s="47">
        <v>156.9</v>
      </c>
      <c r="P9" s="23">
        <v>3.83</v>
      </c>
      <c r="Q9" s="47">
        <v>155.6</v>
      </c>
      <c r="R9" s="23">
        <v>3.04</v>
      </c>
    </row>
    <row r="10" spans="1:25" x14ac:dyDescent="0.3">
      <c r="A10" s="10" t="s">
        <v>28</v>
      </c>
      <c r="B10" s="16">
        <v>552.28</v>
      </c>
      <c r="C10" s="17">
        <v>1613.68</v>
      </c>
      <c r="D10" s="23">
        <f t="shared" si="0"/>
        <v>0.34224877299092754</v>
      </c>
      <c r="E10" s="10"/>
      <c r="F10" s="27">
        <v>5.0410000000000003E-2</v>
      </c>
      <c r="G10" s="27">
        <v>9.1E-4</v>
      </c>
      <c r="H10" s="27">
        <v>0.16242000000000001</v>
      </c>
      <c r="I10" s="27">
        <v>2.64E-3</v>
      </c>
      <c r="J10" s="34">
        <v>2.3369999999999998E-2</v>
      </c>
      <c r="K10" s="34">
        <v>4.0999999999999999E-4</v>
      </c>
      <c r="L10" s="11"/>
      <c r="M10" s="47">
        <v>213.8</v>
      </c>
      <c r="N10" s="23">
        <v>41.27</v>
      </c>
      <c r="O10" s="47">
        <v>152.80000000000001</v>
      </c>
      <c r="P10" s="23">
        <v>2.31</v>
      </c>
      <c r="Q10" s="47">
        <v>148.9</v>
      </c>
      <c r="R10" s="23">
        <v>2.58</v>
      </c>
    </row>
    <row r="11" spans="1:25" x14ac:dyDescent="0.3">
      <c r="A11" s="10" t="s">
        <v>29</v>
      </c>
      <c r="B11" s="16">
        <v>455.74</v>
      </c>
      <c r="C11" s="17">
        <v>881.1</v>
      </c>
      <c r="D11" s="23">
        <f t="shared" si="0"/>
        <v>0.5172398138690274</v>
      </c>
      <c r="E11" s="10"/>
      <c r="F11" s="27">
        <v>5.0750000000000003E-2</v>
      </c>
      <c r="G11" s="27">
        <v>1.15E-3</v>
      </c>
      <c r="H11" s="27">
        <v>0.17174</v>
      </c>
      <c r="I11" s="27">
        <v>3.5500000000000002E-3</v>
      </c>
      <c r="J11" s="34">
        <v>2.4549999999999999E-2</v>
      </c>
      <c r="K11" s="34">
        <v>4.4999999999999999E-4</v>
      </c>
      <c r="L11" s="11"/>
      <c r="M11" s="47">
        <v>229.3</v>
      </c>
      <c r="N11" s="23">
        <v>51.63</v>
      </c>
      <c r="O11" s="47">
        <v>160.9</v>
      </c>
      <c r="P11" s="23">
        <v>3.08</v>
      </c>
      <c r="Q11" s="47">
        <v>156.30000000000001</v>
      </c>
      <c r="R11" s="23">
        <v>2.83</v>
      </c>
    </row>
    <row r="12" spans="1:25" x14ac:dyDescent="0.3">
      <c r="A12" s="10" t="s">
        <v>30</v>
      </c>
      <c r="B12" s="16">
        <v>609.66</v>
      </c>
      <c r="C12" s="17">
        <v>3585.63</v>
      </c>
      <c r="D12" s="23">
        <f t="shared" si="0"/>
        <v>0.17002869788572719</v>
      </c>
      <c r="E12" s="10"/>
      <c r="F12" s="27">
        <v>5.1029999999999999E-2</v>
      </c>
      <c r="G12" s="27">
        <v>1.15E-3</v>
      </c>
      <c r="H12" s="27">
        <v>0.17052</v>
      </c>
      <c r="I12" s="27">
        <v>3.48E-3</v>
      </c>
      <c r="J12" s="34">
        <v>2.4240000000000001E-2</v>
      </c>
      <c r="K12" s="34">
        <v>4.4999999999999999E-4</v>
      </c>
      <c r="L12" s="11"/>
      <c r="M12" s="47">
        <v>242.4</v>
      </c>
      <c r="N12" s="23">
        <v>51.03</v>
      </c>
      <c r="O12" s="47">
        <v>159.9</v>
      </c>
      <c r="P12" s="23">
        <v>3.01</v>
      </c>
      <c r="Q12" s="47">
        <v>154.4</v>
      </c>
      <c r="R12" s="23">
        <v>2.8</v>
      </c>
    </row>
    <row r="13" spans="1:25" x14ac:dyDescent="0.3">
      <c r="A13" s="10" t="s">
        <v>31</v>
      </c>
      <c r="B13" s="16">
        <v>417.09</v>
      </c>
      <c r="C13" s="17">
        <v>2293.65</v>
      </c>
      <c r="D13" s="23">
        <f t="shared" si="0"/>
        <v>0.18184553005035639</v>
      </c>
      <c r="E13" s="10"/>
      <c r="F13" s="27">
        <v>5.0720000000000001E-2</v>
      </c>
      <c r="G13" s="27">
        <v>9.3999999999999997E-4</v>
      </c>
      <c r="H13" s="27">
        <v>0.16711999999999999</v>
      </c>
      <c r="I13" s="27">
        <v>2.8E-3</v>
      </c>
      <c r="J13" s="34">
        <v>2.3900000000000001E-2</v>
      </c>
      <c r="K13" s="34">
        <v>4.2000000000000002E-4</v>
      </c>
      <c r="L13" s="11"/>
      <c r="M13" s="47">
        <v>227.9</v>
      </c>
      <c r="N13" s="23">
        <v>42.48</v>
      </c>
      <c r="O13" s="47">
        <v>156.9</v>
      </c>
      <c r="P13" s="23">
        <v>2.44</v>
      </c>
      <c r="Q13" s="47">
        <v>152.30000000000001</v>
      </c>
      <c r="R13" s="23">
        <v>2.64</v>
      </c>
    </row>
    <row r="14" spans="1:25" x14ac:dyDescent="0.3">
      <c r="A14" s="10" t="s">
        <v>32</v>
      </c>
      <c r="B14" s="16">
        <v>603.63</v>
      </c>
      <c r="C14" s="17">
        <v>3063.77</v>
      </c>
      <c r="D14" s="23">
        <f t="shared" si="0"/>
        <v>0.19702196966482471</v>
      </c>
      <c r="E14" s="10"/>
      <c r="F14" s="27">
        <v>5.076E-2</v>
      </c>
      <c r="G14" s="27">
        <v>1.0200000000000001E-3</v>
      </c>
      <c r="H14" s="27">
        <v>0.1651</v>
      </c>
      <c r="I14" s="27">
        <v>2.99E-3</v>
      </c>
      <c r="J14" s="34">
        <v>2.359E-2</v>
      </c>
      <c r="K14" s="34">
        <v>4.2000000000000002E-4</v>
      </c>
      <c r="L14" s="11"/>
      <c r="M14" s="47">
        <v>229.9</v>
      </c>
      <c r="N14" s="23">
        <v>45.65</v>
      </c>
      <c r="O14" s="47">
        <v>155.19999999999999</v>
      </c>
      <c r="P14" s="23">
        <v>2.6</v>
      </c>
      <c r="Q14" s="47">
        <v>150.30000000000001</v>
      </c>
      <c r="R14" s="23">
        <v>2.65</v>
      </c>
    </row>
    <row r="15" spans="1:25" x14ac:dyDescent="0.3">
      <c r="A15" s="10" t="s">
        <v>33</v>
      </c>
      <c r="B15" s="16">
        <v>776.03</v>
      </c>
      <c r="C15" s="17">
        <v>2899.53</v>
      </c>
      <c r="D15" s="23">
        <f t="shared" si="0"/>
        <v>0.26763992785037571</v>
      </c>
      <c r="E15" s="10"/>
      <c r="F15" s="26">
        <v>5.1720000000000002E-2</v>
      </c>
      <c r="G15" s="26">
        <v>1.14E-3</v>
      </c>
      <c r="H15" s="26">
        <v>0.17280999999999999</v>
      </c>
      <c r="I15" s="26">
        <v>3.4399999999999999E-3</v>
      </c>
      <c r="J15" s="35">
        <v>2.4230000000000002E-2</v>
      </c>
      <c r="K15" s="35">
        <v>4.4000000000000002E-4</v>
      </c>
      <c r="L15" s="11"/>
      <c r="M15" s="47">
        <v>272.89999999999998</v>
      </c>
      <c r="N15" s="23">
        <v>49.69</v>
      </c>
      <c r="O15" s="47">
        <v>161.9</v>
      </c>
      <c r="P15" s="23">
        <v>2.98</v>
      </c>
      <c r="Q15" s="47">
        <v>154.4</v>
      </c>
      <c r="R15" s="23">
        <v>2.78</v>
      </c>
    </row>
    <row r="16" spans="1:25" x14ac:dyDescent="0.3">
      <c r="A16" s="10" t="s">
        <v>34</v>
      </c>
      <c r="B16" s="16">
        <v>959.44</v>
      </c>
      <c r="C16" s="17">
        <v>5047.93</v>
      </c>
      <c r="D16" s="23">
        <f t="shared" si="0"/>
        <v>0.19006602706455913</v>
      </c>
      <c r="E16" s="10"/>
      <c r="F16" s="27">
        <v>5.0520000000000002E-2</v>
      </c>
      <c r="G16" s="27">
        <v>7.6999999999999996E-4</v>
      </c>
      <c r="H16" s="27">
        <v>0.1739</v>
      </c>
      <c r="I16" s="27">
        <v>2.3500000000000001E-3</v>
      </c>
      <c r="J16" s="34">
        <v>2.496E-2</v>
      </c>
      <c r="K16" s="34">
        <v>4.2000000000000002E-4</v>
      </c>
      <c r="L16" s="11"/>
      <c r="M16" s="47">
        <v>219</v>
      </c>
      <c r="N16" s="23">
        <v>34.72</v>
      </c>
      <c r="O16" s="47">
        <v>162.80000000000001</v>
      </c>
      <c r="P16" s="23">
        <v>2.0299999999999998</v>
      </c>
      <c r="Q16" s="47">
        <v>159</v>
      </c>
      <c r="R16" s="23">
        <v>2.66</v>
      </c>
    </row>
    <row r="17" spans="1:18" x14ac:dyDescent="0.3">
      <c r="A17" s="10" t="s">
        <v>35</v>
      </c>
      <c r="B17" s="16">
        <v>1397.09</v>
      </c>
      <c r="C17" s="17">
        <v>1207.1400000000001</v>
      </c>
      <c r="D17" s="23">
        <f t="shared" si="0"/>
        <v>1.15735540202462</v>
      </c>
      <c r="E17" s="10"/>
      <c r="F17" s="27">
        <v>5.0590000000000003E-2</v>
      </c>
      <c r="G17" s="27">
        <v>2.3900000000000002E-3</v>
      </c>
      <c r="H17" s="27">
        <v>0.16475999999999999</v>
      </c>
      <c r="I17" s="27">
        <v>7.1599999999999997E-3</v>
      </c>
      <c r="J17" s="34">
        <v>2.3619999999999999E-2</v>
      </c>
      <c r="K17" s="34">
        <v>5.8E-4</v>
      </c>
      <c r="L17" s="11"/>
      <c r="M17" s="47">
        <v>222.3</v>
      </c>
      <c r="N17" s="23">
        <v>105.77</v>
      </c>
      <c r="O17" s="47">
        <v>154.9</v>
      </c>
      <c r="P17" s="23">
        <v>6.24</v>
      </c>
      <c r="Q17" s="47">
        <v>150.5</v>
      </c>
      <c r="R17" s="23">
        <v>3.67</v>
      </c>
    </row>
    <row r="18" spans="1:18" x14ac:dyDescent="0.3">
      <c r="A18" s="10" t="s">
        <v>36</v>
      </c>
      <c r="B18" s="16">
        <v>1332.8</v>
      </c>
      <c r="C18" s="17">
        <v>3474.87</v>
      </c>
      <c r="D18" s="23">
        <f t="shared" si="0"/>
        <v>0.38355391712495718</v>
      </c>
      <c r="E18" s="10"/>
      <c r="F18" s="27">
        <v>5.0049999999999997E-2</v>
      </c>
      <c r="G18" s="27">
        <v>1.4300000000000001E-3</v>
      </c>
      <c r="H18" s="27">
        <v>0.17066000000000001</v>
      </c>
      <c r="I18" s="27">
        <v>4.45E-3</v>
      </c>
      <c r="J18" s="34">
        <v>2.4729999999999999E-2</v>
      </c>
      <c r="K18" s="34">
        <v>4.8999999999999998E-4</v>
      </c>
      <c r="L18" s="11"/>
      <c r="M18" s="47">
        <v>197.1</v>
      </c>
      <c r="N18" s="23">
        <v>65.180000000000007</v>
      </c>
      <c r="O18" s="47">
        <v>160</v>
      </c>
      <c r="P18" s="23">
        <v>3.86</v>
      </c>
      <c r="Q18" s="47">
        <v>157.5</v>
      </c>
      <c r="R18" s="23">
        <v>3.06</v>
      </c>
    </row>
    <row r="19" spans="1:18" x14ac:dyDescent="0.3">
      <c r="A19" s="10" t="s">
        <v>37</v>
      </c>
      <c r="B19" s="16">
        <v>793.39</v>
      </c>
      <c r="C19" s="17">
        <v>881.05</v>
      </c>
      <c r="D19" s="23">
        <f t="shared" si="0"/>
        <v>0.90050507916690314</v>
      </c>
      <c r="E19" s="10"/>
      <c r="F19" s="27">
        <v>4.9119999999999997E-2</v>
      </c>
      <c r="G19" s="27">
        <v>5.9999999999999995E-4</v>
      </c>
      <c r="H19" s="27">
        <v>0.16650999999999999</v>
      </c>
      <c r="I19" s="27">
        <v>1.82E-3</v>
      </c>
      <c r="J19" s="34">
        <v>2.4590000000000001E-2</v>
      </c>
      <c r="K19" s="34">
        <v>4.2000000000000002E-4</v>
      </c>
      <c r="L19" s="11"/>
      <c r="M19" s="47">
        <v>153.69999999999999</v>
      </c>
      <c r="N19" s="23">
        <v>28.39</v>
      </c>
      <c r="O19" s="47">
        <v>156.4</v>
      </c>
      <c r="P19" s="23">
        <v>1.59</v>
      </c>
      <c r="Q19" s="47">
        <v>156.6</v>
      </c>
      <c r="R19" s="23">
        <v>2.62</v>
      </c>
    </row>
    <row r="20" spans="1:18" x14ac:dyDescent="0.3">
      <c r="A20" s="10" t="s">
        <v>0</v>
      </c>
      <c r="B20" s="16">
        <v>425.71</v>
      </c>
      <c r="C20" s="17">
        <v>2076.0700000000002</v>
      </c>
      <c r="D20" s="23">
        <f t="shared" si="0"/>
        <v>0.20505570621414496</v>
      </c>
      <c r="E20" s="10"/>
      <c r="F20" s="27">
        <v>4.9360000000000001E-2</v>
      </c>
      <c r="G20" s="27">
        <v>5.8E-4</v>
      </c>
      <c r="H20" s="27">
        <v>0.16172</v>
      </c>
      <c r="I20" s="27">
        <v>1.6900000000000001E-3</v>
      </c>
      <c r="J20" s="34">
        <v>2.376E-2</v>
      </c>
      <c r="K20" s="34">
        <v>4.0000000000000002E-4</v>
      </c>
      <c r="L20" s="11"/>
      <c r="M20" s="47">
        <v>165</v>
      </c>
      <c r="N20" s="23">
        <v>27.14</v>
      </c>
      <c r="O20" s="47">
        <v>152.19999999999999</v>
      </c>
      <c r="P20" s="23">
        <v>1.47</v>
      </c>
      <c r="Q20" s="47">
        <v>151.4</v>
      </c>
      <c r="R20" s="23">
        <v>2.52</v>
      </c>
    </row>
    <row r="21" spans="1:18" x14ac:dyDescent="0.3">
      <c r="A21" s="10" t="s">
        <v>1</v>
      </c>
      <c r="B21" s="16">
        <v>165.81</v>
      </c>
      <c r="C21" s="17">
        <v>1546.69</v>
      </c>
      <c r="D21" s="23">
        <f t="shared" si="0"/>
        <v>0.10720312409080035</v>
      </c>
      <c r="E21" s="10"/>
      <c r="F21" s="27">
        <v>4.8180000000000001E-2</v>
      </c>
      <c r="G21" s="27">
        <v>5.9999999999999995E-4</v>
      </c>
      <c r="H21" s="27">
        <v>0.16034999999999999</v>
      </c>
      <c r="I21" s="27">
        <v>1.7799999999999999E-3</v>
      </c>
      <c r="J21" s="34">
        <v>2.4140000000000002E-2</v>
      </c>
      <c r="K21" s="34">
        <v>4.0999999999999999E-4</v>
      </c>
      <c r="L21" s="11"/>
      <c r="M21" s="47">
        <v>108</v>
      </c>
      <c r="N21" s="23">
        <v>29.12</v>
      </c>
      <c r="O21" s="47">
        <v>151</v>
      </c>
      <c r="P21" s="23">
        <v>1.56</v>
      </c>
      <c r="Q21" s="47">
        <v>153.80000000000001</v>
      </c>
      <c r="R21" s="23">
        <v>2.57</v>
      </c>
    </row>
    <row r="22" spans="1:18" x14ac:dyDescent="0.3">
      <c r="A22" s="10" t="s">
        <v>2</v>
      </c>
      <c r="B22" s="16">
        <v>154.62</v>
      </c>
      <c r="C22" s="17">
        <v>2282.2399999999998</v>
      </c>
      <c r="D22" s="23">
        <f t="shared" si="0"/>
        <v>6.7749228827818295E-2</v>
      </c>
      <c r="E22" s="10"/>
      <c r="F22" s="27">
        <v>4.9349999999999998E-2</v>
      </c>
      <c r="G22" s="27">
        <v>5.8E-4</v>
      </c>
      <c r="H22" s="27">
        <v>0.16284999999999999</v>
      </c>
      <c r="I22" s="27">
        <v>1.6999999999999999E-3</v>
      </c>
      <c r="J22" s="34">
        <v>2.3939999999999999E-2</v>
      </c>
      <c r="K22" s="34">
        <v>4.0000000000000002E-4</v>
      </c>
      <c r="L22" s="11"/>
      <c r="M22" s="47">
        <v>164.3</v>
      </c>
      <c r="N22" s="23">
        <v>27.13</v>
      </c>
      <c r="O22" s="47">
        <v>153.19999999999999</v>
      </c>
      <c r="P22" s="23">
        <v>1.48</v>
      </c>
      <c r="Q22" s="47">
        <v>152.5</v>
      </c>
      <c r="R22" s="23">
        <v>2.54</v>
      </c>
    </row>
    <row r="23" spans="1:18" x14ac:dyDescent="0.3">
      <c r="A23" s="10" t="s">
        <v>3</v>
      </c>
      <c r="B23" s="16">
        <v>644.38</v>
      </c>
      <c r="C23" s="17">
        <v>1222.47</v>
      </c>
      <c r="D23" s="23">
        <f t="shared" si="0"/>
        <v>0.52711313979075147</v>
      </c>
      <c r="E23" s="10"/>
      <c r="F23" s="27">
        <v>4.7559999999999998E-2</v>
      </c>
      <c r="G23" s="27">
        <v>6.7000000000000002E-4</v>
      </c>
      <c r="H23" s="27">
        <v>0.16098999999999999</v>
      </c>
      <c r="I23" s="27">
        <v>2.0400000000000001E-3</v>
      </c>
      <c r="J23" s="34">
        <v>2.4559999999999998E-2</v>
      </c>
      <c r="K23" s="34">
        <v>4.2000000000000002E-4</v>
      </c>
      <c r="L23" s="11"/>
      <c r="M23" s="47">
        <v>76.5</v>
      </c>
      <c r="N23" s="23">
        <v>33.81</v>
      </c>
      <c r="O23" s="47">
        <v>151.6</v>
      </c>
      <c r="P23" s="23">
        <v>1.78</v>
      </c>
      <c r="Q23" s="47">
        <v>156.4</v>
      </c>
      <c r="R23" s="23">
        <v>2.63</v>
      </c>
    </row>
    <row r="24" spans="1:18" x14ac:dyDescent="0.3">
      <c r="A24" s="10" t="s">
        <v>4</v>
      </c>
      <c r="B24" s="16">
        <v>531.55999999999995</v>
      </c>
      <c r="C24" s="17">
        <v>790.89</v>
      </c>
      <c r="D24" s="23">
        <f t="shared" si="0"/>
        <v>0.67210357951168931</v>
      </c>
      <c r="E24" s="10"/>
      <c r="F24" s="27">
        <v>4.8860000000000001E-2</v>
      </c>
      <c r="G24" s="27">
        <v>8.1999999999999998E-4</v>
      </c>
      <c r="H24" s="27">
        <v>0.16586000000000001</v>
      </c>
      <c r="I24" s="27">
        <v>2.5100000000000001E-3</v>
      </c>
      <c r="J24" s="34">
        <v>2.462E-2</v>
      </c>
      <c r="K24" s="34">
        <v>4.2999999999999999E-4</v>
      </c>
      <c r="L24" s="11"/>
      <c r="M24" s="47">
        <v>141.19999999999999</v>
      </c>
      <c r="N24" s="23">
        <v>38.840000000000003</v>
      </c>
      <c r="O24" s="47">
        <v>155.80000000000001</v>
      </c>
      <c r="P24" s="23">
        <v>2.19</v>
      </c>
      <c r="Q24" s="47">
        <v>156.80000000000001</v>
      </c>
      <c r="R24" s="23">
        <v>2.7</v>
      </c>
    </row>
    <row r="25" spans="1:18" x14ac:dyDescent="0.3">
      <c r="A25" s="10" t="s">
        <v>5</v>
      </c>
      <c r="B25" s="16">
        <v>1995.99</v>
      </c>
      <c r="C25" s="17">
        <v>3686.06</v>
      </c>
      <c r="D25" s="23">
        <f t="shared" si="0"/>
        <v>0.54149688285052333</v>
      </c>
      <c r="E25" s="10"/>
      <c r="F25" s="26">
        <v>5.0750000000000003E-2</v>
      </c>
      <c r="G25" s="26">
        <v>5.9999999999999995E-4</v>
      </c>
      <c r="H25" s="26">
        <v>0.16578999999999999</v>
      </c>
      <c r="I25" s="26">
        <v>1.73E-3</v>
      </c>
      <c r="J25" s="35">
        <v>2.3699999999999999E-2</v>
      </c>
      <c r="K25" s="35">
        <v>4.0000000000000002E-4</v>
      </c>
      <c r="L25" s="11"/>
      <c r="M25" s="47">
        <v>229.5</v>
      </c>
      <c r="N25" s="23">
        <v>27.06</v>
      </c>
      <c r="O25" s="47">
        <v>155.80000000000001</v>
      </c>
      <c r="P25" s="23">
        <v>1.51</v>
      </c>
      <c r="Q25" s="47">
        <v>151</v>
      </c>
      <c r="R25" s="23">
        <v>2.4900000000000002</v>
      </c>
    </row>
    <row r="26" spans="1:18" x14ac:dyDescent="0.3">
      <c r="A26" s="10" t="s">
        <v>6</v>
      </c>
      <c r="B26" s="16">
        <v>1184.98</v>
      </c>
      <c r="C26" s="17">
        <v>1807.16</v>
      </c>
      <c r="D26" s="23">
        <f t="shared" si="0"/>
        <v>0.65571393789149823</v>
      </c>
      <c r="E26" s="10"/>
      <c r="F26" s="27">
        <v>4.9390000000000003E-2</v>
      </c>
      <c r="G26" s="27">
        <v>6.3000000000000003E-4</v>
      </c>
      <c r="H26" s="27">
        <v>0.16575999999999999</v>
      </c>
      <c r="I26" s="27">
        <v>1.89E-3</v>
      </c>
      <c r="J26" s="34">
        <v>2.4340000000000001E-2</v>
      </c>
      <c r="K26" s="34">
        <v>4.0999999999999999E-4</v>
      </c>
      <c r="L26" s="11"/>
      <c r="M26" s="47">
        <v>166.5</v>
      </c>
      <c r="N26" s="23">
        <v>29.73</v>
      </c>
      <c r="O26" s="47">
        <v>155.69999999999999</v>
      </c>
      <c r="P26" s="23">
        <v>1.65</v>
      </c>
      <c r="Q26" s="47">
        <v>155.1</v>
      </c>
      <c r="R26" s="23">
        <v>2.58</v>
      </c>
    </row>
    <row r="27" spans="1:18" x14ac:dyDescent="0.3">
      <c r="A27" s="10" t="s">
        <v>7</v>
      </c>
      <c r="B27" s="16">
        <v>484.18</v>
      </c>
      <c r="C27" s="17">
        <v>565.9</v>
      </c>
      <c r="D27" s="23">
        <f t="shared" si="0"/>
        <v>0.85559286092949294</v>
      </c>
      <c r="E27" s="10"/>
      <c r="F27" s="27">
        <v>5.0599999999999999E-2</v>
      </c>
      <c r="G27" s="27">
        <v>6.8999999999999997E-4</v>
      </c>
      <c r="H27" s="27">
        <v>0.16896</v>
      </c>
      <c r="I27" s="27">
        <v>2.0699999999999998E-3</v>
      </c>
      <c r="J27" s="34">
        <v>2.4219999999999998E-2</v>
      </c>
      <c r="K27" s="34">
        <v>4.0999999999999999E-4</v>
      </c>
      <c r="L27" s="11"/>
      <c r="M27" s="47">
        <v>222.8</v>
      </c>
      <c r="N27" s="23">
        <v>31.29</v>
      </c>
      <c r="O27" s="47">
        <v>158.5</v>
      </c>
      <c r="P27" s="23">
        <v>1.79</v>
      </c>
      <c r="Q27" s="47">
        <v>154.30000000000001</v>
      </c>
      <c r="R27" s="23">
        <v>2.57</v>
      </c>
    </row>
    <row r="28" spans="1:18" x14ac:dyDescent="0.3">
      <c r="A28" s="10" t="s">
        <v>8</v>
      </c>
      <c r="B28" s="16">
        <v>382.03</v>
      </c>
      <c r="C28" s="17">
        <v>1062.83</v>
      </c>
      <c r="D28" s="23">
        <f t="shared" si="0"/>
        <v>0.35944600735771476</v>
      </c>
      <c r="E28" s="10"/>
      <c r="F28" s="27">
        <v>4.9320000000000003E-2</v>
      </c>
      <c r="G28" s="27">
        <v>7.2999999999999996E-4</v>
      </c>
      <c r="H28" s="27">
        <v>0.16486000000000001</v>
      </c>
      <c r="I28" s="27">
        <v>2.2000000000000001E-3</v>
      </c>
      <c r="J28" s="34">
        <v>2.4250000000000001E-2</v>
      </c>
      <c r="K28" s="34">
        <v>4.0999999999999999E-4</v>
      </c>
      <c r="L28" s="11"/>
      <c r="M28" s="47">
        <v>163</v>
      </c>
      <c r="N28" s="23">
        <v>34.42</v>
      </c>
      <c r="O28" s="47">
        <v>155</v>
      </c>
      <c r="P28" s="23">
        <v>1.92</v>
      </c>
      <c r="Q28" s="47">
        <v>154.5</v>
      </c>
      <c r="R28" s="23">
        <v>2.6</v>
      </c>
    </row>
    <row r="29" spans="1:18" s="6" customFormat="1" ht="14.5" thickBot="1" x14ac:dyDescent="0.35">
      <c r="A29" s="12" t="s">
        <v>9</v>
      </c>
      <c r="B29" s="18">
        <v>786.41</v>
      </c>
      <c r="C29" s="19">
        <v>2754.4</v>
      </c>
      <c r="D29" s="24">
        <f t="shared" si="0"/>
        <v>0.28551045599767644</v>
      </c>
      <c r="E29" s="12"/>
      <c r="F29" s="31">
        <v>4.795E-2</v>
      </c>
      <c r="G29" s="31">
        <v>1.0300000000000001E-3</v>
      </c>
      <c r="H29" s="31">
        <v>0.16113</v>
      </c>
      <c r="I29" s="31">
        <v>3.15E-3</v>
      </c>
      <c r="J29" s="36">
        <v>2.4379999999999999E-2</v>
      </c>
      <c r="K29" s="36">
        <v>4.4000000000000002E-4</v>
      </c>
      <c r="L29" s="13"/>
      <c r="M29" s="48">
        <v>95.7</v>
      </c>
      <c r="N29" s="24">
        <v>51.1</v>
      </c>
      <c r="O29" s="48">
        <v>151.69999999999999</v>
      </c>
      <c r="P29" s="24">
        <v>2.75</v>
      </c>
      <c r="Q29" s="48">
        <v>155.30000000000001</v>
      </c>
      <c r="R29" s="24">
        <v>2.78</v>
      </c>
    </row>
    <row r="30" spans="1:18" s="7" customFormat="1" ht="15" x14ac:dyDescent="0.3">
      <c r="A30" s="2"/>
      <c r="B30" s="20"/>
      <c r="C30" s="20"/>
      <c r="D30" s="25"/>
      <c r="G30" s="30"/>
      <c r="J30" s="37"/>
      <c r="K30" s="37"/>
    </row>
  </sheetData>
  <mergeCells count="5">
    <mergeCell ref="A2:A3"/>
    <mergeCell ref="B2:C2"/>
    <mergeCell ref="D2:D3"/>
    <mergeCell ref="F2:K2"/>
    <mergeCell ref="M2:R2"/>
  </mergeCells>
  <phoneticPr fontId="1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2020-11-14T02:34:45Z</dcterms:modified>
</cp:coreProperties>
</file>