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2" r:id="rId1"/>
  </sheets>
  <calcPr calcId="162913" concurrentCalc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" i="2" l="1"/>
  <c r="F5" i="2"/>
  <c r="F6" i="2"/>
  <c r="F7" i="2"/>
  <c r="F8" i="2"/>
  <c r="F9" i="2"/>
  <c r="F10" i="2"/>
  <c r="F11" i="2"/>
  <c r="F12" i="2"/>
  <c r="F13" i="2"/>
  <c r="F14" i="2"/>
  <c r="F15" i="2"/>
  <c r="F16" i="2"/>
  <c r="F17" i="2"/>
  <c r="F18" i="2"/>
  <c r="F29" i="2"/>
  <c r="F24" i="2"/>
  <c r="F30" i="2"/>
  <c r="F27" i="2"/>
  <c r="F19" i="2"/>
  <c r="F28" i="2"/>
  <c r="F20" i="2"/>
  <c r="F25" i="2"/>
  <c r="F23" i="2"/>
  <c r="F21" i="2"/>
  <c r="F22" i="2"/>
  <c r="F26" i="2"/>
</calcChain>
</file>

<file path=xl/sharedStrings.xml><?xml version="1.0" encoding="utf-8"?>
<sst xmlns="http://schemas.openxmlformats.org/spreadsheetml/2006/main" count="45" uniqueCount="43">
  <si>
    <r>
      <t>±</t>
    </r>
    <r>
      <rPr>
        <b/>
        <sz val="10"/>
        <rFont val="Symbol"/>
        <family val="1"/>
        <charset val="2"/>
      </rPr>
      <t>s</t>
    </r>
  </si>
  <si>
    <t>Concentrations [ppm]</t>
  </si>
  <si>
    <t>Isotopic Ratios</t>
    <phoneticPr fontId="10" type="noConversion"/>
  </si>
  <si>
    <t xml:space="preserve">Pb </t>
    <phoneticPr fontId="10" type="noConversion"/>
  </si>
  <si>
    <t>Spot No.</t>
    <phoneticPr fontId="10" type="noConversion"/>
  </si>
  <si>
    <t>Th/U</t>
    <phoneticPr fontId="10" type="noConversion"/>
  </si>
  <si>
    <t>U</t>
    <phoneticPr fontId="10" type="noConversion"/>
  </si>
  <si>
    <t xml:space="preserve">Th </t>
    <phoneticPr fontId="10" type="noConversion"/>
  </si>
  <si>
    <r>
      <t>±</t>
    </r>
    <r>
      <rPr>
        <b/>
        <sz val="10"/>
        <color indexed="8"/>
        <rFont val="Symbol"/>
        <family val="1"/>
        <charset val="2"/>
      </rPr>
      <t>s (%)</t>
    </r>
    <phoneticPr fontId="10" type="noConversion"/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</si>
  <si>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235</t>
    </r>
    <r>
      <rPr>
        <b/>
        <sz val="10"/>
        <rFont val="Arial"/>
        <family val="2"/>
      </rPr>
      <t>U</t>
    </r>
    <phoneticPr fontId="10" type="noConversion"/>
  </si>
  <si>
    <r>
      <t>206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238</t>
    </r>
    <r>
      <rPr>
        <b/>
        <sz val="10"/>
        <rFont val="Arial"/>
        <family val="2"/>
      </rPr>
      <t>U</t>
    </r>
    <phoneticPr fontId="10" type="noConversion"/>
  </si>
  <si>
    <t>Isotopic Age(Ma)</t>
    <phoneticPr fontId="10" type="noConversion"/>
  </si>
  <si>
    <r>
      <t>f</t>
    </r>
    <r>
      <rPr>
        <b/>
        <vertAlign val="subscript"/>
        <sz val="10"/>
        <rFont val="Arial"/>
        <family val="2"/>
      </rPr>
      <t>206</t>
    </r>
    <r>
      <rPr>
        <b/>
        <sz val="10"/>
        <rFont val="Arial"/>
        <family val="2"/>
      </rPr>
      <t>%</t>
    </r>
    <phoneticPr fontId="10" type="noConversion"/>
  </si>
  <si>
    <r>
      <t>±</t>
    </r>
    <r>
      <rPr>
        <b/>
        <sz val="10"/>
        <color indexed="8"/>
        <rFont val="Symbol"/>
        <family val="1"/>
        <charset val="2"/>
      </rPr>
      <t>s (%)</t>
    </r>
    <phoneticPr fontId="10" type="noConversion"/>
  </si>
  <si>
    <r>
      <t>±</t>
    </r>
    <r>
      <rPr>
        <b/>
        <sz val="10"/>
        <rFont val="Symbol"/>
        <family val="1"/>
        <charset val="2"/>
      </rPr>
      <t>s</t>
    </r>
    <phoneticPr fontId="10" type="noConversion"/>
  </si>
  <si>
    <t>2706 02</t>
    <phoneticPr fontId="2" type="noConversion"/>
  </si>
  <si>
    <t>2706 04</t>
    <phoneticPr fontId="2" type="noConversion"/>
  </si>
  <si>
    <t>2706 06</t>
    <phoneticPr fontId="1" type="noConversion"/>
  </si>
  <si>
    <t>2706 07</t>
    <phoneticPr fontId="1" type="noConversion"/>
  </si>
  <si>
    <t>2706 08</t>
    <phoneticPr fontId="1" type="noConversion"/>
  </si>
  <si>
    <t>2706 09</t>
    <phoneticPr fontId="1" type="noConversion"/>
  </si>
  <si>
    <t>2706 10</t>
    <phoneticPr fontId="1" type="noConversion"/>
  </si>
  <si>
    <t>2706 12</t>
    <phoneticPr fontId="1" type="noConversion"/>
  </si>
  <si>
    <t>2706 13</t>
    <phoneticPr fontId="1" type="noConversion"/>
  </si>
  <si>
    <t>2706 14</t>
    <phoneticPr fontId="1" type="noConversion"/>
  </si>
  <si>
    <t>2706 15</t>
    <phoneticPr fontId="1" type="noConversion"/>
  </si>
  <si>
    <t>2706 16</t>
    <phoneticPr fontId="1" type="noConversion"/>
  </si>
  <si>
    <t>2706 17</t>
    <phoneticPr fontId="1" type="noConversion"/>
  </si>
  <si>
    <t>2706 18</t>
    <phoneticPr fontId="1" type="noConversion"/>
  </si>
  <si>
    <t>2706 19</t>
    <phoneticPr fontId="1" type="noConversion"/>
  </si>
  <si>
    <t>2708 01</t>
    <phoneticPr fontId="1" type="noConversion"/>
  </si>
  <si>
    <t>2708 02</t>
    <phoneticPr fontId="1" type="noConversion"/>
  </si>
  <si>
    <t>2708 03</t>
    <phoneticPr fontId="1" type="noConversion"/>
  </si>
  <si>
    <t>2708 06</t>
    <phoneticPr fontId="1" type="noConversion"/>
  </si>
  <si>
    <t>2708 07</t>
    <phoneticPr fontId="1" type="noConversion"/>
  </si>
  <si>
    <t>2708 08</t>
    <phoneticPr fontId="1" type="noConversion"/>
  </si>
  <si>
    <t>2708 10</t>
    <phoneticPr fontId="1" type="noConversion"/>
  </si>
  <si>
    <t>2708 13</t>
    <phoneticPr fontId="1" type="noConversion"/>
  </si>
  <si>
    <t>2708 16</t>
    <phoneticPr fontId="1" type="noConversion"/>
  </si>
  <si>
    <t>2708 17</t>
    <phoneticPr fontId="1" type="noConversion"/>
  </si>
  <si>
    <t>2708 18</t>
    <phoneticPr fontId="1" type="noConversion"/>
  </si>
  <si>
    <t>2708 19</t>
    <phoneticPr fontId="1" type="noConversion"/>
  </si>
  <si>
    <t>Supplementary Table 1. Zircon U-Pb data by SIMS for  host granites from the Xitian intrusion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</si>
</sst>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9">
    <numFmt numFmtId="176" formatCode="0.00000"/>
    <numFmt numFmtId="177" formatCode="0.0"/>
    <numFmt numFmtId="178" formatCode="0;[Red]0"/>
    <numFmt numFmtId="179" formatCode="0.00;[Red]0.00"/>
    <numFmt numFmtId="180" formatCode="0.0;[Red]0.0"/>
    <numFmt numFmtId="181" formatCode="0.00000;[Red]0.00000"/>
    <numFmt numFmtId="182" formatCode="0.0000;[Red]0.0000"/>
    <numFmt numFmtId="183" formatCode="#,##0.0_ "/>
    <numFmt numFmtId="184" formatCode="0.0000_ "/>
  </numFmts>
  <fonts count="12" x14ac:knownFonts="1">
    <font>
      <sz val="11"/>
      <color theme="1"/>
      <name val="等线"/>
      <family val="2"/>
      <scheme val="minor"/>
    </font>
    <font>
      <sz val="10"/>
      <name val="Arial"/>
      <family val="2"/>
    </font>
    <font>
      <sz val="9"/>
      <name val="等线"/>
      <family val="3"/>
      <charset val="134"/>
      <scheme val="minor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color indexed="8"/>
      <name val="Arial"/>
      <family val="2"/>
    </font>
    <font>
      <b/>
      <sz val="10"/>
      <color indexed="8"/>
      <name val="Symbol"/>
      <family val="1"/>
      <charset val="2"/>
    </font>
    <font>
      <b/>
      <sz val="10"/>
      <name val="Symbol"/>
      <family val="1"/>
      <charset val="2"/>
    </font>
    <font>
      <b/>
      <vertAlign val="subscript"/>
      <sz val="10"/>
      <name val="Arial"/>
      <family val="2"/>
    </font>
    <font>
      <sz val="11"/>
      <color theme="1"/>
      <name val="等线"/>
      <family val="2"/>
      <scheme val="minor"/>
    </font>
    <font>
      <sz val="9"/>
      <name val="宋体"/>
      <family val="3"/>
      <charset val="134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>
      <alignment vertical="center"/>
    </xf>
  </cellStyleXfs>
  <cellXfs count="53">
    <xf numFmtId="0" fontId="0" fillId="0" borderId="0" xfId="0"/>
    <xf numFmtId="0" fontId="1" fillId="0" borderId="0" xfId="0" applyFont="1" applyFill="1" applyAlignment="1" applyProtection="1">
      <alignment vertical="center"/>
      <protection locked="0"/>
    </xf>
    <xf numFmtId="2" fontId="1" fillId="0" borderId="0" xfId="0" applyNumberFormat="1" applyFont="1" applyFill="1" applyAlignment="1" applyProtection="1">
      <alignment vertical="center"/>
      <protection locked="0"/>
    </xf>
    <xf numFmtId="2" fontId="1" fillId="0" borderId="0" xfId="0" applyNumberFormat="1" applyFont="1" applyFill="1" applyAlignment="1" applyProtection="1">
      <alignment vertical="center"/>
      <protection locked="0" hidden="1"/>
    </xf>
    <xf numFmtId="176" fontId="1" fillId="0" borderId="0" xfId="0" applyNumberFormat="1" applyFont="1" applyFill="1" applyAlignment="1" applyProtection="1">
      <alignment vertical="center"/>
      <protection locked="0" hidden="1"/>
    </xf>
    <xf numFmtId="177" fontId="1" fillId="0" borderId="0" xfId="0" applyNumberFormat="1" applyFont="1" applyFill="1" applyAlignment="1" applyProtection="1">
      <alignment vertical="center"/>
      <protection locked="0"/>
    </xf>
    <xf numFmtId="1" fontId="1" fillId="0" borderId="0" xfId="0" applyNumberFormat="1" applyFont="1" applyFill="1" applyBorder="1" applyAlignment="1" applyProtection="1">
      <alignment vertical="center"/>
      <protection locked="0"/>
    </xf>
    <xf numFmtId="1" fontId="1" fillId="0" borderId="0" xfId="0" applyNumberFormat="1" applyFont="1" applyFill="1" applyBorder="1" applyAlignment="1" applyProtection="1">
      <alignment horizontal="right"/>
      <protection locked="0"/>
    </xf>
    <xf numFmtId="2" fontId="1" fillId="0" borderId="0" xfId="0" applyNumberFormat="1" applyFont="1" applyFill="1" applyAlignment="1" applyProtection="1">
      <alignment horizontal="right"/>
      <protection locked="0"/>
    </xf>
    <xf numFmtId="0" fontId="0" fillId="0" borderId="1" xfId="0" applyFill="1" applyBorder="1" applyAlignment="1">
      <alignment vertical="center"/>
    </xf>
    <xf numFmtId="0" fontId="0" fillId="0" borderId="1" xfId="0" applyBorder="1" applyAlignment="1">
      <alignment vertical="center"/>
    </xf>
    <xf numFmtId="178" fontId="3" fillId="0" borderId="5" xfId="1" applyNumberFormat="1" applyFont="1" applyFill="1" applyBorder="1" applyAlignment="1" applyProtection="1">
      <alignment horizontal="center"/>
      <protection hidden="1"/>
    </xf>
    <xf numFmtId="180" fontId="3" fillId="0" borderId="5" xfId="1" applyNumberFormat="1" applyFont="1" applyFill="1" applyBorder="1" applyAlignment="1" applyProtection="1">
      <alignment horizontal="center"/>
      <protection hidden="1"/>
    </xf>
    <xf numFmtId="179" fontId="5" fillId="0" borderId="4" xfId="1" applyNumberFormat="1" applyFont="1" applyFill="1" applyBorder="1" applyAlignment="1">
      <alignment horizontal="center"/>
    </xf>
    <xf numFmtId="182" fontId="4" fillId="0" borderId="4" xfId="1" applyNumberFormat="1" applyFont="1" applyFill="1" applyBorder="1" applyAlignment="1" applyProtection="1">
      <alignment horizontal="center" vertical="center"/>
      <protection locked="0"/>
    </xf>
    <xf numFmtId="181" fontId="4" fillId="0" borderId="4" xfId="1" applyNumberFormat="1" applyFont="1" applyFill="1" applyBorder="1" applyAlignment="1" applyProtection="1">
      <alignment horizontal="center" vertical="center"/>
      <protection locked="0"/>
    </xf>
    <xf numFmtId="178" fontId="3" fillId="0" borderId="3" xfId="1" applyNumberFormat="1" applyFont="1" applyFill="1" applyBorder="1" applyAlignment="1">
      <alignment horizontal="center" vertical="center"/>
    </xf>
    <xf numFmtId="180" fontId="4" fillId="0" borderId="4" xfId="1" applyNumberFormat="1" applyFont="1" applyFill="1" applyBorder="1" applyAlignment="1" applyProtection="1">
      <alignment horizontal="center" vertical="center"/>
      <protection locked="0"/>
    </xf>
    <xf numFmtId="180" fontId="3" fillId="0" borderId="4" xfId="1" applyNumberFormat="1" applyFont="1" applyFill="1" applyBorder="1" applyAlignment="1">
      <alignment horizontal="center"/>
    </xf>
    <xf numFmtId="183" fontId="1" fillId="0" borderId="0" xfId="0" applyNumberFormat="1" applyFont="1" applyFill="1" applyBorder="1" applyAlignment="1" applyProtection="1">
      <alignment vertical="center"/>
      <protection locked="0"/>
    </xf>
    <xf numFmtId="183" fontId="9" fillId="0" borderId="0" xfId="0" applyNumberFormat="1" applyFont="1"/>
    <xf numFmtId="49" fontId="1" fillId="0" borderId="0" xfId="0" applyNumberFormat="1" applyFont="1" applyFill="1" applyAlignment="1" applyProtection="1">
      <alignment horizontal="center" vertical="center"/>
      <protection locked="0"/>
    </xf>
    <xf numFmtId="49" fontId="0" fillId="0" borderId="0" xfId="0" applyNumberFormat="1" applyAlignment="1">
      <alignment horizontal="center"/>
    </xf>
    <xf numFmtId="178" fontId="3" fillId="0" borderId="2" xfId="1" applyNumberFormat="1" applyFont="1" applyFill="1" applyBorder="1" applyAlignment="1">
      <alignment horizontal="center" vertical="center"/>
    </xf>
    <xf numFmtId="180" fontId="3" fillId="0" borderId="4" xfId="1" applyNumberFormat="1" applyFont="1" applyFill="1" applyBorder="1" applyAlignment="1" applyProtection="1">
      <alignment horizontal="center"/>
      <protection hidden="1"/>
    </xf>
    <xf numFmtId="179" fontId="3" fillId="0" borderId="2" xfId="1" applyNumberFormat="1" applyFont="1" applyFill="1" applyBorder="1" applyAlignment="1" applyProtection="1">
      <alignment horizontal="center" vertical="center"/>
    </xf>
    <xf numFmtId="179" fontId="3" fillId="0" borderId="4" xfId="1" applyNumberFormat="1" applyFont="1" applyFill="1" applyBorder="1" applyAlignment="1" applyProtection="1">
      <alignment horizontal="center" vertical="center"/>
    </xf>
    <xf numFmtId="49" fontId="1" fillId="0" borderId="4" xfId="0" applyNumberFormat="1" applyFont="1" applyFill="1" applyBorder="1" applyAlignment="1" applyProtection="1">
      <alignment horizontal="center" vertical="center"/>
      <protection locked="0"/>
    </xf>
    <xf numFmtId="1" fontId="1" fillId="0" borderId="4" xfId="0" applyNumberFormat="1" applyFont="1" applyFill="1" applyBorder="1" applyAlignment="1" applyProtection="1">
      <alignment vertical="center"/>
      <protection locked="0"/>
    </xf>
    <xf numFmtId="1" fontId="1" fillId="0" borderId="4" xfId="0" applyNumberFormat="1" applyFont="1" applyFill="1" applyBorder="1" applyAlignment="1" applyProtection="1">
      <alignment horizontal="right"/>
      <protection locked="0"/>
    </xf>
    <xf numFmtId="183" fontId="1" fillId="0" borderId="4" xfId="0" applyNumberFormat="1" applyFont="1" applyFill="1" applyBorder="1" applyAlignment="1" applyProtection="1">
      <alignment vertical="center"/>
      <protection locked="0"/>
    </xf>
    <xf numFmtId="2" fontId="1" fillId="0" borderId="4" xfId="0" applyNumberFormat="1" applyFont="1" applyFill="1" applyBorder="1" applyAlignment="1" applyProtection="1">
      <alignment horizontal="right"/>
      <protection locked="0"/>
    </xf>
    <xf numFmtId="2" fontId="1" fillId="0" borderId="4" xfId="0" applyNumberFormat="1" applyFont="1" applyFill="1" applyBorder="1" applyAlignment="1" applyProtection="1">
      <alignment vertical="center"/>
      <protection locked="0"/>
    </xf>
    <xf numFmtId="176" fontId="1" fillId="0" borderId="4" xfId="0" applyNumberFormat="1" applyFont="1" applyFill="1" applyBorder="1" applyAlignment="1" applyProtection="1">
      <alignment vertical="center"/>
      <protection locked="0" hidden="1"/>
    </xf>
    <xf numFmtId="2" fontId="1" fillId="0" borderId="4" xfId="0" applyNumberFormat="1" applyFont="1" applyFill="1" applyBorder="1" applyAlignment="1" applyProtection="1">
      <alignment vertical="center"/>
      <protection locked="0" hidden="1"/>
    </xf>
    <xf numFmtId="177" fontId="1" fillId="0" borderId="4" xfId="0" applyNumberFormat="1" applyFont="1" applyFill="1" applyBorder="1" applyAlignment="1" applyProtection="1">
      <alignment vertical="center"/>
      <protection locked="0"/>
    </xf>
    <xf numFmtId="0" fontId="1" fillId="0" borderId="4" xfId="0" applyFont="1" applyFill="1" applyBorder="1" applyAlignment="1" applyProtection="1">
      <alignment vertical="center"/>
      <protection locked="0"/>
    </xf>
    <xf numFmtId="49" fontId="1" fillId="0" borderId="0" xfId="0" applyNumberFormat="1" applyFont="1" applyFill="1" applyBorder="1" applyAlignment="1" applyProtection="1">
      <alignment horizontal="center" vertical="center"/>
      <protection locked="0"/>
    </xf>
    <xf numFmtId="2" fontId="1" fillId="0" borderId="0" xfId="0" applyNumberFormat="1" applyFont="1" applyFill="1" applyBorder="1" applyAlignment="1" applyProtection="1">
      <alignment horizontal="right"/>
      <protection locked="0"/>
    </xf>
    <xf numFmtId="2" fontId="1" fillId="0" borderId="0" xfId="0" applyNumberFormat="1" applyFont="1" applyFill="1" applyBorder="1" applyAlignment="1" applyProtection="1">
      <alignment vertical="center"/>
      <protection locked="0"/>
    </xf>
    <xf numFmtId="176" fontId="1" fillId="0" borderId="0" xfId="0" applyNumberFormat="1" applyFont="1" applyFill="1" applyBorder="1" applyAlignment="1" applyProtection="1">
      <alignment vertical="center"/>
      <protection locked="0" hidden="1"/>
    </xf>
    <xf numFmtId="2" fontId="1" fillId="0" borderId="0" xfId="0" applyNumberFormat="1" applyFont="1" applyFill="1" applyBorder="1" applyAlignment="1" applyProtection="1">
      <alignment vertical="center"/>
      <protection locked="0" hidden="1"/>
    </xf>
    <xf numFmtId="177" fontId="1" fillId="0" borderId="0" xfId="0" applyNumberFormat="1" applyFont="1" applyFill="1" applyBorder="1" applyAlignment="1" applyProtection="1">
      <alignment vertical="center"/>
      <protection locked="0"/>
    </xf>
    <xf numFmtId="0" fontId="1" fillId="0" borderId="0" xfId="0" applyFont="1" applyFill="1" applyBorder="1" applyAlignment="1" applyProtection="1">
      <alignment vertical="center"/>
      <protection locked="0"/>
    </xf>
    <xf numFmtId="184" fontId="1" fillId="0" borderId="0" xfId="0" applyNumberFormat="1" applyFont="1" applyFill="1" applyAlignment="1" applyProtection="1">
      <alignment vertical="center"/>
      <protection locked="0"/>
    </xf>
    <xf numFmtId="184" fontId="1" fillId="0" borderId="0" xfId="0" applyNumberFormat="1" applyFont="1" applyFill="1" applyBorder="1" applyAlignment="1" applyProtection="1">
      <alignment vertical="center"/>
      <protection locked="0"/>
    </xf>
    <xf numFmtId="184" fontId="1" fillId="0" borderId="4" xfId="0" applyNumberFormat="1" applyFont="1" applyFill="1" applyBorder="1" applyAlignment="1" applyProtection="1">
      <alignment vertical="center"/>
      <protection locked="0"/>
    </xf>
    <xf numFmtId="49" fontId="11" fillId="0" borderId="0" xfId="0" applyNumberFormat="1" applyFont="1" applyAlignment="1">
      <alignment horizontal="left"/>
    </xf>
    <xf numFmtId="178" fontId="3" fillId="0" borderId="3" xfId="1" applyNumberFormat="1" applyFont="1" applyFill="1" applyBorder="1" applyAlignment="1">
      <alignment horizontal="center" vertical="center"/>
    </xf>
    <xf numFmtId="49" fontId="3" fillId="0" borderId="2" xfId="1" applyNumberFormat="1" applyFont="1" applyFill="1" applyBorder="1" applyAlignment="1">
      <alignment horizontal="center" vertical="center"/>
    </xf>
    <xf numFmtId="49" fontId="3" fillId="0" borderId="4" xfId="1" applyNumberFormat="1" applyFont="1" applyFill="1" applyBorder="1" applyAlignment="1">
      <alignment horizontal="center" vertical="center"/>
    </xf>
    <xf numFmtId="183" fontId="3" fillId="0" borderId="2" xfId="1" applyNumberFormat="1" applyFont="1" applyFill="1" applyBorder="1" applyAlignment="1" applyProtection="1">
      <alignment horizontal="center" vertical="center"/>
      <protection hidden="1"/>
    </xf>
    <xf numFmtId="183" fontId="3" fillId="0" borderId="4" xfId="1" applyNumberFormat="1" applyFont="1" applyFill="1" applyBorder="1" applyAlignment="1" applyProtection="1">
      <alignment horizontal="center" vertical="center"/>
      <protection hidden="1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mailto:2011122708@1" TargetMode="External"/><Relationship Id="rId1" Type="http://schemas.openxmlformats.org/officeDocument/2006/relationships/hyperlink" Target="mailto:2011122708@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V30"/>
  <sheetViews>
    <sheetView tabSelected="1" workbookViewId="0"/>
  </sheetViews>
  <sheetFormatPr defaultRowHeight="14" x14ac:dyDescent="0.3"/>
  <cols>
    <col min="1" max="1" width="8.4140625" style="22" customWidth="1"/>
    <col min="5" max="5" width="1.6640625" customWidth="1"/>
    <col min="6" max="6" width="8.6640625" style="20"/>
    <col min="7" max="7" width="8.6640625" customWidth="1"/>
    <col min="8" max="8" width="1.83203125" customWidth="1"/>
    <col min="13" max="13" width="1.58203125" customWidth="1"/>
  </cols>
  <sheetData>
    <row r="1" spans="1:22" ht="14.5" thickBot="1" x14ac:dyDescent="0.35">
      <c r="A1" s="47" t="s">
        <v>42</v>
      </c>
    </row>
    <row r="2" spans="1:22" ht="14" customHeight="1" x14ac:dyDescent="0.3">
      <c r="A2" s="49" t="s">
        <v>4</v>
      </c>
      <c r="B2" s="48" t="s">
        <v>1</v>
      </c>
      <c r="C2" s="48"/>
      <c r="D2" s="48"/>
      <c r="E2" s="23"/>
      <c r="F2" s="51" t="s">
        <v>5</v>
      </c>
      <c r="G2" s="51" t="s">
        <v>12</v>
      </c>
      <c r="H2" s="25"/>
      <c r="I2" s="48" t="s">
        <v>2</v>
      </c>
      <c r="J2" s="48"/>
      <c r="K2" s="48"/>
      <c r="L2" s="48"/>
      <c r="M2" s="16"/>
      <c r="N2" s="48" t="s">
        <v>11</v>
      </c>
      <c r="O2" s="48"/>
      <c r="P2" s="48"/>
      <c r="Q2" s="48"/>
    </row>
    <row r="3" spans="1:22" s="10" customFormat="1" ht="15.5" thickBot="1" x14ac:dyDescent="0.35">
      <c r="A3" s="50"/>
      <c r="B3" s="11" t="s">
        <v>6</v>
      </c>
      <c r="C3" s="11" t="s">
        <v>7</v>
      </c>
      <c r="D3" s="12" t="s">
        <v>3</v>
      </c>
      <c r="E3" s="24"/>
      <c r="F3" s="52"/>
      <c r="G3" s="52"/>
      <c r="H3" s="26"/>
      <c r="I3" s="14" t="s">
        <v>9</v>
      </c>
      <c r="J3" s="13" t="s">
        <v>8</v>
      </c>
      <c r="K3" s="15" t="s">
        <v>10</v>
      </c>
      <c r="L3" s="13" t="s">
        <v>13</v>
      </c>
      <c r="M3" s="13"/>
      <c r="N3" s="17" t="s">
        <v>9</v>
      </c>
      <c r="O3" s="18" t="s">
        <v>0</v>
      </c>
      <c r="P3" s="17" t="s">
        <v>10</v>
      </c>
      <c r="Q3" s="13" t="s">
        <v>14</v>
      </c>
      <c r="R3" s="9"/>
      <c r="S3" s="9"/>
      <c r="T3" s="9"/>
      <c r="U3" s="9"/>
      <c r="V3" s="9"/>
    </row>
    <row r="4" spans="1:22" s="1" customFormat="1" ht="13" customHeight="1" x14ac:dyDescent="0.25">
      <c r="A4" s="21" t="s">
        <v>15</v>
      </c>
      <c r="B4" s="6">
        <v>1174.2096717137842</v>
      </c>
      <c r="C4" s="6">
        <v>1471.8202712409152</v>
      </c>
      <c r="D4" s="7">
        <v>40.452891808739125</v>
      </c>
      <c r="E4" s="7"/>
      <c r="F4" s="19">
        <f t="shared" ref="F4:F18" si="0">C4/B4</f>
        <v>1.2534560962121541</v>
      </c>
      <c r="G4" s="8">
        <v>0.05</v>
      </c>
      <c r="H4" s="8"/>
      <c r="I4" s="44">
        <v>2.3730633541312215E-2</v>
      </c>
      <c r="J4" s="2">
        <v>1.5121404172079735</v>
      </c>
      <c r="K4" s="4">
        <v>4.9589899999999999E-2</v>
      </c>
      <c r="L4" s="3">
        <v>1.2204470000000001</v>
      </c>
      <c r="M4" s="3"/>
      <c r="N4" s="5">
        <v>152.67698872292462</v>
      </c>
      <c r="O4" s="5">
        <v>2.7582948516171046</v>
      </c>
      <c r="P4" s="5">
        <v>151.19058069586845</v>
      </c>
      <c r="Q4" s="5">
        <v>2.2600085747151164</v>
      </c>
      <c r="S4" s="8"/>
    </row>
    <row r="5" spans="1:22" s="1" customFormat="1" ht="12.5" x14ac:dyDescent="0.25">
      <c r="A5" s="21" t="s">
        <v>16</v>
      </c>
      <c r="B5" s="6">
        <v>728.60853589297619</v>
      </c>
      <c r="C5" s="6">
        <v>1011.603676516056</v>
      </c>
      <c r="D5" s="7">
        <v>25.847245835879587</v>
      </c>
      <c r="E5" s="7"/>
      <c r="F5" s="19">
        <f t="shared" si="0"/>
        <v>1.3884049207250138</v>
      </c>
      <c r="G5" s="8">
        <v>0</v>
      </c>
      <c r="H5" s="8"/>
      <c r="I5" s="44">
        <v>2.3603145936642395E-2</v>
      </c>
      <c r="J5" s="2">
        <v>1.5137051410209585</v>
      </c>
      <c r="K5" s="4">
        <v>4.8787759999999999E-2</v>
      </c>
      <c r="L5" s="3">
        <v>1.7525500000000001</v>
      </c>
      <c r="M5" s="3"/>
      <c r="N5" s="5">
        <v>149.63028741152132</v>
      </c>
      <c r="O5" s="5">
        <v>3.2269775076076703</v>
      </c>
      <c r="P5" s="5">
        <v>150.38774345253609</v>
      </c>
      <c r="Q5" s="5">
        <v>2.2504718032396731</v>
      </c>
    </row>
    <row r="6" spans="1:22" s="1" customFormat="1" ht="12.5" x14ac:dyDescent="0.25">
      <c r="A6" s="21" t="s">
        <v>17</v>
      </c>
      <c r="B6" s="6">
        <v>543.71049913399543</v>
      </c>
      <c r="C6" s="6">
        <v>546.39297133627383</v>
      </c>
      <c r="D6" s="7">
        <v>17.65698876384706</v>
      </c>
      <c r="E6" s="7"/>
      <c r="F6" s="19">
        <f t="shared" si="0"/>
        <v>1.0049336406167455</v>
      </c>
      <c r="G6" s="8">
        <v>0.19</v>
      </c>
      <c r="H6" s="8"/>
      <c r="I6" s="44">
        <v>2.3503523448134476E-2</v>
      </c>
      <c r="J6" s="2">
        <v>1.5320535849636723</v>
      </c>
      <c r="K6" s="4">
        <v>4.9204669999999999E-2</v>
      </c>
      <c r="L6" s="3">
        <v>1.8504989999999999</v>
      </c>
      <c r="M6" s="3"/>
      <c r="N6" s="5">
        <v>150.22677197326175</v>
      </c>
      <c r="O6" s="5">
        <v>3.3603176861271011</v>
      </c>
      <c r="P6" s="5">
        <v>149.76031369239107</v>
      </c>
      <c r="Q6" s="5">
        <v>2.268361142558156</v>
      </c>
    </row>
    <row r="7" spans="1:22" s="1" customFormat="1" ht="12.5" x14ac:dyDescent="0.25">
      <c r="A7" s="21" t="s">
        <v>18</v>
      </c>
      <c r="B7" s="6">
        <v>397.15629164877498</v>
      </c>
      <c r="C7" s="6">
        <v>374.00815803176431</v>
      </c>
      <c r="D7" s="7">
        <v>12.755129760808396</v>
      </c>
      <c r="E7" s="7"/>
      <c r="F7" s="19">
        <f t="shared" si="0"/>
        <v>0.9417153042674653</v>
      </c>
      <c r="G7" s="8">
        <v>0.14000000000000001</v>
      </c>
      <c r="H7" s="8"/>
      <c r="I7" s="44">
        <v>2.3705527898571648E-2</v>
      </c>
      <c r="J7" s="2">
        <v>1.5179310720724648</v>
      </c>
      <c r="K7" s="4">
        <v>4.9307980000000001E-2</v>
      </c>
      <c r="L7" s="3">
        <v>2.1468790000000002</v>
      </c>
      <c r="M7" s="3"/>
      <c r="N7" s="5">
        <v>151.72155716734534</v>
      </c>
      <c r="O7" s="5">
        <v>3.712254970666268</v>
      </c>
      <c r="P7" s="5">
        <v>151.03248895706895</v>
      </c>
      <c r="Q7" s="5">
        <v>2.2663197206467531</v>
      </c>
    </row>
    <row r="8" spans="1:22" s="1" customFormat="1" ht="12.5" x14ac:dyDescent="0.25">
      <c r="A8" s="21" t="s">
        <v>19</v>
      </c>
      <c r="B8" s="6">
        <v>428.74898526573736</v>
      </c>
      <c r="C8" s="6">
        <v>566.23046325043845</v>
      </c>
      <c r="D8" s="7">
        <v>14.577267628008148</v>
      </c>
      <c r="E8" s="7"/>
      <c r="F8" s="19">
        <f t="shared" si="0"/>
        <v>1.3206572673273862</v>
      </c>
      <c r="G8" s="8">
        <v>0.13</v>
      </c>
      <c r="H8" s="8"/>
      <c r="I8" s="44">
        <v>2.2987086005760497E-2</v>
      </c>
      <c r="J8" s="2">
        <v>1.6029615259841965</v>
      </c>
      <c r="K8" s="4">
        <v>5.0603870000000002E-2</v>
      </c>
      <c r="L8" s="3">
        <v>2.0402879999999999</v>
      </c>
      <c r="M8" s="3"/>
      <c r="N8" s="5">
        <v>151.04177759252042</v>
      </c>
      <c r="O8" s="5">
        <v>3.648013207969425</v>
      </c>
      <c r="P8" s="5">
        <v>146.50677350219237</v>
      </c>
      <c r="Q8" s="5">
        <v>2.3223800948243278</v>
      </c>
    </row>
    <row r="9" spans="1:22" s="1" customFormat="1" ht="12.5" x14ac:dyDescent="0.25">
      <c r="A9" s="21" t="s">
        <v>20</v>
      </c>
      <c r="B9" s="6">
        <v>267.16373887842519</v>
      </c>
      <c r="C9" s="6">
        <v>270.08376047264437</v>
      </c>
      <c r="D9" s="7">
        <v>8.4572360122019834</v>
      </c>
      <c r="E9" s="7"/>
      <c r="F9" s="19">
        <f t="shared" si="0"/>
        <v>1.0109297077757546</v>
      </c>
      <c r="G9" s="8">
        <v>0.21</v>
      </c>
      <c r="H9" s="8"/>
      <c r="I9" s="44">
        <v>2.3058687727291024E-2</v>
      </c>
      <c r="J9" s="2">
        <v>1.5021254004058251</v>
      </c>
      <c r="K9" s="4">
        <v>4.8371200000000003E-2</v>
      </c>
      <c r="L9" s="3">
        <v>2.711395</v>
      </c>
      <c r="M9" s="3"/>
      <c r="N9" s="5">
        <v>145.25108070600709</v>
      </c>
      <c r="O9" s="5">
        <v>4.2038069865139862</v>
      </c>
      <c r="P9" s="5">
        <v>146.95796023442551</v>
      </c>
      <c r="Q9" s="5">
        <v>2.1828905670745469</v>
      </c>
    </row>
    <row r="10" spans="1:22" s="1" customFormat="1" ht="12.5" x14ac:dyDescent="0.25">
      <c r="A10" s="21" t="s">
        <v>21</v>
      </c>
      <c r="B10" s="6">
        <v>929.13157096093232</v>
      </c>
      <c r="C10" s="6">
        <v>443.22139239651619</v>
      </c>
      <c r="D10" s="7">
        <v>26.36376732824478</v>
      </c>
      <c r="E10" s="7"/>
      <c r="F10" s="19">
        <f t="shared" si="0"/>
        <v>0.4770275881790616</v>
      </c>
      <c r="G10" s="8">
        <v>0.04</v>
      </c>
      <c r="H10" s="8"/>
      <c r="I10" s="44">
        <v>2.3531627748585835E-2</v>
      </c>
      <c r="J10" s="2">
        <v>1.5138903499632614</v>
      </c>
      <c r="K10" s="4">
        <v>4.9956639999999997E-2</v>
      </c>
      <c r="L10" s="3">
        <v>1.3791659999999999</v>
      </c>
      <c r="M10" s="3"/>
      <c r="N10" s="5">
        <v>152.52777015385263</v>
      </c>
      <c r="O10" s="5">
        <v>2.9044992117916446</v>
      </c>
      <c r="P10" s="5">
        <v>149.93732282768909</v>
      </c>
      <c r="Q10" s="5">
        <v>2.2440830127107017</v>
      </c>
    </row>
    <row r="11" spans="1:22" s="1" customFormat="1" ht="12.5" x14ac:dyDescent="0.25">
      <c r="A11" s="21" t="s">
        <v>22</v>
      </c>
      <c r="B11" s="6">
        <v>273.92686354867459</v>
      </c>
      <c r="C11" s="6">
        <v>280.92760283287066</v>
      </c>
      <c r="D11" s="7">
        <v>8.8528885820747902</v>
      </c>
      <c r="E11" s="7"/>
      <c r="F11" s="19">
        <f t="shared" si="0"/>
        <v>1.0255569650727305</v>
      </c>
      <c r="G11" s="8">
        <v>0.2</v>
      </c>
      <c r="H11" s="8"/>
      <c r="I11" s="44">
        <v>2.33338680393659E-2</v>
      </c>
      <c r="J11" s="2">
        <v>1.5017965981929244</v>
      </c>
      <c r="K11" s="4">
        <v>5.0476109999999998E-2</v>
      </c>
      <c r="L11" s="3">
        <v>2.5509819999999999</v>
      </c>
      <c r="M11" s="3"/>
      <c r="N11" s="5">
        <v>152.79781658881259</v>
      </c>
      <c r="O11" s="5">
        <v>4.2079781284062587</v>
      </c>
      <c r="P11" s="5">
        <v>148.69167087766647</v>
      </c>
      <c r="Q11" s="5">
        <v>2.2078678796482176</v>
      </c>
    </row>
    <row r="12" spans="1:22" s="1" customFormat="1" ht="12.5" x14ac:dyDescent="0.25">
      <c r="A12" s="21" t="s">
        <v>23</v>
      </c>
      <c r="B12" s="6">
        <v>1226.8263285570517</v>
      </c>
      <c r="C12" s="6">
        <v>2094.316119345684</v>
      </c>
      <c r="D12" s="7">
        <v>46.217842331412385</v>
      </c>
      <c r="E12" s="7"/>
      <c r="F12" s="19">
        <f t="shared" si="0"/>
        <v>1.7071007286002267</v>
      </c>
      <c r="G12" s="8">
        <v>0.02</v>
      </c>
      <c r="H12" s="8"/>
      <c r="I12" s="44">
        <v>2.348011975043765E-2</v>
      </c>
      <c r="J12" s="2">
        <v>1.5016864685836586</v>
      </c>
      <c r="K12" s="4">
        <v>4.973321E-2</v>
      </c>
      <c r="L12" s="3">
        <v>1.19845</v>
      </c>
      <c r="M12" s="3"/>
      <c r="N12" s="5">
        <v>151.58530816480103</v>
      </c>
      <c r="O12" s="5">
        <v>2.7090324201994864</v>
      </c>
      <c r="P12" s="5">
        <v>149.6129066241873</v>
      </c>
      <c r="Q12" s="5">
        <v>2.2212282538341954</v>
      </c>
    </row>
    <row r="13" spans="1:22" s="1" customFormat="1" ht="12.5" x14ac:dyDescent="0.25">
      <c r="A13" s="21" t="s">
        <v>24</v>
      </c>
      <c r="B13" s="6">
        <v>3229.399319918813</v>
      </c>
      <c r="C13" s="6">
        <v>1706.9733050422572</v>
      </c>
      <c r="D13" s="7">
        <v>93.926356021516654</v>
      </c>
      <c r="E13" s="7"/>
      <c r="F13" s="19">
        <f t="shared" si="0"/>
        <v>0.52857300567127463</v>
      </c>
      <c r="G13" s="8">
        <v>0.16</v>
      </c>
      <c r="H13" s="8"/>
      <c r="I13" s="44">
        <v>2.4294930281088672E-2</v>
      </c>
      <c r="J13" s="2">
        <v>1.5039966069031336</v>
      </c>
      <c r="K13" s="4">
        <v>4.8924249128651162E-2</v>
      </c>
      <c r="L13" s="3">
        <v>0.86148312033407259</v>
      </c>
      <c r="M13" s="3"/>
      <c r="N13" s="5">
        <v>154.09875788667179</v>
      </c>
      <c r="O13" s="5">
        <v>2.4811477792594792</v>
      </c>
      <c r="P13" s="5">
        <v>154.74296857864522</v>
      </c>
      <c r="Q13" s="5">
        <v>2.3000282483571501</v>
      </c>
    </row>
    <row r="14" spans="1:22" s="1" customFormat="1" ht="12.5" x14ac:dyDescent="0.25">
      <c r="A14" s="21" t="s">
        <v>25</v>
      </c>
      <c r="B14" s="6">
        <v>1147.1754984358922</v>
      </c>
      <c r="C14" s="6">
        <v>1805.8908876225744</v>
      </c>
      <c r="D14" s="7">
        <v>42.895063476718512</v>
      </c>
      <c r="E14" s="7"/>
      <c r="F14" s="19">
        <f t="shared" si="0"/>
        <v>1.5742062919621302</v>
      </c>
      <c r="G14" s="8">
        <v>1.19</v>
      </c>
      <c r="H14" s="8"/>
      <c r="I14" s="44">
        <v>2.3922611712652284E-2</v>
      </c>
      <c r="J14" s="2">
        <v>1.5158205119339434</v>
      </c>
      <c r="K14" s="4">
        <v>4.8960810498867122E-2</v>
      </c>
      <c r="L14" s="3">
        <v>3.6932716186644985</v>
      </c>
      <c r="M14" s="3"/>
      <c r="N14" s="5">
        <v>152.0107337647448</v>
      </c>
      <c r="O14" s="5">
        <v>5.6519163150178517</v>
      </c>
      <c r="P14" s="5">
        <v>152.39935060149358</v>
      </c>
      <c r="Q14" s="5">
        <v>2.2834124096663966</v>
      </c>
      <c r="S14" s="8"/>
    </row>
    <row r="15" spans="1:22" s="1" customFormat="1" ht="12.5" x14ac:dyDescent="0.25">
      <c r="A15" s="21" t="s">
        <v>26</v>
      </c>
      <c r="B15" s="6">
        <v>2987.8054861618839</v>
      </c>
      <c r="C15" s="6">
        <v>3650.0644611176835</v>
      </c>
      <c r="D15" s="7">
        <v>103.77396371405055</v>
      </c>
      <c r="E15" s="7"/>
      <c r="F15" s="19">
        <f t="shared" si="0"/>
        <v>1.2216539791573022</v>
      </c>
      <c r="G15" s="8">
        <v>0</v>
      </c>
      <c r="H15" s="8"/>
      <c r="I15" s="44">
        <v>2.4140317038511088E-2</v>
      </c>
      <c r="J15" s="2">
        <v>1.5030798196172377</v>
      </c>
      <c r="K15" s="4">
        <v>4.9239070000000003E-2</v>
      </c>
      <c r="L15" s="3">
        <v>0.77302219999999999</v>
      </c>
      <c r="M15" s="3"/>
      <c r="N15" s="5">
        <v>154.10303276007318</v>
      </c>
      <c r="O15" s="5">
        <v>2.41952443078966</v>
      </c>
      <c r="P15" s="5">
        <v>153.76983457024406</v>
      </c>
      <c r="Q15" s="5">
        <v>2.2843397727695391</v>
      </c>
      <c r="S15" s="8"/>
    </row>
    <row r="16" spans="1:22" s="1" customFormat="1" ht="12.5" x14ac:dyDescent="0.25">
      <c r="A16" s="21" t="s">
        <v>27</v>
      </c>
      <c r="B16" s="6">
        <v>275.41149404785762</v>
      </c>
      <c r="C16" s="6">
        <v>155.87645167137242</v>
      </c>
      <c r="D16" s="7">
        <v>8.0148080806106492</v>
      </c>
      <c r="E16" s="7"/>
      <c r="F16" s="19">
        <f t="shared" si="0"/>
        <v>0.56597656612067948</v>
      </c>
      <c r="G16" s="8">
        <v>0</v>
      </c>
      <c r="H16" s="8"/>
      <c r="I16" s="44">
        <v>2.3570503441178763E-2</v>
      </c>
      <c r="J16" s="2">
        <v>1.5103095471324177</v>
      </c>
      <c r="K16" s="4">
        <v>4.9336999999999999E-2</v>
      </c>
      <c r="L16" s="3">
        <v>2.533471</v>
      </c>
      <c r="M16" s="3"/>
      <c r="N16" s="5">
        <v>151.00104721253973</v>
      </c>
      <c r="O16" s="5">
        <v>4.1468786063200147</v>
      </c>
      <c r="P16" s="5">
        <v>150.1821653416832</v>
      </c>
      <c r="Q16" s="5">
        <v>2.242388214963392</v>
      </c>
      <c r="S16" s="8"/>
    </row>
    <row r="17" spans="1:19" s="43" customFormat="1" ht="12.5" x14ac:dyDescent="0.25">
      <c r="A17" s="37" t="s">
        <v>28</v>
      </c>
      <c r="B17" s="6">
        <v>435.0088835159562</v>
      </c>
      <c r="C17" s="6">
        <v>412.94034683201733</v>
      </c>
      <c r="D17" s="7">
        <v>14.08503883964825</v>
      </c>
      <c r="E17" s="7"/>
      <c r="F17" s="19">
        <f t="shared" si="0"/>
        <v>0.94926876778798153</v>
      </c>
      <c r="G17" s="38">
        <v>0.3</v>
      </c>
      <c r="H17" s="38"/>
      <c r="I17" s="45">
        <v>2.3837213549383986E-2</v>
      </c>
      <c r="J17" s="39">
        <v>1.5215455712696777</v>
      </c>
      <c r="K17" s="40">
        <v>4.7942520000000002E-2</v>
      </c>
      <c r="L17" s="41">
        <v>2.654172</v>
      </c>
      <c r="M17" s="41"/>
      <c r="N17" s="42">
        <v>148.57517457914261</v>
      </c>
      <c r="O17" s="42">
        <v>4.2373784195567641</v>
      </c>
      <c r="P17" s="42">
        <v>151.86167823938698</v>
      </c>
      <c r="Q17" s="42">
        <v>2.2840451353801363</v>
      </c>
    </row>
    <row r="18" spans="1:19" s="43" customFormat="1" ht="12.5" x14ac:dyDescent="0.25">
      <c r="A18" s="37" t="s">
        <v>29</v>
      </c>
      <c r="B18" s="6">
        <v>655.47308901675626</v>
      </c>
      <c r="C18" s="6">
        <v>390.94769518804162</v>
      </c>
      <c r="D18" s="7">
        <v>19.297028411715079</v>
      </c>
      <c r="E18" s="7"/>
      <c r="F18" s="19">
        <f t="shared" si="0"/>
        <v>0.59643592046545113</v>
      </c>
      <c r="G18" s="38">
        <v>0</v>
      </c>
      <c r="H18" s="38"/>
      <c r="I18" s="45">
        <v>2.3720691148289889E-2</v>
      </c>
      <c r="J18" s="39">
        <v>1.5134359908511663</v>
      </c>
      <c r="K18" s="40">
        <v>4.9104759999999997E-2</v>
      </c>
      <c r="L18" s="41">
        <v>2.3668339999999999</v>
      </c>
      <c r="M18" s="41"/>
      <c r="N18" s="42">
        <v>151.23037676843913</v>
      </c>
      <c r="O18" s="42">
        <v>3.955018135338273</v>
      </c>
      <c r="P18" s="42">
        <v>151.12797331408589</v>
      </c>
      <c r="Q18" s="42">
        <v>2.261019359763444</v>
      </c>
    </row>
    <row r="19" spans="1:19" s="1" customFormat="1" ht="12.5" x14ac:dyDescent="0.25">
      <c r="A19" s="21" t="s">
        <v>30</v>
      </c>
      <c r="B19" s="6">
        <v>807.4154161175187</v>
      </c>
      <c r="C19" s="6">
        <v>629.89921046959239</v>
      </c>
      <c r="D19" s="7">
        <v>24.484010289497686</v>
      </c>
      <c r="E19" s="7"/>
      <c r="F19" s="19">
        <f t="shared" ref="F19:F30" si="1">C19/B19</f>
        <v>0.78014266001816224</v>
      </c>
      <c r="G19" s="8">
        <v>0.33</v>
      </c>
      <c r="H19" s="8"/>
      <c r="I19" s="44">
        <v>2.3226880813880899E-2</v>
      </c>
      <c r="J19" s="2">
        <v>1.5131930234164184</v>
      </c>
      <c r="K19" s="4">
        <v>4.8892281950052817E-2</v>
      </c>
      <c r="L19" s="3">
        <v>2.100847930801045</v>
      </c>
      <c r="M19" s="3"/>
      <c r="N19" s="5">
        <v>147.70389936027365</v>
      </c>
      <c r="O19" s="5">
        <v>3.5652852437977609</v>
      </c>
      <c r="P19" s="5">
        <v>148.01767772238244</v>
      </c>
      <c r="Q19" s="5">
        <v>2.2146550184229676</v>
      </c>
    </row>
    <row r="20" spans="1:19" s="1" customFormat="1" ht="12.5" x14ac:dyDescent="0.25">
      <c r="A20" s="21" t="s">
        <v>31</v>
      </c>
      <c r="B20" s="6">
        <v>1094.3960677947443</v>
      </c>
      <c r="C20" s="6">
        <v>884.92351009592471</v>
      </c>
      <c r="D20" s="7">
        <v>33.443926004996854</v>
      </c>
      <c r="E20" s="7"/>
      <c r="F20" s="19">
        <f t="shared" si="1"/>
        <v>0.80859529391318452</v>
      </c>
      <c r="G20" s="8">
        <v>0.01</v>
      </c>
      <c r="H20" s="8"/>
      <c r="I20" s="44">
        <v>2.3426058624290633E-2</v>
      </c>
      <c r="J20" s="2">
        <v>1.5093088924487876</v>
      </c>
      <c r="K20" s="4">
        <v>4.858196E-2</v>
      </c>
      <c r="L20" s="3">
        <v>1.576311</v>
      </c>
      <c r="M20" s="3"/>
      <c r="N20" s="5">
        <v>148.00267792935853</v>
      </c>
      <c r="O20" s="5">
        <v>3.0100648106034242</v>
      </c>
      <c r="P20" s="5">
        <v>149.27239232601573</v>
      </c>
      <c r="Q20" s="5">
        <v>2.2274815818236759</v>
      </c>
      <c r="S20" s="8"/>
    </row>
    <row r="21" spans="1:19" s="1" customFormat="1" ht="12.5" x14ac:dyDescent="0.25">
      <c r="A21" s="21" t="s">
        <v>32</v>
      </c>
      <c r="B21" s="6">
        <v>3304.1497027346804</v>
      </c>
      <c r="C21" s="6">
        <v>872.81678985043698</v>
      </c>
      <c r="D21" s="7">
        <v>88.222422985086993</v>
      </c>
      <c r="E21" s="7"/>
      <c r="F21" s="19">
        <f t="shared" si="1"/>
        <v>0.26415776171644095</v>
      </c>
      <c r="G21" s="8">
        <v>0.05</v>
      </c>
      <c r="H21" s="8"/>
      <c r="I21" s="44">
        <v>2.3614579040623859E-2</v>
      </c>
      <c r="J21" s="2">
        <v>1.5160154048500674</v>
      </c>
      <c r="K21" s="4">
        <v>4.9318180000000003E-2</v>
      </c>
      <c r="L21" s="3">
        <v>0.82553399999999999</v>
      </c>
      <c r="M21" s="3"/>
      <c r="N21" s="5">
        <v>151.20977499163007</v>
      </c>
      <c r="O21" s="5">
        <v>2.4280472347769089</v>
      </c>
      <c r="P21" s="5">
        <v>150.45974607614937</v>
      </c>
      <c r="Q21" s="5">
        <v>2.2549739112824319</v>
      </c>
    </row>
    <row r="22" spans="1:19" s="1" customFormat="1" ht="12.5" x14ac:dyDescent="0.25">
      <c r="A22" s="21" t="s">
        <v>33</v>
      </c>
      <c r="B22" s="6">
        <v>3507.6172148122605</v>
      </c>
      <c r="C22" s="6">
        <v>1295.6265889403164</v>
      </c>
      <c r="D22" s="7">
        <v>98.605690877963838</v>
      </c>
      <c r="E22" s="7"/>
      <c r="F22" s="19">
        <f t="shared" si="1"/>
        <v>0.36937513690748114</v>
      </c>
      <c r="G22" s="8">
        <v>0.06</v>
      </c>
      <c r="H22" s="8"/>
      <c r="I22" s="44">
        <v>2.4108508475631941E-2</v>
      </c>
      <c r="J22" s="2">
        <v>1.5035707529709039</v>
      </c>
      <c r="K22" s="4">
        <v>4.8850785381018863E-2</v>
      </c>
      <c r="L22" s="3">
        <v>0.80213003351971379</v>
      </c>
      <c r="M22" s="3"/>
      <c r="N22" s="5">
        <v>152.78778175131853</v>
      </c>
      <c r="O22" s="5">
        <v>2.4201903911817144</v>
      </c>
      <c r="P22" s="5">
        <v>153.56961361240013</v>
      </c>
      <c r="Q22" s="5">
        <v>2.2821454217812898</v>
      </c>
    </row>
    <row r="23" spans="1:19" s="1" customFormat="1" ht="12.5" x14ac:dyDescent="0.25">
      <c r="A23" s="21" t="s">
        <v>34</v>
      </c>
      <c r="B23" s="6">
        <v>2730.6092327101096</v>
      </c>
      <c r="C23" s="6">
        <v>277.4927482441235</v>
      </c>
      <c r="D23" s="7">
        <v>67.161544702558345</v>
      </c>
      <c r="E23" s="7"/>
      <c r="F23" s="19">
        <f t="shared" si="1"/>
        <v>0.10162301691506184</v>
      </c>
      <c r="G23" s="8">
        <v>0.11</v>
      </c>
      <c r="H23" s="8"/>
      <c r="I23" s="44">
        <v>2.287560063946566E-2</v>
      </c>
      <c r="J23" s="2">
        <v>1.5329955861482689</v>
      </c>
      <c r="K23" s="4">
        <v>4.9075686347652477E-2</v>
      </c>
      <c r="L23" s="3">
        <v>1.2240005902215869</v>
      </c>
      <c r="M23" s="3"/>
      <c r="N23" s="5">
        <v>146.13155751006403</v>
      </c>
      <c r="O23" s="5">
        <v>2.6734424501107243</v>
      </c>
      <c r="P23" s="5">
        <v>145.80420352837737</v>
      </c>
      <c r="Q23" s="5">
        <v>2.2104630212806118</v>
      </c>
    </row>
    <row r="24" spans="1:19" s="1" customFormat="1" ht="12.5" x14ac:dyDescent="0.25">
      <c r="A24" s="21" t="s">
        <v>35</v>
      </c>
      <c r="B24" s="6">
        <v>363.8343985467709</v>
      </c>
      <c r="C24" s="6">
        <v>230.58147411949915</v>
      </c>
      <c r="D24" s="7">
        <v>10.647850227308552</v>
      </c>
      <c r="E24" s="7"/>
      <c r="F24" s="19">
        <f t="shared" si="1"/>
        <v>0.63375391397979075</v>
      </c>
      <c r="G24" s="8">
        <v>0.35</v>
      </c>
      <c r="H24" s="8"/>
      <c r="I24" s="44">
        <v>2.3701061407355461E-2</v>
      </c>
      <c r="J24" s="2">
        <v>1.5536019584536218</v>
      </c>
      <c r="K24" s="4">
        <v>4.9442260000000002E-2</v>
      </c>
      <c r="L24" s="3">
        <v>2.3095490000000001</v>
      </c>
      <c r="M24" s="3"/>
      <c r="N24" s="5">
        <v>152.07866292792991</v>
      </c>
      <c r="O24" s="5">
        <v>3.9389399206042617</v>
      </c>
      <c r="P24" s="5">
        <v>151.0043627876301</v>
      </c>
      <c r="Q24" s="5">
        <v>2.3191600751535644</v>
      </c>
    </row>
    <row r="25" spans="1:19" s="1" customFormat="1" ht="12.5" x14ac:dyDescent="0.25">
      <c r="A25" s="21" t="s">
        <v>36</v>
      </c>
      <c r="B25" s="6">
        <v>2232.5031076804557</v>
      </c>
      <c r="C25" s="6">
        <v>2461.6457955363653</v>
      </c>
      <c r="D25" s="7">
        <v>76.075049672117686</v>
      </c>
      <c r="E25" s="7"/>
      <c r="F25" s="19">
        <f t="shared" si="1"/>
        <v>1.1026393589633057</v>
      </c>
      <c r="G25" s="8">
        <v>0.09</v>
      </c>
      <c r="H25" s="8"/>
      <c r="I25" s="44">
        <v>2.4379529081934224E-2</v>
      </c>
      <c r="J25" s="2">
        <v>1.503226956355713</v>
      </c>
      <c r="K25" s="4">
        <v>4.8618954423322057E-2</v>
      </c>
      <c r="L25" s="3">
        <v>1.1267924823611517</v>
      </c>
      <c r="M25" s="3"/>
      <c r="N25" s="5">
        <v>153.7012488649282</v>
      </c>
      <c r="O25" s="5">
        <v>2.683137946001529</v>
      </c>
      <c r="P25" s="5">
        <v>155.27537030540847</v>
      </c>
      <c r="Q25" s="5">
        <v>2.3066668786973779</v>
      </c>
    </row>
    <row r="26" spans="1:19" s="1" customFormat="1" ht="12.5" x14ac:dyDescent="0.25">
      <c r="A26" s="21" t="s">
        <v>37</v>
      </c>
      <c r="B26" s="6">
        <v>3596.4601260896047</v>
      </c>
      <c r="C26" s="6">
        <v>1122.9366860984278</v>
      </c>
      <c r="D26" s="7">
        <v>100.93218029597197</v>
      </c>
      <c r="E26" s="7"/>
      <c r="F26" s="19">
        <f t="shared" si="1"/>
        <v>0.31223387629195981</v>
      </c>
      <c r="G26" s="8">
        <v>0.02</v>
      </c>
      <c r="H26" s="8"/>
      <c r="I26" s="44">
        <v>2.4423582871823685E-2</v>
      </c>
      <c r="J26" s="2">
        <v>1.5470869597645764</v>
      </c>
      <c r="K26" s="4">
        <v>4.9306709999999997E-2</v>
      </c>
      <c r="L26" s="3">
        <v>1.016025</v>
      </c>
      <c r="M26" s="3"/>
      <c r="N26" s="5">
        <v>155.97775045178849</v>
      </c>
      <c r="O26" s="5">
        <v>2.6796962191605322</v>
      </c>
      <c r="P26" s="5">
        <v>155.552594577772</v>
      </c>
      <c r="Q26" s="5">
        <v>2.3781697111575353</v>
      </c>
    </row>
    <row r="27" spans="1:19" s="1" customFormat="1" ht="12.5" x14ac:dyDescent="0.25">
      <c r="A27" s="21" t="s">
        <v>38</v>
      </c>
      <c r="B27" s="6">
        <v>798.34871893324896</v>
      </c>
      <c r="C27" s="6">
        <v>464.1291472110957</v>
      </c>
      <c r="D27" s="7">
        <v>23.41827239318048</v>
      </c>
      <c r="E27" s="7"/>
      <c r="F27" s="19">
        <f t="shared" si="1"/>
        <v>0.5813614229020917</v>
      </c>
      <c r="G27" s="8">
        <v>7.0000000000000007E-2</v>
      </c>
      <c r="H27" s="8"/>
      <c r="I27" s="44">
        <v>2.3799248583834628E-2</v>
      </c>
      <c r="J27" s="2">
        <v>1.5085900679173414</v>
      </c>
      <c r="K27" s="4">
        <v>4.902989E-2</v>
      </c>
      <c r="L27" s="3">
        <v>1.5342150000000001</v>
      </c>
      <c r="M27" s="3"/>
      <c r="N27" s="5">
        <v>151.48073250280979</v>
      </c>
      <c r="O27" s="5">
        <v>3.0324081472973829</v>
      </c>
      <c r="P27" s="5">
        <v>151.6226339589243</v>
      </c>
      <c r="Q27" s="5">
        <v>2.2610702210990596</v>
      </c>
    </row>
    <row r="28" spans="1:19" s="1" customFormat="1" ht="12.5" x14ac:dyDescent="0.25">
      <c r="A28" s="21" t="s">
        <v>39</v>
      </c>
      <c r="B28" s="6">
        <v>1038.4884045915876</v>
      </c>
      <c r="C28" s="6">
        <v>1207.0321910483581</v>
      </c>
      <c r="D28" s="7">
        <v>34.3534522297129</v>
      </c>
      <c r="E28" s="7"/>
      <c r="F28" s="19">
        <f t="shared" si="1"/>
        <v>1.1622972251895818</v>
      </c>
      <c r="G28" s="8">
        <v>0.09</v>
      </c>
      <c r="H28" s="8"/>
      <c r="I28" s="44">
        <v>2.3860259897864809E-2</v>
      </c>
      <c r="J28" s="2">
        <v>1.5168323247549553</v>
      </c>
      <c r="K28" s="4">
        <v>4.9034910000000001E-2</v>
      </c>
      <c r="L28" s="3">
        <v>2.1224229999999999</v>
      </c>
      <c r="M28" s="3"/>
      <c r="N28" s="5">
        <v>151.85586289393495</v>
      </c>
      <c r="O28" s="5">
        <v>3.6861884418489534</v>
      </c>
      <c r="P28" s="5">
        <v>152.00678395898154</v>
      </c>
      <c r="Q28" s="5">
        <v>2.2791191685790912</v>
      </c>
    </row>
    <row r="29" spans="1:19" s="1" customFormat="1" ht="12.5" x14ac:dyDescent="0.25">
      <c r="A29" s="21" t="s">
        <v>40</v>
      </c>
      <c r="B29" s="6">
        <v>208.90812071416863</v>
      </c>
      <c r="C29" s="6">
        <v>123.78300745736358</v>
      </c>
      <c r="D29" s="7">
        <v>6.2163500368884073</v>
      </c>
      <c r="E29" s="7"/>
      <c r="F29" s="19">
        <f t="shared" si="1"/>
        <v>0.59252367516495652</v>
      </c>
      <c r="G29" s="8">
        <v>0</v>
      </c>
      <c r="H29" s="8"/>
      <c r="I29" s="44">
        <v>2.4049881612846994E-2</v>
      </c>
      <c r="J29" s="2">
        <v>1.5736181700918277</v>
      </c>
      <c r="K29" s="4">
        <v>4.9837430000000002E-2</v>
      </c>
      <c r="L29" s="3">
        <v>4.0645680000000004</v>
      </c>
      <c r="M29" s="3"/>
      <c r="N29" s="5">
        <v>155.29768637295118</v>
      </c>
      <c r="O29" s="5">
        <v>6.2960003733082415</v>
      </c>
      <c r="P29" s="5">
        <v>153.20056691987728</v>
      </c>
      <c r="Q29" s="5">
        <v>2.3828113533997666</v>
      </c>
    </row>
    <row r="30" spans="1:19" s="36" customFormat="1" ht="13" thickBot="1" x14ac:dyDescent="0.3">
      <c r="A30" s="27" t="s">
        <v>41</v>
      </c>
      <c r="B30" s="28">
        <v>540.75963947338983</v>
      </c>
      <c r="C30" s="28">
        <v>333.90885085779547</v>
      </c>
      <c r="D30" s="29">
        <v>15.85471772431664</v>
      </c>
      <c r="E30" s="29"/>
      <c r="F30" s="30">
        <f t="shared" si="1"/>
        <v>0.61748108860891926</v>
      </c>
      <c r="G30" s="31">
        <v>0.13</v>
      </c>
      <c r="H30" s="31"/>
      <c r="I30" s="46">
        <v>2.379155638213341E-2</v>
      </c>
      <c r="J30" s="32">
        <v>1.6438304595015456</v>
      </c>
      <c r="K30" s="33">
        <v>4.9632599999999999E-2</v>
      </c>
      <c r="L30" s="34">
        <v>2.442536</v>
      </c>
      <c r="M30" s="34"/>
      <c r="N30" s="35">
        <v>153.16316064072385</v>
      </c>
      <c r="O30" s="35">
        <v>4.1944118377950925</v>
      </c>
      <c r="P30" s="35">
        <v>151.57419936152527</v>
      </c>
      <c r="Q30" s="35">
        <v>2.4630288754256826</v>
      </c>
    </row>
  </sheetData>
  <mergeCells count="6">
    <mergeCell ref="I2:L2"/>
    <mergeCell ref="N2:Q2"/>
    <mergeCell ref="A2:A3"/>
    <mergeCell ref="B2:D2"/>
    <mergeCell ref="F2:F3"/>
    <mergeCell ref="G2:G3"/>
  </mergeCells>
  <phoneticPr fontId="10" type="noConversion"/>
  <hyperlinks>
    <hyperlink ref="A27" r:id="rId1" display="2011122708@"/>
    <hyperlink ref="A19" r:id="rId2" display="2011122708@1"/>
  </hyperlink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2020-11-26T02:23:03Z</dcterms:modified>
</cp:coreProperties>
</file>