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2" windowHeight="558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F70" i="1"/>
  <c r="E70"/>
  <c r="D70"/>
  <c r="C70"/>
  <c r="B70"/>
  <c r="P40"/>
  <c r="O40"/>
  <c r="N40"/>
  <c r="M40"/>
  <c r="L40"/>
  <c r="K40"/>
  <c r="J40"/>
  <c r="I40"/>
  <c r="H40"/>
  <c r="G40"/>
  <c r="F40"/>
  <c r="E40"/>
  <c r="D40"/>
  <c r="C40"/>
  <c r="B40"/>
  <c r="O24"/>
  <c r="N24"/>
  <c r="M24"/>
  <c r="L24"/>
  <c r="K24"/>
  <c r="J24"/>
  <c r="I24"/>
</calcChain>
</file>

<file path=xl/sharedStrings.xml><?xml version="1.0" encoding="utf-8"?>
<sst xmlns="http://schemas.openxmlformats.org/spreadsheetml/2006/main" count="147" uniqueCount="57">
  <si>
    <t>Mineral</t>
  </si>
  <si>
    <t>Position</t>
  </si>
  <si>
    <t>matix</t>
  </si>
  <si>
    <t>SiO2</t>
  </si>
  <si>
    <t>TiO2</t>
  </si>
  <si>
    <t>Al2O3</t>
  </si>
  <si>
    <t>FeO</t>
  </si>
  <si>
    <t>MnO</t>
  </si>
  <si>
    <t>MgO</t>
  </si>
  <si>
    <t>CaO</t>
  </si>
  <si>
    <t>Na2O</t>
  </si>
  <si>
    <t>K2O</t>
  </si>
  <si>
    <t>Total</t>
  </si>
  <si>
    <t>Si</t>
  </si>
  <si>
    <t>Ti</t>
  </si>
  <si>
    <t>Al.</t>
  </si>
  <si>
    <t>Fe3+</t>
  </si>
  <si>
    <t>Fe2+</t>
  </si>
  <si>
    <t>Mn</t>
  </si>
  <si>
    <t>Mg</t>
  </si>
  <si>
    <t>Ca</t>
  </si>
  <si>
    <t>Na</t>
  </si>
  <si>
    <t>K</t>
  </si>
  <si>
    <t>Xmg</t>
  </si>
  <si>
    <t>XMg = Mg = Mg/(Mg+Fe)</t>
  </si>
  <si>
    <t>Cpx</t>
  </si>
  <si>
    <r>
      <t xml:space="preserve">Amp </t>
    </r>
    <r>
      <rPr>
        <sz val="9"/>
        <color theme="1"/>
        <rFont val="Calibri"/>
        <family val="2"/>
        <scheme val="minor"/>
      </rPr>
      <t>(pargasite)</t>
    </r>
  </si>
  <si>
    <r>
      <t xml:space="preserve">Amp       </t>
    </r>
    <r>
      <rPr>
        <sz val="9"/>
        <color theme="1"/>
        <rFont val="Calibri"/>
        <family val="2"/>
        <scheme val="minor"/>
      </rPr>
      <t>(Mg-hbl)</t>
    </r>
  </si>
  <si>
    <t>Table  S3a. EMP analyses of clinopyroxene and amphibole from amphibolite</t>
  </si>
  <si>
    <t>Regular Grt</t>
  </si>
  <si>
    <t>Grt with Chr</t>
  </si>
  <si>
    <t>core</t>
  </si>
  <si>
    <t>rim</t>
  </si>
  <si>
    <t>high-Cr  inner core</t>
  </si>
  <si>
    <t>outer core</t>
  </si>
  <si>
    <t>Cr2O3</t>
  </si>
  <si>
    <t xml:space="preserve">Al </t>
  </si>
  <si>
    <t>Cr</t>
  </si>
  <si>
    <t>Xalm</t>
  </si>
  <si>
    <t>Xadr</t>
  </si>
  <si>
    <t>Xgrs</t>
  </si>
  <si>
    <t>Xprp</t>
  </si>
  <si>
    <t>Xsps</t>
  </si>
  <si>
    <t>Xuvr</t>
  </si>
  <si>
    <t xml:space="preserve">XAlm = 100 x Fe2+/(Fe2+ + Mg + Ca + Mn); XSps = 100 x Mn/(Fe2+ + Mg + Ca + Mn); </t>
  </si>
  <si>
    <t>XPrp = 100 x Mg/(Fe2+ + Mg + Ca + Mn); XGrs = 100 x Ca/(Fe2+ + Mg + Ca + Mn);</t>
  </si>
  <si>
    <t>Table  S3b. EMP analyses of garnet from amphibolite</t>
  </si>
  <si>
    <t>chr</t>
  </si>
  <si>
    <t>inclusion in grt</t>
  </si>
  <si>
    <t>Fe2O3</t>
  </si>
  <si>
    <t>total</t>
  </si>
  <si>
    <t>Al</t>
  </si>
  <si>
    <t>Fe3</t>
  </si>
  <si>
    <t>Fe2</t>
  </si>
  <si>
    <t>Xcr</t>
  </si>
  <si>
    <t>Table  S3c. EMP analyses of chromite from amphibolite</t>
  </si>
  <si>
    <t>Xcr = Cr/(Cr+Al); XMg = Mg = Mg/(Mg+Fe)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</si>
</sst>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0" fillId="0" borderId="1" xfId="0" applyBorder="1" applyAlignment="1">
      <alignment horizontal="left"/>
    </xf>
    <xf numFmtId="0" fontId="0" fillId="0" borderId="1" xfId="0" applyFill="1" applyBorder="1"/>
    <xf numFmtId="0" fontId="0" fillId="0" borderId="0" xfId="0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2" fontId="0" fillId="0" borderId="0" xfId="0" applyNumberFormat="1" applyFill="1" applyAlignment="1">
      <alignment horizontal="center"/>
    </xf>
    <xf numFmtId="2" fontId="2" fillId="0" borderId="0" xfId="0" applyNumberFormat="1" applyFont="1" applyAlignment="1">
      <alignment horizontal="center"/>
    </xf>
    <xf numFmtId="2" fontId="0" fillId="0" borderId="2" xfId="0" applyNumberFormat="1" applyFill="1" applyBorder="1" applyAlignment="1">
      <alignment horizontal="center" vertical="center"/>
    </xf>
    <xf numFmtId="2" fontId="0" fillId="0" borderId="2" xfId="0" applyNumberForma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2" fontId="2" fillId="0" borderId="2" xfId="0" applyNumberFormat="1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0" fillId="0" borderId="0" xfId="0" applyFill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" xfId="0" applyBorder="1"/>
    <xf numFmtId="0" fontId="0" fillId="0" borderId="1" xfId="0" applyBorder="1" applyAlignment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0" fillId="0" borderId="0" xfId="0" applyAlignment="1">
      <alignment horizontal="left"/>
    </xf>
    <xf numFmtId="165" fontId="0" fillId="0" borderId="0" xfId="0" applyNumberFormat="1" applyFill="1" applyAlignment="1">
      <alignment horizontal="center"/>
    </xf>
    <xf numFmtId="2" fontId="0" fillId="0" borderId="0" xfId="0" applyNumberFormat="1" applyFill="1"/>
    <xf numFmtId="2" fontId="0" fillId="0" borderId="0" xfId="0" applyNumberFormat="1" applyFill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0" xfId="0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81"/>
  <sheetViews>
    <sheetView tabSelected="1" topLeftCell="A10" zoomScale="85" zoomScaleNormal="85" workbookViewId="0">
      <selection activeCell="A82" sqref="A82"/>
    </sheetView>
  </sheetViews>
  <sheetFormatPr defaultRowHeight="14.4"/>
  <sheetData>
    <row r="1" spans="1:15" ht="15" thickBot="1">
      <c r="A1" s="1" t="s">
        <v>28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27">
      <c r="A2" s="3" t="s">
        <v>0</v>
      </c>
      <c r="B2" s="4" t="s">
        <v>25</v>
      </c>
      <c r="C2" s="4" t="s">
        <v>25</v>
      </c>
      <c r="D2" s="4" t="s">
        <v>25</v>
      </c>
      <c r="E2" s="4" t="s">
        <v>25</v>
      </c>
      <c r="F2" s="4" t="s">
        <v>25</v>
      </c>
      <c r="G2" s="4" t="s">
        <v>25</v>
      </c>
      <c r="H2" s="4" t="s">
        <v>25</v>
      </c>
      <c r="I2" s="5" t="s">
        <v>26</v>
      </c>
      <c r="J2" s="5" t="s">
        <v>26</v>
      </c>
      <c r="K2" s="5" t="s">
        <v>26</v>
      </c>
      <c r="L2" s="5" t="s">
        <v>26</v>
      </c>
      <c r="M2" s="5" t="s">
        <v>27</v>
      </c>
      <c r="N2" s="5" t="s">
        <v>27</v>
      </c>
      <c r="O2" s="5" t="s">
        <v>27</v>
      </c>
    </row>
    <row r="3" spans="1:15" ht="15" thickBot="1">
      <c r="A3" s="6" t="s">
        <v>1</v>
      </c>
      <c r="B3" s="7" t="s">
        <v>2</v>
      </c>
      <c r="C3" s="7" t="s">
        <v>2</v>
      </c>
      <c r="D3" s="7" t="s">
        <v>2</v>
      </c>
      <c r="E3" s="7" t="s">
        <v>2</v>
      </c>
      <c r="F3" s="7" t="s">
        <v>2</v>
      </c>
      <c r="G3" s="7" t="s">
        <v>2</v>
      </c>
      <c r="H3" s="7" t="s">
        <v>2</v>
      </c>
      <c r="I3" s="7" t="s">
        <v>2</v>
      </c>
      <c r="J3" s="7" t="s">
        <v>2</v>
      </c>
      <c r="K3" s="7" t="s">
        <v>2</v>
      </c>
      <c r="L3" s="7" t="s">
        <v>2</v>
      </c>
      <c r="M3" s="7" t="s">
        <v>2</v>
      </c>
      <c r="N3" s="7" t="s">
        <v>2</v>
      </c>
      <c r="O3" s="7" t="s">
        <v>2</v>
      </c>
    </row>
    <row r="4" spans="1:15">
      <c r="A4" s="8" t="s">
        <v>3</v>
      </c>
      <c r="B4" s="9">
        <v>53.460999999999999</v>
      </c>
      <c r="C4" s="9">
        <v>53.418999999999997</v>
      </c>
      <c r="D4" s="9">
        <v>53.006999999999998</v>
      </c>
      <c r="E4" s="9">
        <v>53.003</v>
      </c>
      <c r="F4" s="9">
        <v>53.53</v>
      </c>
      <c r="G4" s="9">
        <v>54.121000000000002</v>
      </c>
      <c r="H4" s="9">
        <v>54.750999999999998</v>
      </c>
      <c r="I4" s="10">
        <v>43.27</v>
      </c>
      <c r="J4" s="10">
        <v>42.973999999999997</v>
      </c>
      <c r="K4" s="10">
        <v>43.564</v>
      </c>
      <c r="L4" s="10">
        <v>43.569000000000003</v>
      </c>
      <c r="M4" s="10">
        <v>45.097000000000001</v>
      </c>
      <c r="N4" s="10">
        <v>44.543999999999997</v>
      </c>
      <c r="O4" s="10">
        <v>44.162999999999997</v>
      </c>
    </row>
    <row r="5" spans="1:15">
      <c r="A5" s="8" t="s">
        <v>4</v>
      </c>
      <c r="B5" s="9">
        <v>0.23699999999999999</v>
      </c>
      <c r="C5" s="9">
        <v>0.27100000000000002</v>
      </c>
      <c r="D5" s="9">
        <v>0.27100000000000002</v>
      </c>
      <c r="E5" s="9">
        <v>0.29199999999999998</v>
      </c>
      <c r="F5" s="9">
        <v>0.216</v>
      </c>
      <c r="G5" s="9">
        <v>6.6000000000000003E-2</v>
      </c>
      <c r="H5" s="9">
        <v>1.2999999999999999E-2</v>
      </c>
      <c r="I5" s="10">
        <v>0.997</v>
      </c>
      <c r="J5" s="10">
        <v>0.96399999999999997</v>
      </c>
      <c r="K5" s="10">
        <v>0.89900000000000002</v>
      </c>
      <c r="L5" s="10">
        <v>0.98599999999999999</v>
      </c>
      <c r="M5" s="10">
        <v>0.79100000000000004</v>
      </c>
      <c r="N5" s="10">
        <v>1.4970000000000001</v>
      </c>
      <c r="O5" s="10">
        <v>1.2010000000000001</v>
      </c>
    </row>
    <row r="6" spans="1:15">
      <c r="A6" s="8" t="s">
        <v>5</v>
      </c>
      <c r="B6" s="9">
        <v>2.89</v>
      </c>
      <c r="C6" s="9">
        <v>2.9910000000000001</v>
      </c>
      <c r="D6" s="9">
        <v>3.069</v>
      </c>
      <c r="E6" s="9">
        <v>3.044</v>
      </c>
      <c r="F6" s="9">
        <v>2.827</v>
      </c>
      <c r="G6" s="9">
        <v>1.28</v>
      </c>
      <c r="H6" s="9">
        <v>0.47599999999999998</v>
      </c>
      <c r="I6" s="10">
        <v>14.25</v>
      </c>
      <c r="J6" s="10">
        <v>14.932</v>
      </c>
      <c r="K6" s="10">
        <v>14.162000000000001</v>
      </c>
      <c r="L6" s="10">
        <v>14.068</v>
      </c>
      <c r="M6" s="10">
        <v>12.766</v>
      </c>
      <c r="N6" s="10">
        <v>12.927</v>
      </c>
      <c r="O6" s="10">
        <v>13.821</v>
      </c>
    </row>
    <row r="7" spans="1:15">
      <c r="A7" s="8" t="s">
        <v>6</v>
      </c>
      <c r="B7" s="9">
        <v>7.6360000000000001</v>
      </c>
      <c r="C7" s="9">
        <v>7.5529999999999999</v>
      </c>
      <c r="D7" s="9">
        <v>7.4770000000000003</v>
      </c>
      <c r="E7" s="9">
        <v>7.57</v>
      </c>
      <c r="F7" s="9">
        <v>6.7789999999999999</v>
      </c>
      <c r="G7" s="9">
        <v>6.4290000000000003</v>
      </c>
      <c r="H7" s="9">
        <v>5.64</v>
      </c>
      <c r="I7" s="10">
        <v>12.678000000000001</v>
      </c>
      <c r="J7" s="10">
        <v>13.159000000000001</v>
      </c>
      <c r="K7" s="10">
        <v>12.452</v>
      </c>
      <c r="L7" s="10">
        <v>12.95</v>
      </c>
      <c r="M7" s="10">
        <v>11.760999999999999</v>
      </c>
      <c r="N7" s="10">
        <v>11.250999999999999</v>
      </c>
      <c r="O7" s="10">
        <v>12.318</v>
      </c>
    </row>
    <row r="8" spans="1:15">
      <c r="A8" s="8" t="s">
        <v>7</v>
      </c>
      <c r="B8" s="9">
        <v>0.13</v>
      </c>
      <c r="C8" s="9">
        <v>0.11</v>
      </c>
      <c r="D8" s="9">
        <v>0.124</v>
      </c>
      <c r="E8" s="9">
        <v>0.123</v>
      </c>
      <c r="F8" s="9">
        <v>9.5000000000000001E-2</v>
      </c>
      <c r="G8" s="9">
        <v>8.7999999999999995E-2</v>
      </c>
      <c r="H8" s="9">
        <v>0.1</v>
      </c>
      <c r="I8" s="10">
        <v>6.8000000000000005E-2</v>
      </c>
      <c r="J8" s="10">
        <v>9.8000000000000004E-2</v>
      </c>
      <c r="K8" s="10">
        <v>9.8000000000000004E-2</v>
      </c>
      <c r="L8" s="10">
        <v>9.7000000000000003E-2</v>
      </c>
      <c r="M8" s="10">
        <v>0.11600000000000001</v>
      </c>
      <c r="N8" s="10">
        <v>6.4000000000000001E-2</v>
      </c>
      <c r="O8" s="10">
        <v>0.10199999999999999</v>
      </c>
    </row>
    <row r="9" spans="1:15">
      <c r="A9" s="8" t="s">
        <v>8</v>
      </c>
      <c r="B9" s="9">
        <v>12.645</v>
      </c>
      <c r="C9" s="9">
        <v>12.499000000000001</v>
      </c>
      <c r="D9" s="9">
        <v>12.471</v>
      </c>
      <c r="E9" s="9">
        <v>12.544</v>
      </c>
      <c r="F9" s="9">
        <v>12.816000000000001</v>
      </c>
      <c r="G9" s="9">
        <v>14.061</v>
      </c>
      <c r="H9" s="9">
        <v>14.587999999999999</v>
      </c>
      <c r="I9" s="10">
        <v>10.739000000000001</v>
      </c>
      <c r="J9" s="10">
        <v>10.42</v>
      </c>
      <c r="K9" s="10">
        <v>10.753</v>
      </c>
      <c r="L9" s="10">
        <v>10.727</v>
      </c>
      <c r="M9" s="10">
        <v>12.076000000000001</v>
      </c>
      <c r="N9" s="10">
        <v>11.595000000000001</v>
      </c>
      <c r="O9" s="10">
        <v>11.319000000000001</v>
      </c>
    </row>
    <row r="10" spans="1:15">
      <c r="A10" s="8" t="s">
        <v>9</v>
      </c>
      <c r="B10" s="9">
        <v>21.888999999999999</v>
      </c>
      <c r="C10" s="9">
        <v>21.873999999999999</v>
      </c>
      <c r="D10" s="9">
        <v>22.036000000000001</v>
      </c>
      <c r="E10" s="9">
        <v>22.277999999999999</v>
      </c>
      <c r="F10" s="9">
        <v>22.443999999999999</v>
      </c>
      <c r="G10" s="9">
        <v>23.218</v>
      </c>
      <c r="H10" s="9">
        <v>23.696999999999999</v>
      </c>
      <c r="I10" s="10">
        <v>11.35</v>
      </c>
      <c r="J10" s="10">
        <v>11.332000000000001</v>
      </c>
      <c r="K10" s="10">
        <v>11.176</v>
      </c>
      <c r="L10" s="10">
        <v>11.239000000000001</v>
      </c>
      <c r="M10" s="10">
        <v>11.538</v>
      </c>
      <c r="N10" s="10">
        <v>11.086</v>
      </c>
      <c r="O10" s="10">
        <v>11.119</v>
      </c>
    </row>
    <row r="11" spans="1:15">
      <c r="A11" s="8" t="s">
        <v>10</v>
      </c>
      <c r="B11" s="9">
        <v>0.83</v>
      </c>
      <c r="C11" s="9">
        <v>0.86199999999999999</v>
      </c>
      <c r="D11" s="9">
        <v>0.76500000000000001</v>
      </c>
      <c r="E11" s="9">
        <v>0.748</v>
      </c>
      <c r="F11" s="9">
        <v>0.88500000000000001</v>
      </c>
      <c r="G11" s="9">
        <v>0.51700000000000002</v>
      </c>
      <c r="H11" s="9">
        <v>0.182</v>
      </c>
      <c r="I11" s="10">
        <v>1.647</v>
      </c>
      <c r="J11" s="10">
        <v>1.738</v>
      </c>
      <c r="K11" s="10">
        <v>1.619</v>
      </c>
      <c r="L11" s="10">
        <v>1.625</v>
      </c>
      <c r="M11" s="10">
        <v>1.446</v>
      </c>
      <c r="N11" s="10">
        <v>1.637</v>
      </c>
      <c r="O11" s="10">
        <v>1.5569999999999999</v>
      </c>
    </row>
    <row r="12" spans="1:15">
      <c r="A12" s="8" t="s">
        <v>11</v>
      </c>
      <c r="B12" s="9">
        <v>1.4E-2</v>
      </c>
      <c r="C12" s="9">
        <v>7.0000000000000001E-3</v>
      </c>
      <c r="D12" s="9">
        <v>8.9999999999999993E-3</v>
      </c>
      <c r="E12" s="9">
        <v>1E-3</v>
      </c>
      <c r="F12" s="9">
        <v>1.0999999999999999E-2</v>
      </c>
      <c r="G12" s="9">
        <v>0.01</v>
      </c>
      <c r="H12" s="9">
        <v>1E-3</v>
      </c>
      <c r="I12" s="10">
        <v>1.252</v>
      </c>
      <c r="J12" s="10">
        <v>1.329</v>
      </c>
      <c r="K12" s="10">
        <v>1.2529999999999999</v>
      </c>
      <c r="L12" s="10">
        <v>1.274</v>
      </c>
      <c r="M12" s="10">
        <v>1.06</v>
      </c>
      <c r="N12" s="10">
        <v>1.2330000000000001</v>
      </c>
      <c r="O12" s="10">
        <v>1.163</v>
      </c>
    </row>
    <row r="13" spans="1:15">
      <c r="A13" s="11" t="s">
        <v>12</v>
      </c>
      <c r="B13" s="12">
        <v>99.731999999999999</v>
      </c>
      <c r="C13" s="12">
        <v>99.597999999999999</v>
      </c>
      <c r="D13" s="12">
        <v>99.254000000000005</v>
      </c>
      <c r="E13" s="12">
        <v>99.616</v>
      </c>
      <c r="F13" s="12">
        <v>99.611000000000004</v>
      </c>
      <c r="G13" s="12">
        <v>99.808999999999997</v>
      </c>
      <c r="H13" s="12">
        <v>99.45</v>
      </c>
      <c r="I13" s="13">
        <v>96.251000000000005</v>
      </c>
      <c r="J13" s="13">
        <v>96.945999999999984</v>
      </c>
      <c r="K13" s="13">
        <v>95.975999999999999</v>
      </c>
      <c r="L13" s="13">
        <v>96.534999999999997</v>
      </c>
      <c r="M13" s="13">
        <v>96.650999999999996</v>
      </c>
      <c r="N13" s="13">
        <v>95.833999999999989</v>
      </c>
      <c r="O13" s="13">
        <v>96.763000000000005</v>
      </c>
    </row>
    <row r="14" spans="1:15">
      <c r="A14" s="8" t="s">
        <v>13</v>
      </c>
      <c r="B14" s="9">
        <v>1.9897549850976011</v>
      </c>
      <c r="C14" s="9">
        <v>1.9912368720140887</v>
      </c>
      <c r="D14" s="9">
        <v>1.9837443978201881</v>
      </c>
      <c r="E14" s="9">
        <v>1.9764897178653702</v>
      </c>
      <c r="F14" s="9">
        <v>1.9888998925038017</v>
      </c>
      <c r="G14" s="9">
        <v>2.0047725875923099</v>
      </c>
      <c r="H14" s="9">
        <v>2.0350683851002436</v>
      </c>
      <c r="I14" s="14">
        <v>6.4298860640317228</v>
      </c>
      <c r="J14" s="14">
        <v>6.354300111750403</v>
      </c>
      <c r="K14" s="14">
        <v>6.4755106905267539</v>
      </c>
      <c r="L14" s="15">
        <v>6.4514287560723504</v>
      </c>
      <c r="M14" s="15">
        <v>6.6114476499050294</v>
      </c>
      <c r="N14" s="15">
        <v>6.6063467324455232</v>
      </c>
      <c r="O14" s="15">
        <v>6.4786625616982185</v>
      </c>
    </row>
    <row r="15" spans="1:15">
      <c r="A15" s="8" t="s">
        <v>14</v>
      </c>
      <c r="B15" s="9">
        <v>6.6360213256784276E-3</v>
      </c>
      <c r="C15" s="9">
        <v>7.5996460601917845E-3</v>
      </c>
      <c r="D15" s="9">
        <v>7.6298971249677558E-3</v>
      </c>
      <c r="E15" s="9">
        <v>8.1916966774679082E-3</v>
      </c>
      <c r="F15" s="9">
        <v>6.0376277861389389E-3</v>
      </c>
      <c r="G15" s="9">
        <v>1.8392473627530858E-3</v>
      </c>
      <c r="H15" s="9">
        <v>3.6351907761483749E-4</v>
      </c>
      <c r="I15" s="14">
        <v>0.11145682149930944</v>
      </c>
      <c r="J15" s="14">
        <v>0.10723439113534126</v>
      </c>
      <c r="K15" s="14">
        <v>0.1005312494779988</v>
      </c>
      <c r="L15" s="15">
        <v>0.10983742473092203</v>
      </c>
      <c r="M15" s="15">
        <v>8.7240974504325913E-2</v>
      </c>
      <c r="N15" s="15">
        <v>0.16702791651243226</v>
      </c>
      <c r="O15" s="15">
        <v>0.1325454774118516</v>
      </c>
    </row>
    <row r="16" spans="1:15">
      <c r="A16" s="8" t="s">
        <v>15</v>
      </c>
      <c r="B16" s="9">
        <v>0.12676959796270829</v>
      </c>
      <c r="C16" s="9">
        <v>0.13140089753148448</v>
      </c>
      <c r="D16" s="9">
        <v>0.13536429419446491</v>
      </c>
      <c r="E16" s="9">
        <v>0.13378071192336319</v>
      </c>
      <c r="F16" s="9">
        <v>0.12379304233158982</v>
      </c>
      <c r="G16" s="9">
        <v>5.5880980707197492E-2</v>
      </c>
      <c r="H16" s="9">
        <v>2.0852044899107618E-2</v>
      </c>
      <c r="I16" s="14">
        <v>2.4956217688255364</v>
      </c>
      <c r="J16" s="14">
        <v>2.602120732849869</v>
      </c>
      <c r="K16" s="14">
        <v>2.4809521267620278</v>
      </c>
      <c r="L16" s="15">
        <v>2.4550378487369464</v>
      </c>
      <c r="M16" s="15">
        <v>2.2057245152994147</v>
      </c>
      <c r="N16" s="15">
        <v>2.2595263883544927</v>
      </c>
      <c r="O16" s="15">
        <v>2.3895371053228103</v>
      </c>
    </row>
    <row r="17" spans="1:16">
      <c r="A17" s="8" t="s">
        <v>16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14">
        <v>9.5664564068805191E-2</v>
      </c>
      <c r="J17" s="14">
        <v>0.13528040919065631</v>
      </c>
      <c r="K17" s="14">
        <v>0.10294510404024493</v>
      </c>
      <c r="L17" s="15">
        <v>0.14907642145397659</v>
      </c>
      <c r="M17" s="15">
        <v>0.16290346016683799</v>
      </c>
      <c r="N17" s="15">
        <v>-3.3529888501448113E-2</v>
      </c>
      <c r="O17" s="15">
        <v>0.23221087272763441</v>
      </c>
    </row>
    <row r="18" spans="1:16">
      <c r="A18" s="8" t="s">
        <v>17</v>
      </c>
      <c r="B18" s="9">
        <v>0.23768226440606618</v>
      </c>
      <c r="C18" s="9">
        <v>0.23545883436424017</v>
      </c>
      <c r="D18" s="9">
        <v>0.23401742793082531</v>
      </c>
      <c r="E18" s="9">
        <v>0.23607952383316805</v>
      </c>
      <c r="F18" s="9">
        <v>0.21064426914337611</v>
      </c>
      <c r="G18" s="9">
        <v>0.19916410171483045</v>
      </c>
      <c r="H18" s="9">
        <v>0.17532118162184357</v>
      </c>
      <c r="I18" s="14">
        <v>1.4798710866972962</v>
      </c>
      <c r="J18" s="14">
        <v>1.4919383228741065</v>
      </c>
      <c r="K18" s="14">
        <v>1.444967699107859</v>
      </c>
      <c r="L18" s="15">
        <v>1.4545720958971939</v>
      </c>
      <c r="M18" s="15">
        <v>1.279060036648525</v>
      </c>
      <c r="N18" s="15">
        <v>1.4290123414233453</v>
      </c>
      <c r="O18" s="15">
        <v>1.2790105377701892</v>
      </c>
    </row>
    <row r="19" spans="1:16">
      <c r="A19" s="8" t="s">
        <v>18</v>
      </c>
      <c r="B19" s="9">
        <v>4.0981881703889235E-3</v>
      </c>
      <c r="C19" s="9">
        <v>3.4730087430502872E-3</v>
      </c>
      <c r="D19" s="9">
        <v>3.9306121537525437E-3</v>
      </c>
      <c r="E19" s="9">
        <v>3.8849482572731529E-3</v>
      </c>
      <c r="F19" s="9">
        <v>2.989684128492365E-3</v>
      </c>
      <c r="G19" s="9">
        <v>2.7610100957871152E-3</v>
      </c>
      <c r="H19" s="9">
        <v>3.1482772528155121E-3</v>
      </c>
      <c r="I19" s="14">
        <v>8.5586267427524634E-3</v>
      </c>
      <c r="J19" s="14">
        <v>1.2273454312045382E-2</v>
      </c>
      <c r="K19" s="14">
        <v>1.2338181156575876E-2</v>
      </c>
      <c r="L19" s="15">
        <v>1.2165468522823821E-2</v>
      </c>
      <c r="M19" s="15">
        <v>1.4404085549306195E-2</v>
      </c>
      <c r="N19" s="15">
        <v>8.0395347305404954E-3</v>
      </c>
      <c r="O19" s="15">
        <v>1.267376810137799E-2</v>
      </c>
    </row>
    <row r="20" spans="1:16">
      <c r="A20" s="8" t="s">
        <v>19</v>
      </c>
      <c r="B20" s="9">
        <v>0.70160398057478646</v>
      </c>
      <c r="C20" s="9">
        <v>0.69456537141604979</v>
      </c>
      <c r="D20" s="9">
        <v>0.69576800593476085</v>
      </c>
      <c r="E20" s="9">
        <v>0.6973339995821336</v>
      </c>
      <c r="F20" s="9">
        <v>0.70987007225638066</v>
      </c>
      <c r="G20" s="9">
        <v>0.77647271319533029</v>
      </c>
      <c r="H20" s="9">
        <v>0.80833874124891414</v>
      </c>
      <c r="I20" s="14">
        <v>2.3789410681345786</v>
      </c>
      <c r="J20" s="14">
        <v>2.2968525778875772</v>
      </c>
      <c r="K20" s="14">
        <v>2.3827549489285409</v>
      </c>
      <c r="L20" s="15">
        <v>2.3678819845857864</v>
      </c>
      <c r="M20" s="15">
        <v>2.6392192779265615</v>
      </c>
      <c r="N20" s="15">
        <v>2.5635769750351125</v>
      </c>
      <c r="O20" s="15">
        <v>2.4753596769679191</v>
      </c>
    </row>
    <row r="21" spans="1:16">
      <c r="A21" s="8" t="s">
        <v>20</v>
      </c>
      <c r="B21" s="9">
        <v>0.87289601399756356</v>
      </c>
      <c r="C21" s="9">
        <v>0.8736338344929544</v>
      </c>
      <c r="D21" s="9">
        <v>0.88360734487674486</v>
      </c>
      <c r="E21" s="9">
        <v>0.89011142015593292</v>
      </c>
      <c r="F21" s="9">
        <v>0.8934906386284901</v>
      </c>
      <c r="G21" s="9">
        <v>0.92150601716096159</v>
      </c>
      <c r="H21" s="9">
        <v>0.94374439654689679</v>
      </c>
      <c r="I21" s="14">
        <v>1.8070870815744595</v>
      </c>
      <c r="J21" s="14">
        <v>1.7952930368233364</v>
      </c>
      <c r="K21" s="14">
        <v>1.779915995557886</v>
      </c>
      <c r="L21" s="15">
        <v>1.7830881849944058</v>
      </c>
      <c r="M21" s="15">
        <v>1.8123675743972816</v>
      </c>
      <c r="N21" s="15">
        <v>1.7616266104667946</v>
      </c>
      <c r="O21" s="15">
        <v>1.7476697162779051</v>
      </c>
    </row>
    <row r="22" spans="1:16">
      <c r="A22" s="8" t="s">
        <v>21</v>
      </c>
      <c r="B22" s="8">
        <v>5.989421593705798E-2</v>
      </c>
      <c r="C22" s="8">
        <v>6.2298660067959546E-2</v>
      </c>
      <c r="D22" s="8">
        <v>5.5508333800449394E-2</v>
      </c>
      <c r="E22" s="8">
        <v>5.4080409807199803E-2</v>
      </c>
      <c r="F22" s="9">
        <v>6.3753380771664994E-2</v>
      </c>
      <c r="G22" s="9">
        <v>3.7130783566804798E-2</v>
      </c>
      <c r="H22" s="9">
        <v>1.3116036242566435E-2</v>
      </c>
      <c r="I22" s="16">
        <v>0.47451180511225816</v>
      </c>
      <c r="J22" s="16">
        <v>0.49825166114241232</v>
      </c>
      <c r="K22" s="16">
        <v>0.46658434614746502</v>
      </c>
      <c r="L22" s="16">
        <v>0.46651833718230612</v>
      </c>
      <c r="M22" s="16">
        <v>0.4110117563790236</v>
      </c>
      <c r="N22" s="16">
        <v>0.47071481765509021</v>
      </c>
      <c r="O22" s="16">
        <v>0.44284571393922495</v>
      </c>
    </row>
    <row r="23" spans="1:16">
      <c r="A23" s="11" t="s">
        <v>22</v>
      </c>
      <c r="B23" s="11">
        <v>6.647325281492121E-4</v>
      </c>
      <c r="C23" s="11">
        <v>3.3287530998040978E-4</v>
      </c>
      <c r="D23" s="11">
        <v>4.2968616384585499E-4</v>
      </c>
      <c r="E23" s="11">
        <v>4.7571898091435993E-5</v>
      </c>
      <c r="F23" s="12">
        <v>5.2139245006525966E-4</v>
      </c>
      <c r="G23" s="12">
        <v>4.7255860402499862E-4</v>
      </c>
      <c r="H23" s="12">
        <v>4.741800999680962E-5</v>
      </c>
      <c r="I23" s="17">
        <v>0.23734192778241342</v>
      </c>
      <c r="J23" s="17">
        <v>0.25069211739890557</v>
      </c>
      <c r="K23" s="17">
        <v>0.23760255192498858</v>
      </c>
      <c r="L23" s="17">
        <v>0.24065866103141534</v>
      </c>
      <c r="M23" s="17">
        <v>0.1982478705414486</v>
      </c>
      <c r="N23" s="17">
        <v>0.23328616364236857</v>
      </c>
      <c r="O23" s="17">
        <v>0.21765079723436986</v>
      </c>
    </row>
    <row r="24" spans="1:16" ht="15" thickBot="1">
      <c r="A24" s="18" t="s">
        <v>23</v>
      </c>
      <c r="B24" s="19">
        <v>0.74695438618830046</v>
      </c>
      <c r="C24" s="19">
        <v>0.74682504723982934</v>
      </c>
      <c r="D24" s="19">
        <v>0.7483102881512167</v>
      </c>
      <c r="E24" s="19">
        <v>0.74707938345550451</v>
      </c>
      <c r="F24" s="19">
        <v>0.77116677093475239</v>
      </c>
      <c r="G24" s="19">
        <v>0.79586245755479201</v>
      </c>
      <c r="H24" s="19">
        <v>0.82176646873019055</v>
      </c>
      <c r="I24" s="20">
        <f>I20/(I20+I18)</f>
        <v>0.6164956915966352</v>
      </c>
      <c r="J24" s="20">
        <f t="shared" ref="J24:O24" si="0">J20/(J20+J18)</f>
        <v>0.60622310337206176</v>
      </c>
      <c r="K24" s="20">
        <f t="shared" si="0"/>
        <v>0.62249937313271131</v>
      </c>
      <c r="L24" s="20">
        <f t="shared" si="0"/>
        <v>0.61946643039505034</v>
      </c>
      <c r="M24" s="20">
        <f t="shared" si="0"/>
        <v>0.67356588595133593</v>
      </c>
      <c r="N24" s="20">
        <f t="shared" si="0"/>
        <v>0.6420838137464836</v>
      </c>
      <c r="O24" s="20">
        <f t="shared" si="0"/>
        <v>0.65932753974306491</v>
      </c>
    </row>
    <row r="25" spans="1:16">
      <c r="A25" s="21" t="s">
        <v>24</v>
      </c>
      <c r="B25" s="21"/>
      <c r="C25" s="21"/>
      <c r="D25" s="21"/>
      <c r="E25" s="22"/>
      <c r="F25" s="23"/>
      <c r="G25" s="23"/>
      <c r="H25" s="23"/>
      <c r="I25" s="23"/>
      <c r="J25" s="23"/>
      <c r="K25" s="21"/>
      <c r="L25" s="21"/>
      <c r="M25" s="21"/>
      <c r="N25" s="21"/>
      <c r="O25" s="21"/>
    </row>
    <row r="27" spans="1:16" ht="15" thickBot="1">
      <c r="A27" s="1" t="s">
        <v>46</v>
      </c>
      <c r="B27" s="24"/>
      <c r="C27" s="24"/>
      <c r="D27" s="24"/>
      <c r="E27" s="24"/>
      <c r="F27" s="24"/>
      <c r="G27" s="24"/>
      <c r="H27" s="24"/>
      <c r="I27" s="24"/>
      <c r="J27" s="24"/>
      <c r="K27" s="25"/>
      <c r="L27" s="2"/>
      <c r="M27" s="2"/>
      <c r="N27" s="2"/>
      <c r="O27" s="19"/>
      <c r="P27" s="19"/>
    </row>
    <row r="28" spans="1:16" ht="28.8">
      <c r="A28" s="26" t="s">
        <v>0</v>
      </c>
      <c r="B28" s="4" t="s">
        <v>29</v>
      </c>
      <c r="C28" s="4" t="s">
        <v>29</v>
      </c>
      <c r="D28" s="4" t="s">
        <v>29</v>
      </c>
      <c r="E28" s="4" t="s">
        <v>30</v>
      </c>
      <c r="F28" s="4" t="s">
        <v>30</v>
      </c>
      <c r="G28" s="4" t="s">
        <v>30</v>
      </c>
      <c r="H28" s="4" t="s">
        <v>30</v>
      </c>
      <c r="I28" s="4" t="s">
        <v>30</v>
      </c>
      <c r="J28" s="4" t="s">
        <v>30</v>
      </c>
      <c r="K28" s="4" t="s">
        <v>30</v>
      </c>
      <c r="L28" s="4" t="s">
        <v>30</v>
      </c>
      <c r="M28" s="4" t="s">
        <v>30</v>
      </c>
      <c r="N28" s="4" t="s">
        <v>30</v>
      </c>
      <c r="O28" s="4" t="s">
        <v>30</v>
      </c>
      <c r="P28" s="4" t="s">
        <v>30</v>
      </c>
    </row>
    <row r="29" spans="1:16" ht="43.8" thickBot="1">
      <c r="A29" s="6" t="s">
        <v>1</v>
      </c>
      <c r="B29" s="7" t="s">
        <v>31</v>
      </c>
      <c r="C29" s="7" t="s">
        <v>31</v>
      </c>
      <c r="D29" s="7" t="s">
        <v>32</v>
      </c>
      <c r="E29" s="27" t="s">
        <v>33</v>
      </c>
      <c r="F29" s="27" t="s">
        <v>33</v>
      </c>
      <c r="G29" s="27" t="s">
        <v>33</v>
      </c>
      <c r="H29" s="27" t="s">
        <v>33</v>
      </c>
      <c r="I29" s="27" t="s">
        <v>33</v>
      </c>
      <c r="J29" s="27" t="s">
        <v>33</v>
      </c>
      <c r="K29" s="28" t="s">
        <v>34</v>
      </c>
      <c r="L29" s="28" t="s">
        <v>34</v>
      </c>
      <c r="M29" s="28" t="s">
        <v>34</v>
      </c>
      <c r="N29" s="29" t="s">
        <v>32</v>
      </c>
      <c r="O29" s="29" t="s">
        <v>32</v>
      </c>
      <c r="P29" s="29" t="s">
        <v>32</v>
      </c>
    </row>
    <row r="30" spans="1:16">
      <c r="A30" s="30" t="s">
        <v>3</v>
      </c>
      <c r="B30" s="23">
        <v>38.197000000000003</v>
      </c>
      <c r="C30" s="23">
        <v>38.204999999999998</v>
      </c>
      <c r="D30" s="23">
        <v>38.533000000000001</v>
      </c>
      <c r="E30" s="31">
        <v>37.819000000000003</v>
      </c>
      <c r="F30" s="31">
        <v>37.722000000000001</v>
      </c>
      <c r="G30" s="31">
        <v>37.462000000000003</v>
      </c>
      <c r="H30" s="31">
        <v>37.652999999999999</v>
      </c>
      <c r="I30" s="31">
        <v>37.503999999999998</v>
      </c>
      <c r="J30" s="31">
        <v>37.563000000000002</v>
      </c>
      <c r="K30" s="9">
        <v>38.125</v>
      </c>
      <c r="L30" s="9">
        <v>38.095999999999997</v>
      </c>
      <c r="M30" s="23">
        <v>37.917000000000002</v>
      </c>
      <c r="N30" s="23">
        <v>37.860999999999997</v>
      </c>
      <c r="O30" s="23">
        <v>38.192</v>
      </c>
      <c r="P30" s="23">
        <v>37.817999999999998</v>
      </c>
    </row>
    <row r="31" spans="1:16">
      <c r="A31" s="30" t="s">
        <v>4</v>
      </c>
      <c r="B31" s="23">
        <v>4.5999999999999999E-2</v>
      </c>
      <c r="C31" s="23">
        <v>0.1</v>
      </c>
      <c r="D31" s="23">
        <v>0.05</v>
      </c>
      <c r="E31" s="31">
        <v>9.2999999999999999E-2</v>
      </c>
      <c r="F31" s="31">
        <v>0.10100000000000001</v>
      </c>
      <c r="G31" s="31">
        <v>8.8999999999999996E-2</v>
      </c>
      <c r="H31" s="31">
        <v>7.0000000000000007E-2</v>
      </c>
      <c r="I31" s="31">
        <v>8.5000000000000006E-2</v>
      </c>
      <c r="J31" s="31">
        <v>7.5999999999999998E-2</v>
      </c>
      <c r="K31" s="9">
        <v>8.2000000000000003E-2</v>
      </c>
      <c r="L31" s="9">
        <v>8.7999999999999995E-2</v>
      </c>
      <c r="M31" s="23">
        <v>5.5E-2</v>
      </c>
      <c r="N31" s="23">
        <v>7.0999999999999994E-2</v>
      </c>
      <c r="O31" s="23">
        <v>6.4000000000000001E-2</v>
      </c>
      <c r="P31" s="23">
        <v>7.2999999999999995E-2</v>
      </c>
    </row>
    <row r="32" spans="1:16">
      <c r="A32" s="30" t="s">
        <v>5</v>
      </c>
      <c r="B32" s="23">
        <v>21.745999999999999</v>
      </c>
      <c r="C32" s="23">
        <v>21.677</v>
      </c>
      <c r="D32" s="23">
        <v>21.789000000000001</v>
      </c>
      <c r="E32" s="31">
        <v>18.800999999999998</v>
      </c>
      <c r="F32" s="31">
        <v>18.591999999999999</v>
      </c>
      <c r="G32" s="31">
        <v>19.353000000000002</v>
      </c>
      <c r="H32" s="31">
        <v>19.727</v>
      </c>
      <c r="I32" s="31">
        <v>19.108000000000001</v>
      </c>
      <c r="J32" s="31">
        <v>19.334</v>
      </c>
      <c r="K32" s="9">
        <v>21.779</v>
      </c>
      <c r="L32" s="9">
        <v>21.395</v>
      </c>
      <c r="M32" s="23">
        <v>21.474</v>
      </c>
      <c r="N32" s="23">
        <v>21.45</v>
      </c>
      <c r="O32" s="23">
        <v>21.622</v>
      </c>
      <c r="P32" s="23">
        <v>21.678999999999998</v>
      </c>
    </row>
    <row r="33" spans="1:16">
      <c r="A33" s="30" t="s">
        <v>6</v>
      </c>
      <c r="B33" s="23">
        <v>23.45</v>
      </c>
      <c r="C33" s="23">
        <v>22.187000000000001</v>
      </c>
      <c r="D33" s="23">
        <v>19.949000000000002</v>
      </c>
      <c r="E33" s="31">
        <v>21.802</v>
      </c>
      <c r="F33" s="31">
        <v>21.373999999999999</v>
      </c>
      <c r="G33" s="31">
        <v>21.908000000000001</v>
      </c>
      <c r="H33" s="31">
        <v>22.169</v>
      </c>
      <c r="I33" s="31">
        <v>21.283999999999999</v>
      </c>
      <c r="J33" s="31">
        <v>21.015999999999998</v>
      </c>
      <c r="K33" s="9">
        <v>23.707000000000001</v>
      </c>
      <c r="L33" s="9">
        <v>23.873000000000001</v>
      </c>
      <c r="M33" s="23">
        <v>23.334</v>
      </c>
      <c r="N33" s="23">
        <v>22.273</v>
      </c>
      <c r="O33" s="23">
        <v>20.202000000000002</v>
      </c>
      <c r="P33" s="23">
        <v>21.585999999999999</v>
      </c>
    </row>
    <row r="34" spans="1:16">
      <c r="A34" s="30" t="s">
        <v>7</v>
      </c>
      <c r="B34" s="23">
        <v>1.3069999999999999</v>
      </c>
      <c r="C34" s="23">
        <v>2.4950000000000001</v>
      </c>
      <c r="D34" s="23">
        <v>1.2649999999999999</v>
      </c>
      <c r="E34" s="31">
        <v>0.89600000000000002</v>
      </c>
      <c r="F34" s="31">
        <v>0.85499999999999998</v>
      </c>
      <c r="G34" s="31">
        <v>0.91200000000000003</v>
      </c>
      <c r="H34" s="31">
        <v>0.97399999999999998</v>
      </c>
      <c r="I34" s="31">
        <v>0.91200000000000003</v>
      </c>
      <c r="J34" s="31">
        <v>0.91200000000000003</v>
      </c>
      <c r="K34" s="9">
        <v>0.88500000000000001</v>
      </c>
      <c r="L34" s="9">
        <v>0.82099999999999995</v>
      </c>
      <c r="M34" s="23">
        <v>1.115</v>
      </c>
      <c r="N34" s="23">
        <v>1.056</v>
      </c>
      <c r="O34" s="23">
        <v>0.97899999999999998</v>
      </c>
      <c r="P34" s="23">
        <v>0.93200000000000005</v>
      </c>
    </row>
    <row r="35" spans="1:16">
      <c r="A35" s="30" t="s">
        <v>8</v>
      </c>
      <c r="B35" s="23">
        <v>3.637</v>
      </c>
      <c r="C35" s="23">
        <v>4.2060000000000004</v>
      </c>
      <c r="D35" s="23">
        <v>2.9260000000000002</v>
      </c>
      <c r="E35" s="31">
        <v>4.0549999999999997</v>
      </c>
      <c r="F35" s="31">
        <v>3.8980000000000001</v>
      </c>
      <c r="G35" s="31">
        <v>4.0599999999999996</v>
      </c>
      <c r="H35" s="31">
        <v>4.0039999999999996</v>
      </c>
      <c r="I35" s="31">
        <v>3.6480000000000001</v>
      </c>
      <c r="J35" s="31">
        <v>3.6179999999999999</v>
      </c>
      <c r="K35" s="9">
        <v>5.1509999999999998</v>
      </c>
      <c r="L35" s="9">
        <v>5.0510000000000002</v>
      </c>
      <c r="M35" s="23">
        <v>4.1399999999999997</v>
      </c>
      <c r="N35" s="23">
        <v>3.3809999999999998</v>
      </c>
      <c r="O35" s="23">
        <v>3.1280000000000001</v>
      </c>
      <c r="P35" s="23">
        <v>3.8690000000000002</v>
      </c>
    </row>
    <row r="36" spans="1:16">
      <c r="A36" s="30" t="s">
        <v>9</v>
      </c>
      <c r="B36" s="23">
        <v>11.025</v>
      </c>
      <c r="C36" s="23">
        <v>10.087</v>
      </c>
      <c r="D36" s="23">
        <v>14.628</v>
      </c>
      <c r="E36" s="31">
        <v>12.519</v>
      </c>
      <c r="F36" s="31">
        <v>12.65</v>
      </c>
      <c r="G36" s="31">
        <v>11.78</v>
      </c>
      <c r="H36" s="31">
        <v>12.003</v>
      </c>
      <c r="I36" s="31">
        <v>13.114000000000001</v>
      </c>
      <c r="J36" s="31">
        <v>13.266999999999999</v>
      </c>
      <c r="K36" s="9">
        <v>10.023999999999999</v>
      </c>
      <c r="L36" s="9">
        <v>10.151</v>
      </c>
      <c r="M36" s="23">
        <v>11.154999999999999</v>
      </c>
      <c r="N36" s="23">
        <v>12.776999999999999</v>
      </c>
      <c r="O36" s="23">
        <v>14.845000000000001</v>
      </c>
      <c r="P36" s="23">
        <v>13.259</v>
      </c>
    </row>
    <row r="37" spans="1:16">
      <c r="A37" s="30" t="s">
        <v>10</v>
      </c>
      <c r="B37" s="23">
        <v>3.1E-2</v>
      </c>
      <c r="C37" s="23">
        <v>3.7999999999999999E-2</v>
      </c>
      <c r="D37" s="23">
        <v>4.1000000000000002E-2</v>
      </c>
      <c r="E37" s="31">
        <v>4.0000000000000001E-3</v>
      </c>
      <c r="F37" s="31">
        <v>0</v>
      </c>
      <c r="G37" s="31">
        <v>2.5000000000000001E-2</v>
      </c>
      <c r="H37" s="31">
        <v>8.0000000000000002E-3</v>
      </c>
      <c r="I37" s="31">
        <v>2.7E-2</v>
      </c>
      <c r="J37" s="31">
        <v>0</v>
      </c>
      <c r="K37" s="9">
        <v>0</v>
      </c>
      <c r="L37" s="9">
        <v>3.1E-2</v>
      </c>
      <c r="M37" s="23">
        <v>1.4999999999999999E-2</v>
      </c>
      <c r="N37" s="23">
        <v>1.7000000000000001E-2</v>
      </c>
      <c r="O37" s="23">
        <v>5.0000000000000001E-3</v>
      </c>
      <c r="P37" s="23">
        <v>1.2999999999999999E-2</v>
      </c>
    </row>
    <row r="38" spans="1:16">
      <c r="A38" s="30" t="s">
        <v>11</v>
      </c>
      <c r="B38" s="23">
        <v>0</v>
      </c>
      <c r="C38" s="23">
        <v>0</v>
      </c>
      <c r="D38" s="23">
        <v>0</v>
      </c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  <c r="K38" s="9">
        <v>0</v>
      </c>
      <c r="L38" s="9">
        <v>0</v>
      </c>
      <c r="M38" s="23">
        <v>0</v>
      </c>
      <c r="N38" s="23">
        <v>0</v>
      </c>
      <c r="O38" s="23">
        <v>0</v>
      </c>
      <c r="P38" s="23">
        <v>0</v>
      </c>
    </row>
    <row r="39" spans="1:16">
      <c r="A39" s="32" t="s">
        <v>35</v>
      </c>
      <c r="B39" s="23">
        <v>0</v>
      </c>
      <c r="C39" s="23">
        <v>2.5000000000000001E-2</v>
      </c>
      <c r="D39" s="23">
        <v>2.5999999999999999E-2</v>
      </c>
      <c r="E39" s="31">
        <v>4.1230000000000002</v>
      </c>
      <c r="F39" s="31">
        <v>4.3719999999999999</v>
      </c>
      <c r="G39" s="31">
        <v>3.5</v>
      </c>
      <c r="H39" s="31">
        <v>2.9740000000000002</v>
      </c>
      <c r="I39" s="31">
        <v>3.7570000000000001</v>
      </c>
      <c r="J39" s="31">
        <v>3.4630000000000001</v>
      </c>
      <c r="K39" s="9">
        <v>0.20899999999999999</v>
      </c>
      <c r="L39" s="9">
        <v>0.55900000000000005</v>
      </c>
      <c r="M39" s="23">
        <v>0.39500000000000002</v>
      </c>
      <c r="N39" s="23">
        <v>0.42899999999999999</v>
      </c>
      <c r="O39" s="23">
        <v>0.252</v>
      </c>
      <c r="P39" s="23">
        <v>0.374</v>
      </c>
    </row>
    <row r="40" spans="1:16">
      <c r="A40" s="33" t="s">
        <v>12</v>
      </c>
      <c r="B40" s="12">
        <f>SUM(B30:B39)</f>
        <v>99.439000000000021</v>
      </c>
      <c r="C40" s="12">
        <f>SUM(C30:C39)</f>
        <v>99.02000000000001</v>
      </c>
      <c r="D40" s="12">
        <f>SUM(D30:D39)</f>
        <v>99.206999999999994</v>
      </c>
      <c r="E40" s="34">
        <f>SUM(E30:E39)</f>
        <v>100.11200000000002</v>
      </c>
      <c r="F40" s="34">
        <f t="shared" ref="F40:P40" si="1">SUM(F30:F39)</f>
        <v>99.564000000000007</v>
      </c>
      <c r="G40" s="34">
        <f t="shared" si="1"/>
        <v>99.089000000000027</v>
      </c>
      <c r="H40" s="34">
        <f t="shared" si="1"/>
        <v>99.582000000000008</v>
      </c>
      <c r="I40" s="34">
        <f t="shared" si="1"/>
        <v>99.439000000000007</v>
      </c>
      <c r="J40" s="34">
        <f t="shared" si="1"/>
        <v>99.248999999999995</v>
      </c>
      <c r="K40" s="34">
        <f t="shared" si="1"/>
        <v>99.962000000000018</v>
      </c>
      <c r="L40" s="34">
        <f t="shared" si="1"/>
        <v>100.065</v>
      </c>
      <c r="M40" s="34">
        <f t="shared" si="1"/>
        <v>99.6</v>
      </c>
      <c r="N40" s="34">
        <f t="shared" si="1"/>
        <v>99.314999999999984</v>
      </c>
      <c r="O40" s="34">
        <f t="shared" si="1"/>
        <v>99.288999999999987</v>
      </c>
      <c r="P40" s="34">
        <f t="shared" si="1"/>
        <v>99.602999999999994</v>
      </c>
    </row>
    <row r="41" spans="1:16">
      <c r="A41" s="30" t="s">
        <v>13</v>
      </c>
      <c r="B41" s="9">
        <v>2.9951610675377118</v>
      </c>
      <c r="C41" s="9">
        <v>2.9983504252370756</v>
      </c>
      <c r="D41" s="9">
        <v>3.0063202166878167</v>
      </c>
      <c r="E41" s="31">
        <v>2.9769523692826545</v>
      </c>
      <c r="F41" s="31">
        <v>2.9855126624690191</v>
      </c>
      <c r="G41" s="31">
        <v>2.9711168098999168</v>
      </c>
      <c r="H41" s="31">
        <v>2.9720807935701439</v>
      </c>
      <c r="I41" s="31">
        <v>2.9712247052132081</v>
      </c>
      <c r="J41" s="31">
        <v>2.9749837404179154</v>
      </c>
      <c r="K41" s="9">
        <v>2.9665244115494418</v>
      </c>
      <c r="L41" s="9">
        <v>2.9679482176799912</v>
      </c>
      <c r="M41" s="9">
        <v>2.9737616865430661</v>
      </c>
      <c r="N41" s="9">
        <v>2.9786568237409945</v>
      </c>
      <c r="O41" s="9">
        <v>2.9885888074696711</v>
      </c>
      <c r="P41" s="9">
        <v>2.9579981741522272</v>
      </c>
    </row>
    <row r="42" spans="1:16">
      <c r="A42" s="30" t="s">
        <v>36</v>
      </c>
      <c r="B42" s="9">
        <v>2.0072850881308271</v>
      </c>
      <c r="C42" s="9">
        <v>2.0067434910943422</v>
      </c>
      <c r="D42" s="9">
        <v>2.0079316223959034</v>
      </c>
      <c r="E42" s="31">
        <v>1.7223442781064713</v>
      </c>
      <c r="F42" s="31">
        <v>1.7199548395872601</v>
      </c>
      <c r="G42" s="31">
        <v>1.7815985601051372</v>
      </c>
      <c r="H42" s="31">
        <v>1.8076305133004731</v>
      </c>
      <c r="I42" s="31">
        <v>1.755804929740757</v>
      </c>
      <c r="J42" s="31">
        <v>1.780184859198032</v>
      </c>
      <c r="K42" s="9">
        <v>1.9652509941825287</v>
      </c>
      <c r="L42" s="9">
        <v>1.9345112992596969</v>
      </c>
      <c r="M42" s="9">
        <v>1.9598012210448899</v>
      </c>
      <c r="N42" s="9">
        <v>1.9678560440925918</v>
      </c>
      <c r="O42" s="9">
        <v>1.9835379723481859</v>
      </c>
      <c r="P42" s="9">
        <v>1.957764622728559</v>
      </c>
    </row>
    <row r="43" spans="1:16">
      <c r="A43" s="30" t="s">
        <v>14</v>
      </c>
      <c r="B43" s="9">
        <v>2.7127150925015438E-3</v>
      </c>
      <c r="C43" s="9">
        <v>5.9022501151074326E-3</v>
      </c>
      <c r="D43" s="9">
        <v>2.9337820288227647E-3</v>
      </c>
      <c r="E43" s="31">
        <v>5.5055437504422057E-3</v>
      </c>
      <c r="F43" s="31">
        <v>6.0117512899899939E-3</v>
      </c>
      <c r="G43" s="31">
        <v>5.3085290501175865E-3</v>
      </c>
      <c r="H43" s="31">
        <v>4.1554158464400916E-3</v>
      </c>
      <c r="I43" s="31">
        <v>5.0644496512219318E-3</v>
      </c>
      <c r="J43" s="31">
        <v>4.5268212215626765E-3</v>
      </c>
      <c r="K43" s="9">
        <v>4.7985204636879671E-3</v>
      </c>
      <c r="L43" s="9">
        <v>5.15602528255946E-3</v>
      </c>
      <c r="M43" s="9">
        <v>3.2440706769807791E-3</v>
      </c>
      <c r="N43" s="9">
        <v>4.2008982551716301E-3</v>
      </c>
      <c r="O43" s="9">
        <v>3.7664236022059948E-3</v>
      </c>
      <c r="P43" s="9">
        <v>4.2941541339093E-3</v>
      </c>
    </row>
    <row r="44" spans="1:16">
      <c r="A44" s="30" t="s">
        <v>37</v>
      </c>
      <c r="B44" s="9">
        <v>0</v>
      </c>
      <c r="C44" s="9">
        <v>1.5512821848588287E-3</v>
      </c>
      <c r="D44" s="9">
        <v>1.6038523122832661E-3</v>
      </c>
      <c r="E44" s="31">
        <v>0.25660421830186053</v>
      </c>
      <c r="F44" s="31">
        <v>0.27358543427864984</v>
      </c>
      <c r="G44" s="31">
        <v>0.21947518463414892</v>
      </c>
      <c r="H44" s="31">
        <v>0.18560539802862694</v>
      </c>
      <c r="I44" s="31">
        <v>0.23533564604292564</v>
      </c>
      <c r="J44" s="31">
        <v>0.21685299740870789</v>
      </c>
      <c r="K44" s="9">
        <v>1.285798669370535E-2</v>
      </c>
      <c r="L44" s="9">
        <v>3.4433198089528112E-2</v>
      </c>
      <c r="M44" s="9">
        <v>2.4493897751399971E-2</v>
      </c>
      <c r="N44" s="9">
        <v>2.6685435430382407E-2</v>
      </c>
      <c r="O44" s="9">
        <v>1.5591321123704207E-2</v>
      </c>
      <c r="P44" s="9">
        <v>2.3129143893647817E-2</v>
      </c>
    </row>
    <row r="45" spans="1:16">
      <c r="A45" s="30" t="s">
        <v>16</v>
      </c>
      <c r="B45" s="9">
        <v>0</v>
      </c>
      <c r="C45" s="9">
        <v>0</v>
      </c>
      <c r="D45" s="9">
        <v>0</v>
      </c>
      <c r="E45" s="31">
        <v>1.3689539579554563E-2</v>
      </c>
      <c r="F45" s="31">
        <v>3.9432152198178673E-4</v>
      </c>
      <c r="G45" s="31">
        <v>0</v>
      </c>
      <c r="H45" s="31">
        <v>2.3047824322262856E-3</v>
      </c>
      <c r="I45" s="31">
        <v>3.3466097643800904E-3</v>
      </c>
      <c r="J45" s="31">
        <v>0</v>
      </c>
      <c r="K45" s="9">
        <v>1.5192615603751845E-2</v>
      </c>
      <c r="L45" s="9">
        <v>2.29932826785193E-2</v>
      </c>
      <c r="M45" s="9">
        <v>1.1070551947519059E-2</v>
      </c>
      <c r="N45" s="9">
        <v>1.1174394113938595E-3</v>
      </c>
      <c r="O45" s="9">
        <v>0</v>
      </c>
      <c r="P45" s="9">
        <v>1.3166178773090181E-2</v>
      </c>
    </row>
    <row r="46" spans="1:16">
      <c r="A46" s="30" t="s">
        <v>17</v>
      </c>
      <c r="B46" s="9">
        <v>1.5511455762848489</v>
      </c>
      <c r="C46" s="9">
        <v>1.4751626038608121</v>
      </c>
      <c r="D46" s="9">
        <v>1.3266948207656082</v>
      </c>
      <c r="E46" s="31">
        <v>1.4215804750546619</v>
      </c>
      <c r="F46" s="31">
        <v>1.4143743795773194</v>
      </c>
      <c r="G46" s="31">
        <v>1.4618309838915138</v>
      </c>
      <c r="H46" s="31">
        <v>1.4611609637827965</v>
      </c>
      <c r="I46" s="31">
        <v>1.4068724799226227</v>
      </c>
      <c r="J46" s="31">
        <v>1.3941663098640251</v>
      </c>
      <c r="K46" s="9">
        <v>1.5275380254928395</v>
      </c>
      <c r="L46" s="9">
        <v>1.5324685928333279</v>
      </c>
      <c r="M46" s="9">
        <v>1.5194417273251812</v>
      </c>
      <c r="N46" s="9">
        <v>1.4643714775049665</v>
      </c>
      <c r="O46" s="9">
        <v>1.3259608624385515</v>
      </c>
      <c r="P46" s="9">
        <v>1.3988736549085403</v>
      </c>
    </row>
    <row r="47" spans="1:16">
      <c r="A47" s="30" t="s">
        <v>18</v>
      </c>
      <c r="B47" s="9">
        <v>8.6811554837943741E-2</v>
      </c>
      <c r="C47" s="9">
        <v>0.16586079948854304</v>
      </c>
      <c r="D47" s="9">
        <v>8.3599553958335987E-2</v>
      </c>
      <c r="E47" s="31">
        <v>5.9742153646676711E-2</v>
      </c>
      <c r="F47" s="31">
        <v>5.7319361153062187E-2</v>
      </c>
      <c r="G47" s="31">
        <v>6.1268129998639211E-2</v>
      </c>
      <c r="H47" s="31">
        <v>6.5122490887907003E-2</v>
      </c>
      <c r="I47" s="31">
        <v>6.1201739455871693E-2</v>
      </c>
      <c r="J47" s="31">
        <v>6.1182917778887715E-2</v>
      </c>
      <c r="K47" s="9">
        <v>5.833005215126346E-2</v>
      </c>
      <c r="L47" s="9">
        <v>5.4179016659854563E-2</v>
      </c>
      <c r="M47" s="9">
        <v>7.4072683831714919E-2</v>
      </c>
      <c r="N47" s="9">
        <v>7.0372556403775696E-2</v>
      </c>
      <c r="O47" s="9">
        <v>6.4891449564358411E-2</v>
      </c>
      <c r="P47" s="9">
        <v>6.1748480687711618E-2</v>
      </c>
    </row>
    <row r="48" spans="1:16">
      <c r="A48" s="30" t="s">
        <v>19</v>
      </c>
      <c r="B48" s="9">
        <v>0.42513184172397961</v>
      </c>
      <c r="C48" s="9">
        <v>0.49206316852714821</v>
      </c>
      <c r="D48" s="9">
        <v>0.34030328587705244</v>
      </c>
      <c r="E48" s="31">
        <v>0.47581936088130095</v>
      </c>
      <c r="F48" s="31">
        <v>0.45989156846755502</v>
      </c>
      <c r="G48" s="31">
        <v>0.48000328150202348</v>
      </c>
      <c r="H48" s="31">
        <v>0.47113405940630648</v>
      </c>
      <c r="I48" s="31">
        <v>0.43082623636810108</v>
      </c>
      <c r="J48" s="31">
        <v>0.42715185289373792</v>
      </c>
      <c r="K48" s="9">
        <v>0.59747402592883547</v>
      </c>
      <c r="L48" s="9">
        <v>0.5866022382801489</v>
      </c>
      <c r="M48" s="9">
        <v>0.48401847633376049</v>
      </c>
      <c r="N48" s="9">
        <v>0.39651805422019804</v>
      </c>
      <c r="O48" s="9">
        <v>0.36487987817587836</v>
      </c>
      <c r="P48" s="9">
        <v>0.45111521981805303</v>
      </c>
    </row>
    <row r="49" spans="1:16">
      <c r="A49" s="33" t="s">
        <v>20</v>
      </c>
      <c r="B49" s="12">
        <v>0.92632572380949518</v>
      </c>
      <c r="C49" s="12">
        <v>0.84823932831597437</v>
      </c>
      <c r="D49" s="12">
        <v>1.2228735895355887</v>
      </c>
      <c r="E49" s="34">
        <v>1.0559070350194233</v>
      </c>
      <c r="F49" s="34">
        <v>1.0727757093981787</v>
      </c>
      <c r="G49" s="34">
        <v>1.0010787818385003</v>
      </c>
      <c r="H49" s="11">
        <v>1.0151846257247683</v>
      </c>
      <c r="I49" s="11">
        <v>1.1132361120284766</v>
      </c>
      <c r="J49" s="11">
        <v>1.1258777962879898</v>
      </c>
      <c r="K49" s="12">
        <v>0.83574412279666976</v>
      </c>
      <c r="L49" s="12">
        <v>0.84738343158243112</v>
      </c>
      <c r="M49" s="12">
        <v>0.93742378138291882</v>
      </c>
      <c r="N49" s="12">
        <v>1.0770887346058953</v>
      </c>
      <c r="O49" s="12">
        <v>1.2447099606985459</v>
      </c>
      <c r="P49" s="12">
        <v>1.1112309113092167</v>
      </c>
    </row>
    <row r="50" spans="1:16">
      <c r="A50" s="30" t="s">
        <v>38</v>
      </c>
      <c r="B50" s="9">
        <v>51.887935722663123</v>
      </c>
      <c r="C50" s="9">
        <v>49.480085480274859</v>
      </c>
      <c r="D50" s="9">
        <v>44.61771139386893</v>
      </c>
      <c r="E50" s="8">
        <v>46.540342197987819</v>
      </c>
      <c r="F50" s="8">
        <v>46.743262589150206</v>
      </c>
      <c r="G50" s="8">
        <v>48.088537340572699</v>
      </c>
      <c r="H50" s="8">
        <v>47.799495243352773</v>
      </c>
      <c r="I50" s="8">
        <v>45.972982621075126</v>
      </c>
      <c r="J50" s="8">
        <v>45.740457501328855</v>
      </c>
      <c r="K50" s="9">
        <v>49.720683400757181</v>
      </c>
      <c r="L50" s="9">
        <v>49.858805566166026</v>
      </c>
      <c r="M50" s="9">
        <v>49.709657357012425</v>
      </c>
      <c r="N50" s="8">
        <v>48.165249083956788</v>
      </c>
      <c r="O50" s="8">
        <v>43.970837197355877</v>
      </c>
      <c r="P50" s="8">
        <v>45.094806818788783</v>
      </c>
    </row>
    <row r="51" spans="1:16">
      <c r="A51" s="30" t="s">
        <v>39</v>
      </c>
      <c r="B51" s="9">
        <v>0</v>
      </c>
      <c r="C51" s="9">
        <v>0</v>
      </c>
      <c r="D51" s="9">
        <v>0</v>
      </c>
      <c r="E51" s="8">
        <v>0.6897762148031924</v>
      </c>
      <c r="F51" s="8">
        <v>1.9811749265317941E-2</v>
      </c>
      <c r="G51" s="8">
        <v>0</v>
      </c>
      <c r="H51" s="8">
        <v>0.11632165773618076</v>
      </c>
      <c r="I51" s="8">
        <v>0.16895102675211224</v>
      </c>
      <c r="J51" s="8">
        <v>0</v>
      </c>
      <c r="K51" s="9">
        <v>0.76820279371053302</v>
      </c>
      <c r="L51" s="9">
        <v>1.1620797092187578</v>
      </c>
      <c r="M51" s="9">
        <v>0.55841152290123508</v>
      </c>
      <c r="N51" s="8">
        <v>5.6272313874199356E-2</v>
      </c>
      <c r="O51" s="8">
        <v>0</v>
      </c>
      <c r="P51" s="8">
        <v>0.66765653651207812</v>
      </c>
    </row>
    <row r="52" spans="1:16">
      <c r="A52" s="30" t="s">
        <v>40</v>
      </c>
      <c r="B52" s="9">
        <v>30.986859228517641</v>
      </c>
      <c r="C52" s="9">
        <v>28.373697923600808</v>
      </c>
      <c r="D52" s="9">
        <v>41.045219825518807</v>
      </c>
      <c r="E52" s="8">
        <v>21.850077445278082</v>
      </c>
      <c r="F52" s="8">
        <v>22.16725067077483</v>
      </c>
      <c r="G52" s="8">
        <v>22.613247740667223</v>
      </c>
      <c r="H52" s="8">
        <v>24.673600953916377</v>
      </c>
      <c r="I52" s="8">
        <v>25.417556840869285</v>
      </c>
      <c r="J52" s="8">
        <v>26.91101431238285</v>
      </c>
      <c r="K52" s="9">
        <v>26.754144218754096</v>
      </c>
      <c r="L52" s="9">
        <v>25.648820484658415</v>
      </c>
      <c r="M52" s="9">
        <v>29.729252039098697</v>
      </c>
      <c r="N52" s="8">
        <v>34.760111137705927</v>
      </c>
      <c r="O52" s="8">
        <v>40.866210030647856</v>
      </c>
      <c r="P52" s="8">
        <v>35.726456376599643</v>
      </c>
    </row>
    <row r="53" spans="1:16">
      <c r="A53" s="35" t="s">
        <v>41</v>
      </c>
      <c r="B53" s="9">
        <v>14.221240104275257</v>
      </c>
      <c r="C53" s="9">
        <v>16.504843314693641</v>
      </c>
      <c r="D53" s="9">
        <v>11.444646921049621</v>
      </c>
      <c r="E53" s="36">
        <v>15.983438827943273</v>
      </c>
      <c r="F53" s="36">
        <v>15.404107115299405</v>
      </c>
      <c r="G53" s="36">
        <v>16.155651635863912</v>
      </c>
      <c r="H53" s="36">
        <v>15.851993674787266</v>
      </c>
      <c r="I53" s="36">
        <v>14.499954702590763</v>
      </c>
      <c r="J53" s="36">
        <v>14.358123948392846</v>
      </c>
      <c r="K53" s="9">
        <v>20.140539670016384</v>
      </c>
      <c r="L53" s="9">
        <v>19.764571187117564</v>
      </c>
      <c r="M53" s="9">
        <v>16.276303461842687</v>
      </c>
      <c r="N53" s="8">
        <v>13.311975084199119</v>
      </c>
      <c r="O53" s="8">
        <v>12.209102746550432</v>
      </c>
      <c r="P53" s="8">
        <v>15.250692977433777</v>
      </c>
    </row>
    <row r="54" spans="1:16">
      <c r="A54" s="35" t="s">
        <v>42</v>
      </c>
      <c r="B54" s="9">
        <v>2.9039649445439788</v>
      </c>
      <c r="C54" s="9">
        <v>5.5633233346892705</v>
      </c>
      <c r="D54" s="9">
        <v>2.8115137805517998</v>
      </c>
      <c r="E54" s="36">
        <v>2.0068226238054514</v>
      </c>
      <c r="F54" s="36">
        <v>1.9199168663267052</v>
      </c>
      <c r="G54" s="36">
        <v>2.0621245786934601</v>
      </c>
      <c r="H54" s="36">
        <v>2.1911413387144201</v>
      </c>
      <c r="I54" s="36">
        <v>2.0598152454941974</v>
      </c>
      <c r="J54" s="36">
        <v>2.0565799048801843</v>
      </c>
      <c r="K54" s="9">
        <v>1.9662758184011422</v>
      </c>
      <c r="L54" s="9">
        <v>1.825470415457775</v>
      </c>
      <c r="M54" s="9">
        <v>2.4908749133096411</v>
      </c>
      <c r="N54" s="8">
        <v>2.362560058711042</v>
      </c>
      <c r="O54" s="8">
        <v>2.171307387693111</v>
      </c>
      <c r="P54" s="8">
        <v>2.0875090873039146</v>
      </c>
    </row>
    <row r="55" spans="1:16" ht="15" thickBot="1">
      <c r="A55" s="7" t="s">
        <v>43</v>
      </c>
      <c r="B55" s="19">
        <v>0</v>
      </c>
      <c r="C55" s="19">
        <v>7.8049946741415091E-2</v>
      </c>
      <c r="D55" s="19">
        <v>8.0908079010832551E-2</v>
      </c>
      <c r="E55" s="18">
        <v>12.929542690182185</v>
      </c>
      <c r="F55" s="18">
        <v>13.745651009183526</v>
      </c>
      <c r="G55" s="18">
        <v>11.080438704202715</v>
      </c>
      <c r="H55" s="18">
        <v>9.3674471314929839</v>
      </c>
      <c r="I55" s="18">
        <v>11.880739563218521</v>
      </c>
      <c r="J55" s="18">
        <v>10.933824333015268</v>
      </c>
      <c r="K55" s="19">
        <v>0.65015409836065574</v>
      </c>
      <c r="L55" s="19">
        <v>1.7402526373814629</v>
      </c>
      <c r="M55" s="19">
        <v>1.235500705835322</v>
      </c>
      <c r="N55" s="18">
        <v>1.3438323215529382</v>
      </c>
      <c r="O55" s="18">
        <v>0.7825426377527398</v>
      </c>
      <c r="P55" s="18">
        <v>1.1728782033618079</v>
      </c>
    </row>
    <row r="56" spans="1:16">
      <c r="A56" s="37" t="s">
        <v>44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8"/>
      <c r="O56" s="9"/>
      <c r="P56" s="39"/>
    </row>
    <row r="57" spans="1:16">
      <c r="A57" s="37" t="s">
        <v>45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39"/>
    </row>
    <row r="59" spans="1:16" ht="15" thickBot="1">
      <c r="A59" s="1" t="s">
        <v>55</v>
      </c>
      <c r="B59" s="18"/>
      <c r="C59" s="18"/>
      <c r="D59" s="18"/>
      <c r="E59" s="18"/>
      <c r="F59" s="18"/>
    </row>
    <row r="60" spans="1:16">
      <c r="A60" s="3" t="s">
        <v>0</v>
      </c>
      <c r="B60" s="40" t="s">
        <v>47</v>
      </c>
      <c r="C60" s="40" t="s">
        <v>47</v>
      </c>
      <c r="D60" s="40" t="s">
        <v>47</v>
      </c>
      <c r="E60" s="40" t="s">
        <v>47</v>
      </c>
      <c r="F60" s="40" t="s">
        <v>47</v>
      </c>
    </row>
    <row r="61" spans="1:16" ht="29.4" thickBot="1">
      <c r="A61" s="6" t="s">
        <v>1</v>
      </c>
      <c r="B61" s="41" t="s">
        <v>48</v>
      </c>
      <c r="C61" s="41" t="s">
        <v>48</v>
      </c>
      <c r="D61" s="41" t="s">
        <v>48</v>
      </c>
      <c r="E61" s="41" t="s">
        <v>48</v>
      </c>
      <c r="F61" s="41" t="s">
        <v>48</v>
      </c>
    </row>
    <row r="62" spans="1:16">
      <c r="A62" s="22" t="s">
        <v>3</v>
      </c>
      <c r="B62" s="31">
        <v>1.4999999999999999E-2</v>
      </c>
      <c r="C62" s="31">
        <v>2.1999999999999999E-2</v>
      </c>
      <c r="D62" s="31">
        <v>2.1000000000000001E-2</v>
      </c>
      <c r="E62" s="31">
        <v>2.7E-2</v>
      </c>
      <c r="F62" s="31">
        <v>2.1999999999999999E-2</v>
      </c>
    </row>
    <row r="63" spans="1:16">
      <c r="A63" s="22" t="s">
        <v>4</v>
      </c>
      <c r="B63" s="31">
        <v>0.17</v>
      </c>
      <c r="C63" s="31">
        <v>0.20899999999999999</v>
      </c>
      <c r="D63" s="31">
        <v>0.245</v>
      </c>
      <c r="E63" s="31">
        <v>0.23499999999999999</v>
      </c>
      <c r="F63" s="31">
        <v>0.223</v>
      </c>
    </row>
    <row r="64" spans="1:16">
      <c r="A64" s="22" t="s">
        <v>5</v>
      </c>
      <c r="B64" s="31">
        <v>14.272</v>
      </c>
      <c r="C64" s="31">
        <v>12.638999999999999</v>
      </c>
      <c r="D64" s="31">
        <v>13.234999999999999</v>
      </c>
      <c r="E64" s="31">
        <v>13.86</v>
      </c>
      <c r="F64" s="31">
        <v>13.670999999999999</v>
      </c>
    </row>
    <row r="65" spans="1:6">
      <c r="A65" s="22" t="s">
        <v>35</v>
      </c>
      <c r="B65" s="31">
        <v>50.561999999999998</v>
      </c>
      <c r="C65" s="31">
        <v>51.762999999999998</v>
      </c>
      <c r="D65" s="31">
        <v>51.223999999999997</v>
      </c>
      <c r="E65" s="31">
        <v>49.963000000000001</v>
      </c>
      <c r="F65" s="31">
        <v>50.804000000000002</v>
      </c>
    </row>
    <row r="66" spans="1:6">
      <c r="A66" s="22" t="s">
        <v>49</v>
      </c>
      <c r="B66" s="31">
        <v>0</v>
      </c>
      <c r="C66" s="31">
        <v>0</v>
      </c>
      <c r="D66" s="31">
        <v>0</v>
      </c>
      <c r="E66" s="31">
        <v>0</v>
      </c>
      <c r="F66" s="31">
        <v>0</v>
      </c>
    </row>
    <row r="67" spans="1:6">
      <c r="A67" s="22" t="s">
        <v>6</v>
      </c>
      <c r="B67" s="31">
        <v>35.656999999999996</v>
      </c>
      <c r="C67" s="31">
        <v>35.396999999999998</v>
      </c>
      <c r="D67" s="31">
        <v>35.225000000000001</v>
      </c>
      <c r="E67" s="31">
        <v>35.247</v>
      </c>
      <c r="F67" s="31">
        <v>35.287999999999997</v>
      </c>
    </row>
    <row r="68" spans="1:6">
      <c r="A68" s="22" t="s">
        <v>7</v>
      </c>
      <c r="B68" s="31">
        <v>0.40699999999999997</v>
      </c>
      <c r="C68" s="31">
        <v>1.2330000000000001</v>
      </c>
      <c r="D68" s="31">
        <v>0.34899999999999998</v>
      </c>
      <c r="E68" s="31">
        <v>0.312</v>
      </c>
      <c r="F68" s="31">
        <v>0.53100000000000003</v>
      </c>
    </row>
    <row r="69" spans="1:6">
      <c r="A69" s="22" t="s">
        <v>8</v>
      </c>
      <c r="B69" s="31">
        <v>0.86599999999999999</v>
      </c>
      <c r="C69" s="31">
        <v>0.48899999999999999</v>
      </c>
      <c r="D69" s="31">
        <v>1.3440000000000001</v>
      </c>
      <c r="E69" s="31">
        <v>1.472</v>
      </c>
      <c r="F69" s="31">
        <v>1.21</v>
      </c>
    </row>
    <row r="70" spans="1:6">
      <c r="A70" s="42" t="s">
        <v>50</v>
      </c>
      <c r="B70" s="34">
        <f>SUM(B62:B69)</f>
        <v>101.949</v>
      </c>
      <c r="C70" s="34">
        <f>SUM(C62:C69)</f>
        <v>101.75200000000001</v>
      </c>
      <c r="D70" s="34">
        <f>SUM(D62:D69)</f>
        <v>101.64299999999999</v>
      </c>
      <c r="E70" s="34">
        <f>SUM(E62:E69)</f>
        <v>101.116</v>
      </c>
      <c r="F70" s="34">
        <f>SUM(F62:F69)</f>
        <v>101.749</v>
      </c>
    </row>
    <row r="71" spans="1:6">
      <c r="A71" s="22" t="s">
        <v>13</v>
      </c>
      <c r="B71" s="31">
        <v>5.0908031679427806E-4</v>
      </c>
      <c r="C71" s="31">
        <v>7.5535492827297169E-4</v>
      </c>
      <c r="D71" s="31">
        <v>7.1541724082666643E-4</v>
      </c>
      <c r="E71" s="31">
        <v>9.2070068255859297E-4</v>
      </c>
      <c r="F71" s="31">
        <v>7.4801245060704608E-4</v>
      </c>
    </row>
    <row r="72" spans="1:6">
      <c r="A72" s="22" t="s">
        <v>14</v>
      </c>
      <c r="B72" s="31">
        <v>4.3387509043286551E-3</v>
      </c>
      <c r="C72" s="31">
        <v>5.3962917479349042E-3</v>
      </c>
      <c r="D72" s="31">
        <v>6.276635962430218E-3</v>
      </c>
      <c r="E72" s="31">
        <v>6.0261968264613951E-3</v>
      </c>
      <c r="F72" s="31">
        <v>5.7017970917187487E-3</v>
      </c>
    </row>
    <row r="73" spans="1:6">
      <c r="A73" s="22" t="s">
        <v>51</v>
      </c>
      <c r="B73" s="31">
        <v>0.57086787778679493</v>
      </c>
      <c r="C73" s="31">
        <v>0.51144250996299423</v>
      </c>
      <c r="D73" s="31">
        <v>0.53139782872938879</v>
      </c>
      <c r="E73" s="31">
        <v>0.55702367455845414</v>
      </c>
      <c r="F73" s="31">
        <v>0.54782538406043446</v>
      </c>
    </row>
    <row r="74" spans="1:6">
      <c r="A74" s="22" t="s">
        <v>37</v>
      </c>
      <c r="B74" s="31">
        <v>1.3567339917924193</v>
      </c>
      <c r="C74" s="31">
        <v>1.4051517865108527</v>
      </c>
      <c r="D74" s="31">
        <v>1.3797138094659345</v>
      </c>
      <c r="E74" s="31">
        <v>1.3470342039011503</v>
      </c>
      <c r="F74" s="31">
        <v>1.3657130783355522</v>
      </c>
    </row>
    <row r="75" spans="1:6">
      <c r="A75" s="22" t="s">
        <v>52</v>
      </c>
      <c r="B75" s="31">
        <v>6.2702467978541065E-2</v>
      </c>
      <c r="C75" s="31">
        <v>7.1102410173738306E-2</v>
      </c>
      <c r="D75" s="31">
        <v>7.4904255398163144E-2</v>
      </c>
      <c r="E75" s="31">
        <v>8.2048326522356163E-2</v>
      </c>
      <c r="F75" s="31">
        <v>7.3561918519361669E-2</v>
      </c>
    </row>
    <row r="76" spans="1:6">
      <c r="A76" s="22" t="s">
        <v>53</v>
      </c>
      <c r="B76" s="31">
        <v>0.94933325294365711</v>
      </c>
      <c r="C76" s="31">
        <v>0.94526524614173724</v>
      </c>
      <c r="D76" s="31">
        <v>0.92866443368665563</v>
      </c>
      <c r="E76" s="31">
        <v>0.92310624797635588</v>
      </c>
      <c r="F76" s="31">
        <v>0.92982673276390848</v>
      </c>
    </row>
    <row r="77" spans="1:6">
      <c r="A77" s="22" t="s">
        <v>18</v>
      </c>
      <c r="B77" s="31">
        <v>1.1699712641186466E-2</v>
      </c>
      <c r="C77" s="31">
        <v>3.5857268405955316E-2</v>
      </c>
      <c r="D77" s="31">
        <v>1.0070505557030754E-2</v>
      </c>
      <c r="E77" s="31">
        <v>9.0114574042117063E-3</v>
      </c>
      <c r="F77" s="31">
        <v>1.5292074537210883E-2</v>
      </c>
    </row>
    <row r="78" spans="1:6">
      <c r="A78" s="42" t="s">
        <v>19</v>
      </c>
      <c r="B78" s="34">
        <v>4.3814865636277713E-2</v>
      </c>
      <c r="C78" s="34">
        <v>2.5029132128514178E-2</v>
      </c>
      <c r="D78" s="34">
        <v>6.8257113959570334E-2</v>
      </c>
      <c r="E78" s="34">
        <v>7.4829192128451877E-2</v>
      </c>
      <c r="F78" s="34">
        <v>6.1331002241206717E-2</v>
      </c>
    </row>
    <row r="79" spans="1:6">
      <c r="A79" s="43" t="s">
        <v>54</v>
      </c>
      <c r="B79" s="8">
        <v>0.70384554674072175</v>
      </c>
      <c r="C79" s="8">
        <v>0.7331503537791243</v>
      </c>
      <c r="D79" s="8">
        <v>0.72194307328315388</v>
      </c>
      <c r="E79" s="8">
        <v>0.70745444197889085</v>
      </c>
      <c r="F79" s="8">
        <v>0.71371080601406389</v>
      </c>
    </row>
    <row r="80" spans="1:6" ht="15" thickBot="1">
      <c r="A80" s="44" t="s">
        <v>23</v>
      </c>
      <c r="B80" s="18">
        <v>4.4117151124373012E-2</v>
      </c>
      <c r="C80" s="18">
        <v>2.5795400539302037E-2</v>
      </c>
      <c r="D80" s="18">
        <v>6.8467889093909412E-2</v>
      </c>
      <c r="E80" s="18">
        <v>7.4984001089883109E-2</v>
      </c>
      <c r="F80" s="18">
        <v>6.1878145198443313E-2</v>
      </c>
    </row>
    <row r="81" spans="1:6">
      <c r="A81" s="45" t="s">
        <v>56</v>
      </c>
      <c r="B81" s="46"/>
      <c r="C81" s="46"/>
      <c r="D81" s="47"/>
      <c r="E81" s="47"/>
      <c r="F81" s="46"/>
    </row>
  </sheetData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2020-02-02T13:57:15Z</dcterms:modified>
</cp:coreProperties>
</file>