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bookViews>
    <workbookView xWindow="240" yWindow="135" windowWidth="14805" windowHeight="7980" activeTab="4"/>
  </bookViews>
  <sheets>
    <sheet name="Table1" sheetId="1" r:id="rId1"/>
    <sheet name="Table2" sheetId="3" r:id="rId2"/>
    <sheet name="Table3 " sheetId="6" r:id="rId3"/>
    <sheet name="Table4" sheetId="4" r:id="rId4"/>
    <sheet name="Table5" sheetId="5" r:id="rId5"/>
  </sheets>
  <calcPr calcId="162913" concurrentCalc="0"/>
</workbook>
</file>

<file path=xl/calcChain.xml><?xml version="1.0" encoding="utf-8"?>
<calcChain xmlns="http://schemas.openxmlformats.org/spreadsheetml/2006/main">
  <c r="W157" i="3" l="1"/>
  <c r="W158" i="3"/>
  <c r="W159" i="3"/>
  <c r="W160" i="3"/>
  <c r="W161" i="3"/>
  <c r="W162" i="3"/>
  <c r="W163" i="3"/>
  <c r="W164" i="3"/>
  <c r="W166" i="3"/>
  <c r="W167" i="3"/>
  <c r="W168" i="3"/>
  <c r="W170" i="3"/>
  <c r="W171" i="3"/>
  <c r="W172" i="3"/>
  <c r="W15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0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6" i="3"/>
  <c r="I65" i="3"/>
  <c r="I66" i="3"/>
  <c r="I67" i="3"/>
  <c r="I68" i="3"/>
  <c r="I69" i="3"/>
  <c r="I70" i="3"/>
  <c r="I71" i="3"/>
  <c r="I72" i="3"/>
  <c r="I59" i="3"/>
  <c r="I60" i="3"/>
  <c r="I61" i="3"/>
  <c r="I62" i="3"/>
  <c r="I63" i="3"/>
  <c r="I64" i="3"/>
  <c r="I56" i="3"/>
  <c r="I57" i="3"/>
  <c r="I58" i="3"/>
  <c r="H21" i="1"/>
  <c r="I21" i="1"/>
  <c r="J21" i="1"/>
  <c r="K21" i="1"/>
</calcChain>
</file>

<file path=xl/sharedStrings.xml><?xml version="1.0" encoding="utf-8"?>
<sst xmlns="http://schemas.openxmlformats.org/spreadsheetml/2006/main" count="687" uniqueCount="361">
  <si>
    <t>sample</t>
    <phoneticPr fontId="2" type="noConversion"/>
  </si>
  <si>
    <t>MK5-1</t>
  </si>
  <si>
    <t>MK5-2</t>
  </si>
  <si>
    <t>V</t>
  </si>
  <si>
    <t>Ga</t>
  </si>
  <si>
    <t>Rb</t>
  </si>
  <si>
    <t>Sr</t>
  </si>
  <si>
    <t>Y</t>
  </si>
  <si>
    <t>Zr</t>
  </si>
  <si>
    <t>Nb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</si>
  <si>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</si>
  <si>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</si>
  <si>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</si>
  <si>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</si>
  <si>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</si>
  <si>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</si>
  <si>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</si>
  <si>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</si>
  <si>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</si>
  <si>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</si>
  <si>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</si>
  <si>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</si>
  <si>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</si>
  <si>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</si>
  <si>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</si>
  <si>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</si>
  <si>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</si>
  <si>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Pb</t>
  </si>
  <si>
    <t>Th</t>
  </si>
  <si>
    <t>U</t>
  </si>
  <si>
    <r>
      <t>Al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O</t>
    </r>
    <r>
      <rPr>
        <vertAlign val="subscript"/>
        <sz val="10"/>
        <color theme="1"/>
        <rFont val="Arial"/>
        <family val="2"/>
      </rPr>
      <t>3</t>
    </r>
  </si>
  <si>
    <t>BaO</t>
  </si>
  <si>
    <t>CaO</t>
  </si>
  <si>
    <t>Cl</t>
  </si>
  <si>
    <t>&lt;0.01</t>
  </si>
  <si>
    <t>F</t>
  </si>
  <si>
    <r>
      <t>Fe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O</t>
    </r>
    <r>
      <rPr>
        <vertAlign val="subscript"/>
        <sz val="10"/>
        <color theme="1"/>
        <rFont val="Arial"/>
        <family val="2"/>
      </rPr>
      <t>3</t>
    </r>
    <phoneticPr fontId="5" type="noConversion"/>
  </si>
  <si>
    <r>
      <t>K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O</t>
    </r>
  </si>
  <si>
    <t>MgO</t>
  </si>
  <si>
    <t>MnO</t>
  </si>
  <si>
    <r>
      <t>Na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O</t>
    </r>
  </si>
  <si>
    <r>
      <t>P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O</t>
    </r>
    <r>
      <rPr>
        <vertAlign val="subscript"/>
        <sz val="10"/>
        <color theme="1"/>
        <rFont val="Arial"/>
        <family val="2"/>
      </rPr>
      <t>5</t>
    </r>
  </si>
  <si>
    <r>
      <t>SiO</t>
    </r>
    <r>
      <rPr>
        <vertAlign val="subscript"/>
        <sz val="10"/>
        <color theme="1"/>
        <rFont val="Arial"/>
        <family val="2"/>
      </rPr>
      <t>2</t>
    </r>
  </si>
  <si>
    <r>
      <t>SO</t>
    </r>
    <r>
      <rPr>
        <vertAlign val="subscript"/>
        <sz val="10"/>
        <color theme="1"/>
        <rFont val="Arial"/>
        <family val="2"/>
      </rPr>
      <t>3</t>
    </r>
  </si>
  <si>
    <t>SrO</t>
  </si>
  <si>
    <t>&gt;1.50</t>
  </si>
  <si>
    <r>
      <t>TiO</t>
    </r>
    <r>
      <rPr>
        <vertAlign val="subscript"/>
        <sz val="10"/>
        <color theme="1"/>
        <rFont val="Arial"/>
        <family val="2"/>
      </rPr>
      <t>2</t>
    </r>
  </si>
  <si>
    <t>sample</t>
    <phoneticPr fontId="2" type="noConversion"/>
  </si>
  <si>
    <t>LOI</t>
    <phoneticPr fontId="2" type="noConversion"/>
  </si>
  <si>
    <t>syenite</t>
    <phoneticPr fontId="2" type="noConversion"/>
  </si>
  <si>
    <t>carbonatite</t>
    <phoneticPr fontId="2" type="noConversion"/>
  </si>
  <si>
    <t>-</t>
    <phoneticPr fontId="2" type="noConversion"/>
  </si>
  <si>
    <t>-</t>
    <phoneticPr fontId="2" type="noConversion"/>
  </si>
  <si>
    <t>Ap-S2</t>
    <phoneticPr fontId="2" type="noConversion"/>
  </si>
  <si>
    <t>sample</t>
    <phoneticPr fontId="2" type="noConversion"/>
  </si>
  <si>
    <t>MK5-3</t>
  </si>
  <si>
    <t>MK5-4</t>
  </si>
  <si>
    <t>MK5-5</t>
  </si>
  <si>
    <t>MK5-6</t>
  </si>
  <si>
    <t>MK5-7</t>
  </si>
  <si>
    <t>MK5-8</t>
  </si>
  <si>
    <t>MK5-9</t>
  </si>
  <si>
    <t>MK5-10</t>
  </si>
  <si>
    <t>MK5-12</t>
  </si>
  <si>
    <t>MK5-13</t>
  </si>
  <si>
    <t>MK5-14</t>
  </si>
  <si>
    <t>MK5-15</t>
  </si>
  <si>
    <t>MK5-16</t>
  </si>
  <si>
    <t>MK5-17</t>
  </si>
  <si>
    <t>MK5-18</t>
  </si>
  <si>
    <t>MK5-19</t>
  </si>
  <si>
    <t>MK5-20</t>
  </si>
  <si>
    <t>MK5-21</t>
  </si>
  <si>
    <t>MK5-22</t>
  </si>
  <si>
    <t>MK5-24</t>
  </si>
  <si>
    <t>MK5-25</t>
  </si>
  <si>
    <t>MK3-1-2</t>
  </si>
  <si>
    <t>MK3-1-3</t>
  </si>
  <si>
    <t>MK3-1-4</t>
  </si>
  <si>
    <t>MK3-1-5</t>
  </si>
  <si>
    <t>MK3-1-6</t>
  </si>
  <si>
    <t>MK3-1-7</t>
  </si>
  <si>
    <t>MK3-2-2</t>
  </si>
  <si>
    <t>MK3-2-3</t>
  </si>
  <si>
    <t>MK3-2-4</t>
  </si>
  <si>
    <t>MK3-2-5</t>
  </si>
  <si>
    <t>MK3-2-6</t>
  </si>
  <si>
    <t>MK3-2-7</t>
  </si>
  <si>
    <t>MK3-2-8</t>
  </si>
  <si>
    <t>MK3-2-9</t>
  </si>
  <si>
    <t>MK3-2-10</t>
  </si>
  <si>
    <t>MK3-2-11</t>
  </si>
  <si>
    <t>MK3-2-12</t>
  </si>
  <si>
    <t>MK3-2-13</t>
  </si>
  <si>
    <t>MK3-2-14</t>
  </si>
  <si>
    <t>MK3-2-15</t>
  </si>
  <si>
    <t>MK3-2-16</t>
  </si>
  <si>
    <t>MK3-2-17</t>
  </si>
  <si>
    <t>MK3-2-18</t>
  </si>
  <si>
    <t>MK3-2-19</t>
  </si>
  <si>
    <t>MK3-2-20</t>
  </si>
  <si>
    <t>MK3-2-21</t>
  </si>
  <si>
    <t>MK3-2-22</t>
  </si>
  <si>
    <t>MK2-1-1</t>
    <phoneticPr fontId="2" type="noConversion"/>
  </si>
  <si>
    <t>MK2-1-2</t>
  </si>
  <si>
    <t>MK2-1-3</t>
  </si>
  <si>
    <t>MK2-1-4</t>
  </si>
  <si>
    <t>MK2-1-5</t>
  </si>
  <si>
    <t>MK2-1-6</t>
  </si>
  <si>
    <t>MK2-1-7</t>
  </si>
  <si>
    <t>MK2-1-8</t>
  </si>
  <si>
    <t>MK2-1-9</t>
  </si>
  <si>
    <t>MK2-1-10</t>
  </si>
  <si>
    <t>MK2-1-11</t>
  </si>
  <si>
    <t>MK2-1-12</t>
  </si>
  <si>
    <t>MK2-1-13</t>
  </si>
  <si>
    <t>MK2-1-14</t>
  </si>
  <si>
    <t>MK2-1-15</t>
  </si>
  <si>
    <t>MK2-1-16</t>
  </si>
  <si>
    <t>MK2-1-17</t>
  </si>
  <si>
    <t>MK2-1-18</t>
  </si>
  <si>
    <t>MK2-1-19</t>
  </si>
  <si>
    <t>MK2-1-20</t>
  </si>
  <si>
    <t>MK2-1-21</t>
  </si>
  <si>
    <t>MK2-1-22</t>
  </si>
  <si>
    <t>MK2-1-23</t>
  </si>
  <si>
    <t>MK2-1-24</t>
  </si>
  <si>
    <t>MK2-1-25</t>
  </si>
  <si>
    <t>MK2-1-26</t>
  </si>
  <si>
    <t>MK2-1-27</t>
  </si>
  <si>
    <t>MK2-1-28</t>
  </si>
  <si>
    <t>MK2-2-45</t>
  </si>
  <si>
    <t>MK2-2-1</t>
    <phoneticPr fontId="2" type="noConversion"/>
  </si>
  <si>
    <t>MK2-2-2</t>
  </si>
  <si>
    <t>MK2-2-3</t>
  </si>
  <si>
    <t>MK2-2-4</t>
  </si>
  <si>
    <t>MK2-2-5</t>
  </si>
  <si>
    <t>MK2-2-6</t>
  </si>
  <si>
    <t>MK2-2-7</t>
  </si>
  <si>
    <t>MK2-2-8</t>
  </si>
  <si>
    <t>MK2-2-9</t>
  </si>
  <si>
    <t>MK2-2-10</t>
  </si>
  <si>
    <t>MK2-2-11</t>
  </si>
  <si>
    <t>MK2-2-12</t>
  </si>
  <si>
    <t>MK2-2-13</t>
  </si>
  <si>
    <t>MK2-2-14</t>
  </si>
  <si>
    <t>MK2-2-15</t>
  </si>
  <si>
    <t>MK2-2-16</t>
  </si>
  <si>
    <t>MK2-2-17</t>
  </si>
  <si>
    <t>MK2-2-18</t>
  </si>
  <si>
    <t>MK2-2-19</t>
  </si>
  <si>
    <t>MK2-2-20</t>
  </si>
  <si>
    <t>MK2-2-21</t>
  </si>
  <si>
    <t>MK2-2-22</t>
  </si>
  <si>
    <t>MK2-2-23</t>
  </si>
  <si>
    <t>MK2-2-24</t>
  </si>
  <si>
    <t>MK2-2-25</t>
  </si>
  <si>
    <t>MK2-2-26</t>
  </si>
  <si>
    <t>MK2-2-27</t>
  </si>
  <si>
    <t>MK2-2-28</t>
  </si>
  <si>
    <t>MK2-2-29</t>
  </si>
  <si>
    <t>MK2-2-30</t>
  </si>
  <si>
    <t>MK2-2-31</t>
  </si>
  <si>
    <t>MK2-2-32</t>
  </si>
  <si>
    <t>MK2-2-33</t>
  </si>
  <si>
    <t>MK2-2-34</t>
  </si>
  <si>
    <t>MK2-2-35</t>
  </si>
  <si>
    <t>MK2-2-36</t>
  </si>
  <si>
    <t>MK2-2-37</t>
  </si>
  <si>
    <t>MK2-2-38</t>
  </si>
  <si>
    <t>MK2-2-39</t>
  </si>
  <si>
    <t>MK2-2-40</t>
  </si>
  <si>
    <t>MK2-2-41</t>
  </si>
  <si>
    <t>MK2-2-42</t>
  </si>
  <si>
    <t>MK2-2-43</t>
  </si>
  <si>
    <t>MK2-2-44</t>
  </si>
  <si>
    <t>MK2-2-46</t>
  </si>
  <si>
    <t>MK2-2-47</t>
  </si>
  <si>
    <t>MK2-2-48</t>
  </si>
  <si>
    <t>MK2-2-49</t>
  </si>
  <si>
    <t>MK2-2-50</t>
  </si>
  <si>
    <t>MK2-2-51</t>
  </si>
  <si>
    <t>MK2-2-52</t>
  </si>
  <si>
    <t>MK7-1</t>
  </si>
  <si>
    <t>MK7-2</t>
  </si>
  <si>
    <t>MK7-3</t>
  </si>
  <si>
    <t>MK7-4</t>
  </si>
  <si>
    <t>MK7-5</t>
  </si>
  <si>
    <t>MK7-6</t>
  </si>
  <si>
    <t>MK7-7</t>
  </si>
  <si>
    <t>MK7-8</t>
  </si>
  <si>
    <t>MK7-9</t>
  </si>
  <si>
    <t>MK7-10</t>
  </si>
  <si>
    <t>MK7-11</t>
  </si>
  <si>
    <t>MK7-12</t>
  </si>
  <si>
    <t>MK7-13</t>
  </si>
  <si>
    <t>MK7-14</t>
  </si>
  <si>
    <t>MK7-15</t>
  </si>
  <si>
    <t>MK7-16</t>
  </si>
  <si>
    <t>MK7-17</t>
  </si>
  <si>
    <t>MK7-18</t>
  </si>
  <si>
    <t>MK7-19</t>
  </si>
  <si>
    <t>MK7-20</t>
  </si>
  <si>
    <t>MK7-21</t>
  </si>
  <si>
    <t>MK7-22</t>
  </si>
  <si>
    <t>MK7-23</t>
  </si>
  <si>
    <t>MK7-24</t>
  </si>
  <si>
    <t>MK7-25</t>
  </si>
  <si>
    <t>MK7-26</t>
  </si>
  <si>
    <t>MK7-27</t>
  </si>
  <si>
    <t>MK7-28</t>
  </si>
  <si>
    <t>MK7-29</t>
  </si>
  <si>
    <t>MK7-30</t>
  </si>
  <si>
    <t>MK7-31</t>
  </si>
  <si>
    <t>MK7-32</t>
  </si>
  <si>
    <t>MK7-33</t>
  </si>
  <si>
    <t>MK7-34</t>
  </si>
  <si>
    <t>MK7-35</t>
  </si>
  <si>
    <t>MK7-36</t>
  </si>
  <si>
    <t>MK7-37</t>
  </si>
  <si>
    <t>MK7-38</t>
  </si>
  <si>
    <t>MK7-39</t>
  </si>
  <si>
    <t>MK7-40</t>
  </si>
  <si>
    <t>MK12-7</t>
  </si>
  <si>
    <t>MK12-8</t>
  </si>
  <si>
    <t>MK12-9</t>
  </si>
  <si>
    <t>MK12-10</t>
  </si>
  <si>
    <t>MK12-11</t>
  </si>
  <si>
    <t>MK12-12</t>
  </si>
  <si>
    <t>MK12-13</t>
  </si>
  <si>
    <t>MK12-14</t>
  </si>
  <si>
    <t>MK12-15</t>
  </si>
  <si>
    <t>Rad.</t>
    <phoneticPr fontId="2" type="noConversion"/>
  </si>
  <si>
    <t>Pb(ppm)</t>
  </si>
  <si>
    <t>U(ppm)</t>
  </si>
  <si>
    <r>
      <rPr>
        <vertAlign val="superscript"/>
        <sz val="10"/>
        <color theme="1"/>
        <rFont val="Times New Roman"/>
        <family val="1"/>
      </rPr>
      <t>238</t>
    </r>
    <r>
      <rPr>
        <sz val="10"/>
        <color theme="1"/>
        <rFont val="Times New Roman"/>
        <family val="1"/>
      </rPr>
      <t>U/</t>
    </r>
    <r>
      <rPr>
        <vertAlign val="superscript"/>
        <sz val="10"/>
        <color theme="1"/>
        <rFont val="Times New Roman"/>
        <family val="1"/>
      </rPr>
      <t>206</t>
    </r>
    <r>
      <rPr>
        <sz val="10"/>
        <color theme="1"/>
        <rFont val="Times New Roman"/>
        <family val="1"/>
      </rPr>
      <t>Pb</t>
    </r>
    <phoneticPr fontId="2" type="noConversion"/>
  </si>
  <si>
    <t>2σ error</t>
    <phoneticPr fontId="2" type="noConversion"/>
  </si>
  <si>
    <r>
      <rPr>
        <vertAlign val="superscript"/>
        <sz val="10"/>
        <color theme="1"/>
        <rFont val="Times New Roman"/>
        <family val="1"/>
      </rPr>
      <t>207</t>
    </r>
    <r>
      <rPr>
        <sz val="10"/>
        <color theme="1"/>
        <rFont val="Times New Roman"/>
        <family val="1"/>
      </rPr>
      <t>Pb/</t>
    </r>
    <r>
      <rPr>
        <vertAlign val="superscript"/>
        <sz val="10"/>
        <color theme="1"/>
        <rFont val="Times New Roman"/>
        <family val="1"/>
      </rPr>
      <t>206</t>
    </r>
    <r>
      <rPr>
        <sz val="10"/>
        <color theme="1"/>
        <rFont val="Times New Roman"/>
        <family val="1"/>
      </rPr>
      <t>Pb</t>
    </r>
    <phoneticPr fontId="2" type="noConversion"/>
  </si>
  <si>
    <r>
      <rPr>
        <vertAlign val="superscript"/>
        <sz val="10"/>
        <color theme="1"/>
        <rFont val="Times New Roman"/>
        <family val="1"/>
      </rPr>
      <t>206</t>
    </r>
    <r>
      <rPr>
        <sz val="10"/>
        <color theme="1"/>
        <rFont val="Times New Roman"/>
        <family val="1"/>
      </rPr>
      <t>Pb/</t>
    </r>
    <r>
      <rPr>
        <vertAlign val="superscript"/>
        <sz val="10"/>
        <color theme="1"/>
        <rFont val="Times New Roman"/>
        <family val="1"/>
      </rPr>
      <t>238</t>
    </r>
    <r>
      <rPr>
        <sz val="10"/>
        <color theme="1"/>
        <rFont val="Times New Roman"/>
        <family val="1"/>
      </rPr>
      <t>U</t>
    </r>
    <phoneticPr fontId="2" type="noConversion"/>
  </si>
  <si>
    <t>Age（Ma）</t>
    <phoneticPr fontId="2" type="noConversion"/>
  </si>
  <si>
    <t>MK3-1-1</t>
    <phoneticPr fontId="2" type="noConversion"/>
  </si>
  <si>
    <t>sample</t>
    <phoneticPr fontId="2" type="noConversion"/>
  </si>
  <si>
    <t>2σ error</t>
    <phoneticPr fontId="2" type="noConversion"/>
  </si>
  <si>
    <t>sample</t>
    <phoneticPr fontId="2" type="noConversion"/>
  </si>
  <si>
    <r>
      <rPr>
        <vertAlign val="superscript"/>
        <sz val="10"/>
        <color theme="1"/>
        <rFont val="Times New Roman"/>
        <family val="1"/>
      </rPr>
      <t>87</t>
    </r>
    <r>
      <rPr>
        <sz val="10"/>
        <color theme="1"/>
        <rFont val="Times New Roman"/>
        <family val="1"/>
      </rPr>
      <t>Sr/</t>
    </r>
    <r>
      <rPr>
        <vertAlign val="superscript"/>
        <sz val="10"/>
        <color theme="1"/>
        <rFont val="Times New Roman"/>
        <family val="1"/>
      </rPr>
      <t>86</t>
    </r>
    <r>
      <rPr>
        <sz val="10"/>
        <color theme="1"/>
        <rFont val="Times New Roman"/>
        <family val="1"/>
      </rPr>
      <t>Sr</t>
    </r>
    <phoneticPr fontId="2" type="noConversion"/>
  </si>
  <si>
    <t>error</t>
  </si>
  <si>
    <r>
      <rPr>
        <vertAlign val="superscript"/>
        <sz val="10"/>
        <color theme="1"/>
        <rFont val="Times New Roman"/>
        <family val="1"/>
      </rPr>
      <t>84</t>
    </r>
    <r>
      <rPr>
        <sz val="10"/>
        <color theme="1"/>
        <rFont val="Times New Roman"/>
        <family val="1"/>
      </rPr>
      <t>Sr/</t>
    </r>
    <r>
      <rPr>
        <vertAlign val="superscript"/>
        <sz val="10"/>
        <color theme="1"/>
        <rFont val="Times New Roman"/>
        <family val="1"/>
      </rPr>
      <t>86</t>
    </r>
    <r>
      <rPr>
        <sz val="10"/>
        <color theme="1"/>
        <rFont val="Times New Roman"/>
        <family val="1"/>
      </rPr>
      <t>Sr</t>
    </r>
    <phoneticPr fontId="2" type="noConversion"/>
  </si>
  <si>
    <t>0.00010 </t>
  </si>
  <si>
    <t>MK10-2</t>
  </si>
  <si>
    <t>MK10-3</t>
  </si>
  <si>
    <t>MK10-5</t>
    <phoneticPr fontId="2" type="noConversion"/>
  </si>
  <si>
    <t>MK10-1</t>
  </si>
  <si>
    <t>MK10-1</t>
    <phoneticPr fontId="2" type="noConversion"/>
  </si>
  <si>
    <t>MK10-6</t>
  </si>
  <si>
    <t>MK10-7</t>
  </si>
  <si>
    <t>MK10-8</t>
  </si>
  <si>
    <t>MK10-9</t>
  </si>
  <si>
    <t>MK10-10</t>
  </si>
  <si>
    <t>MK10-11</t>
  </si>
  <si>
    <t>MK10-12</t>
  </si>
  <si>
    <t>sample</t>
    <phoneticPr fontId="2" type="noConversion"/>
  </si>
  <si>
    <t>MK10-5</t>
  </si>
  <si>
    <t xml:space="preserve">F     </t>
    <phoneticPr fontId="2" type="noConversion"/>
  </si>
  <si>
    <r>
      <t>P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 xml:space="preserve">5 </t>
    </r>
    <r>
      <rPr>
        <sz val="10"/>
        <color theme="1"/>
        <rFont val="Times New Roman"/>
        <family val="1"/>
      </rPr>
      <t xml:space="preserve"> </t>
    </r>
    <phoneticPr fontId="2" type="noConversion"/>
  </si>
  <si>
    <t xml:space="preserve">CaO   </t>
    <phoneticPr fontId="2" type="noConversion"/>
  </si>
  <si>
    <t xml:space="preserve">SrO   </t>
    <phoneticPr fontId="2" type="noConversion"/>
  </si>
  <si>
    <t xml:space="preserve">Cl    </t>
    <phoneticPr fontId="2" type="noConversion"/>
  </si>
  <si>
    <r>
      <t>SiO</t>
    </r>
    <r>
      <rPr>
        <vertAlign val="subscript"/>
        <sz val="10"/>
        <color theme="1"/>
        <rFont val="Times New Roman"/>
        <family val="1"/>
      </rPr>
      <t xml:space="preserve">2 </t>
    </r>
    <r>
      <rPr>
        <sz val="10"/>
        <color theme="1"/>
        <rFont val="Times New Roman"/>
        <family val="1"/>
      </rPr>
      <t xml:space="preserve"> </t>
    </r>
    <phoneticPr fontId="2" type="noConversion"/>
  </si>
  <si>
    <r>
      <t>SO</t>
    </r>
    <r>
      <rPr>
        <vertAlign val="subscript"/>
        <sz val="10"/>
        <color theme="1"/>
        <rFont val="Times New Roman"/>
        <family val="1"/>
      </rPr>
      <t>3</t>
    </r>
    <r>
      <rPr>
        <sz val="10"/>
        <color theme="1"/>
        <rFont val="Times New Roman"/>
        <family val="1"/>
      </rPr>
      <t xml:space="preserve">   </t>
    </r>
    <phoneticPr fontId="2" type="noConversion"/>
  </si>
  <si>
    <r>
      <t>Na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 xml:space="preserve">O  </t>
    </r>
    <phoneticPr fontId="2" type="noConversion"/>
  </si>
  <si>
    <t xml:space="preserve">FeO   </t>
    <phoneticPr fontId="2" type="noConversion"/>
  </si>
  <si>
    <r>
      <t>La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3</t>
    </r>
    <r>
      <rPr>
        <sz val="10"/>
        <color theme="1"/>
        <rFont val="Times New Roman"/>
        <family val="1"/>
      </rPr>
      <t xml:space="preserve"> </t>
    </r>
    <phoneticPr fontId="2" type="noConversion"/>
  </si>
  <si>
    <r>
      <t>Ce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3</t>
    </r>
    <r>
      <rPr>
        <sz val="10"/>
        <color theme="1"/>
        <rFont val="Times New Roman"/>
        <family val="1"/>
      </rPr>
      <t xml:space="preserve"> </t>
    </r>
    <phoneticPr fontId="2" type="noConversion"/>
  </si>
  <si>
    <r>
      <t>Pr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 xml:space="preserve">3 </t>
    </r>
    <phoneticPr fontId="2" type="noConversion"/>
  </si>
  <si>
    <r>
      <t>Nd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3</t>
    </r>
    <r>
      <rPr>
        <sz val="10"/>
        <color theme="1"/>
        <rFont val="Times New Roman"/>
        <family val="1"/>
      </rPr>
      <t xml:space="preserve"> </t>
    </r>
    <phoneticPr fontId="2" type="noConversion"/>
  </si>
  <si>
    <r>
      <t>Sm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 xml:space="preserve">3 </t>
    </r>
    <phoneticPr fontId="2" type="noConversion"/>
  </si>
  <si>
    <t xml:space="preserve">Total  </t>
    <phoneticPr fontId="2" type="noConversion"/>
  </si>
  <si>
    <t>MK2a</t>
    <phoneticPr fontId="2" type="noConversion"/>
  </si>
  <si>
    <t>MK2b</t>
    <phoneticPr fontId="2" type="noConversion"/>
  </si>
  <si>
    <t>MK3a</t>
    <phoneticPr fontId="2" type="noConversion"/>
  </si>
  <si>
    <t>MK3b</t>
    <phoneticPr fontId="2" type="noConversion"/>
  </si>
  <si>
    <t>MK5a</t>
    <phoneticPr fontId="2" type="noConversion"/>
  </si>
  <si>
    <t>MK5b</t>
    <phoneticPr fontId="2" type="noConversion"/>
  </si>
  <si>
    <t>MK7a</t>
    <phoneticPr fontId="2" type="noConversion"/>
  </si>
  <si>
    <t>MK7b</t>
    <phoneticPr fontId="2" type="noConversion"/>
  </si>
  <si>
    <t>MK12a</t>
    <phoneticPr fontId="2" type="noConversion"/>
  </si>
  <si>
    <t>MK12b</t>
    <phoneticPr fontId="2" type="noConversion"/>
  </si>
  <si>
    <t>Mn</t>
  </si>
  <si>
    <t>ppm</t>
    <phoneticPr fontId="2" type="noConversion"/>
  </si>
  <si>
    <t>wt%</t>
    <phoneticPr fontId="2" type="noConversion"/>
  </si>
  <si>
    <t>ppm</t>
    <phoneticPr fontId="2" type="noConversion"/>
  </si>
  <si>
    <t>ppm</t>
    <phoneticPr fontId="2" type="noConversion"/>
  </si>
  <si>
    <t>wt%</t>
    <phoneticPr fontId="2" type="noConversion"/>
  </si>
  <si>
    <t>MK2-1-1</t>
    <phoneticPr fontId="2" type="noConversion"/>
  </si>
  <si>
    <t>MK2-2-1</t>
    <phoneticPr fontId="2" type="noConversion"/>
  </si>
  <si>
    <t>MK10</t>
    <phoneticPr fontId="2" type="noConversion"/>
  </si>
  <si>
    <t>Ap</t>
    <phoneticPr fontId="2" type="noConversion"/>
  </si>
  <si>
    <t>MK3-2-1</t>
    <phoneticPr fontId="2" type="noConversion"/>
  </si>
  <si>
    <t>Calcite in carbonatite</t>
    <phoneticPr fontId="2" type="noConversion"/>
  </si>
  <si>
    <t>Apatite in syenite</t>
    <phoneticPr fontId="2" type="noConversion"/>
  </si>
  <si>
    <t>MK5-1</t>
    <phoneticPr fontId="2" type="noConversion"/>
  </si>
  <si>
    <t>MK5-12</t>
    <phoneticPr fontId="2" type="noConversion"/>
  </si>
  <si>
    <t>MK 2-1</t>
  </si>
  <si>
    <t>MK 2-2</t>
  </si>
  <si>
    <t>MK 2-3</t>
  </si>
  <si>
    <t>MK 2-4</t>
  </si>
  <si>
    <t>MK 2-5</t>
  </si>
  <si>
    <t>MK 2-6</t>
  </si>
  <si>
    <t>MK 2-7</t>
  </si>
  <si>
    <t>MK 2-8</t>
  </si>
  <si>
    <t>MK 2-9</t>
  </si>
  <si>
    <t>MK 2-10</t>
  </si>
  <si>
    <t>MK 2-11</t>
  </si>
  <si>
    <t>MK 2-12</t>
  </si>
  <si>
    <t>MK 2-13</t>
  </si>
  <si>
    <t>MK 2-14</t>
  </si>
  <si>
    <t>MK 2-15</t>
  </si>
  <si>
    <t>MK 2-16</t>
  </si>
  <si>
    <t>Table S3 Trace element compositions (ppm) for carbonatite within carbonatite from Mushgai Khudag</t>
    <phoneticPr fontId="2" type="noConversion"/>
  </si>
  <si>
    <t>magnetite-apatite-enriched rock</t>
    <phoneticPr fontId="2" type="noConversion"/>
  </si>
  <si>
    <t>Apatite in syenite</t>
    <phoneticPr fontId="2" type="noConversion"/>
  </si>
  <si>
    <t>Ap-3</t>
    <phoneticPr fontId="2" type="noConversion"/>
  </si>
  <si>
    <t>Ap-2</t>
    <phoneticPr fontId="2" type="noConversion"/>
  </si>
  <si>
    <t>Ap-1</t>
    <phoneticPr fontId="2" type="noConversion"/>
  </si>
  <si>
    <t>Ap-4</t>
    <phoneticPr fontId="2" type="noConversion"/>
  </si>
  <si>
    <t>Table S2. Mineral compositions for apatite within magnetite-apatite-enriched rocks and syenite from Mushgai Khudag</t>
    <phoneticPr fontId="2" type="noConversion"/>
  </si>
  <si>
    <t>Slightly altered apatite in magnetite-apatite-enriched rocks</t>
    <phoneticPr fontId="2" type="noConversion"/>
  </si>
  <si>
    <t>Altered apatite in magnetite-apatite-enriched rocks</t>
    <phoneticPr fontId="2" type="noConversion"/>
  </si>
  <si>
    <t>Table S4 U-Pb ages for magmatic and altered apatite within magnetite-apatite-enriched  rocks from Mushgai Khudag</t>
    <phoneticPr fontId="2" type="noConversion"/>
  </si>
  <si>
    <t>Magmatic apatite in magnetite-apatite-enriched rocks</t>
    <phoneticPr fontId="2" type="noConversion"/>
  </si>
  <si>
    <t>Magmatic apatite</t>
    <phoneticPr fontId="2" type="noConversion"/>
  </si>
  <si>
    <t>MK 3-1-5</t>
  </si>
  <si>
    <t>MK 3-1-6</t>
  </si>
  <si>
    <t>MK 3-1-7</t>
  </si>
  <si>
    <t>MK 3-2-5</t>
  </si>
  <si>
    <t>MK 3-2-6</t>
  </si>
  <si>
    <t>MK 3-2-7</t>
  </si>
  <si>
    <t>MK 3-2-8</t>
  </si>
  <si>
    <t>MK 3-2-15</t>
  </si>
  <si>
    <t>MK 3-2-16</t>
  </si>
  <si>
    <t>MK 3-2-17</t>
  </si>
  <si>
    <t>MK 3-2-18</t>
  </si>
  <si>
    <t>MK 3-2-19</t>
  </si>
  <si>
    <t>MK 3-2-20</t>
  </si>
  <si>
    <t>MK 3-2-21</t>
  </si>
  <si>
    <t>MK 3-2-22</t>
  </si>
  <si>
    <t>Altered apatite</t>
    <phoneticPr fontId="2" type="noConversion"/>
  </si>
  <si>
    <t>Magmatic apatite</t>
    <phoneticPr fontId="2" type="noConversion"/>
  </si>
  <si>
    <t>Ap-1</t>
    <phoneticPr fontId="2" type="noConversion"/>
  </si>
  <si>
    <t>Ap-2</t>
    <phoneticPr fontId="2" type="noConversion"/>
  </si>
  <si>
    <t>Ap-3</t>
    <phoneticPr fontId="2" type="noConversion"/>
  </si>
  <si>
    <t>Ap-4</t>
    <phoneticPr fontId="2" type="noConversion"/>
  </si>
  <si>
    <t>Slightly altered apatite</t>
    <phoneticPr fontId="2" type="noConversion"/>
  </si>
  <si>
    <t>MK5-4</t>
    <phoneticPr fontId="2" type="noConversion"/>
  </si>
  <si>
    <t>MK3-2-15</t>
    <phoneticPr fontId="2" type="noConversion"/>
  </si>
  <si>
    <t>MK3-1-1</t>
    <phoneticPr fontId="2" type="noConversion"/>
  </si>
  <si>
    <t>MK3-2-1</t>
    <phoneticPr fontId="2" type="noConversion"/>
  </si>
  <si>
    <t>MK3-2-9</t>
    <phoneticPr fontId="2" type="noConversion"/>
  </si>
  <si>
    <t>MK3-2-23</t>
    <phoneticPr fontId="2" type="noConversion"/>
  </si>
  <si>
    <t>Table S5 In-situ Sr isotope compositions for apatite within magnetite-apatite-enriched rocks and syenite and calcite within carbonatite from Mushgai Khudag</t>
    <phoneticPr fontId="2" type="noConversion"/>
  </si>
  <si>
    <t>Table S1 Chemical compositions for magnetite-apatite-enriched rock, syenite and carbonatite from Mushgai Khudag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</si>
</sst>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0_ "/>
    <numFmt numFmtId="177" formatCode="0.00_ "/>
    <numFmt numFmtId="178" formatCode="0.0_ "/>
    <numFmt numFmtId="179" formatCode="0.0"/>
    <numFmt numFmtId="180" formatCode="0.000_ "/>
    <numFmt numFmtId="181" formatCode="0.000000_ "/>
    <numFmt numFmtId="182" formatCode="0.00000"/>
  </numFmts>
  <fonts count="8" x14ac:knownFonts="1">
    <font>
      <sz val="11"/>
      <color theme="1"/>
      <name val="宋体"/>
      <family val="2"/>
      <scheme val="minor"/>
    </font>
    <font>
      <sz val="10"/>
      <color theme="1"/>
      <name val="Times New Roman"/>
      <family val="1"/>
    </font>
    <font>
      <sz val="9"/>
      <name val="宋体"/>
      <family val="3"/>
      <charset val="134"/>
      <scheme val="minor"/>
    </font>
    <font>
      <sz val="10"/>
      <color theme="1"/>
      <name val="Arial"/>
      <family val="2"/>
    </font>
    <font>
      <vertAlign val="subscript"/>
      <sz val="10"/>
      <color theme="1"/>
      <name val="Arial"/>
      <family val="2"/>
    </font>
    <font>
      <sz val="9"/>
      <name val="宋体"/>
      <family val="2"/>
      <charset val="134"/>
      <scheme val="minor"/>
    </font>
    <font>
      <vertAlign val="subscript"/>
      <sz val="10"/>
      <color theme="1"/>
      <name val="Times New Roman"/>
      <family val="1"/>
    </font>
    <font>
      <vertAlign val="superscript"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left"/>
    </xf>
    <xf numFmtId="176" fontId="1" fillId="0" borderId="0" xfId="0" applyNumberFormat="1" applyFont="1" applyAlignment="1">
      <alignment horizontal="left"/>
    </xf>
    <xf numFmtId="177" fontId="1" fillId="0" borderId="0" xfId="0" applyNumberFormat="1" applyFont="1" applyAlignment="1">
      <alignment horizontal="left"/>
    </xf>
    <xf numFmtId="178" fontId="1" fillId="0" borderId="0" xfId="0" applyNumberFormat="1" applyFont="1" applyAlignment="1">
      <alignment horizontal="left"/>
    </xf>
    <xf numFmtId="178" fontId="1" fillId="0" borderId="3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178" fontId="1" fillId="0" borderId="0" xfId="0" applyNumberFormat="1" applyFont="1" applyBorder="1" applyAlignment="1">
      <alignment horizontal="left"/>
    </xf>
    <xf numFmtId="2" fontId="1" fillId="0" borderId="0" xfId="0" applyNumberFormat="1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0" fillId="0" borderId="0" xfId="0" applyBorder="1" applyAlignment="1">
      <alignment horizontal="left"/>
    </xf>
    <xf numFmtId="0" fontId="1" fillId="0" borderId="1" xfId="0" applyFont="1" applyBorder="1" applyAlignment="1">
      <alignment horizontal="left"/>
    </xf>
    <xf numFmtId="176" fontId="1" fillId="0" borderId="3" xfId="0" applyNumberFormat="1" applyFont="1" applyBorder="1" applyAlignment="1">
      <alignment horizontal="left"/>
    </xf>
    <xf numFmtId="0" fontId="1" fillId="0" borderId="0" xfId="0" applyFont="1" applyFill="1" applyAlignment="1">
      <alignment horizontal="left"/>
    </xf>
    <xf numFmtId="176" fontId="1" fillId="0" borderId="0" xfId="0" applyNumberFormat="1" applyFont="1" applyFill="1" applyAlignment="1">
      <alignment horizontal="left"/>
    </xf>
    <xf numFmtId="0" fontId="0" fillId="0" borderId="0" xfId="0" applyFill="1"/>
    <xf numFmtId="1" fontId="1" fillId="0" borderId="0" xfId="0" applyNumberFormat="1" applyFont="1" applyAlignment="1">
      <alignment horizontal="left"/>
    </xf>
    <xf numFmtId="179" fontId="1" fillId="0" borderId="0" xfId="0" applyNumberFormat="1" applyFont="1" applyAlignment="1">
      <alignment horizontal="left"/>
    </xf>
    <xf numFmtId="1" fontId="1" fillId="0" borderId="3" xfId="0" applyNumberFormat="1" applyFont="1" applyBorder="1" applyAlignment="1">
      <alignment horizontal="left"/>
    </xf>
    <xf numFmtId="179" fontId="1" fillId="0" borderId="3" xfId="0" applyNumberFormat="1" applyFont="1" applyBorder="1" applyAlignment="1">
      <alignment horizontal="left"/>
    </xf>
    <xf numFmtId="2" fontId="1" fillId="0" borderId="3" xfId="0" applyNumberFormat="1" applyFont="1" applyBorder="1" applyAlignment="1">
      <alignment horizontal="left"/>
    </xf>
    <xf numFmtId="179" fontId="1" fillId="0" borderId="0" xfId="0" applyNumberFormat="1" applyFont="1" applyFill="1" applyAlignment="1">
      <alignment horizontal="left"/>
    </xf>
    <xf numFmtId="1" fontId="1" fillId="0" borderId="0" xfId="0" applyNumberFormat="1" applyFont="1" applyFill="1" applyAlignment="1">
      <alignment horizontal="left"/>
    </xf>
    <xf numFmtId="2" fontId="1" fillId="0" borderId="0" xfId="0" applyNumberFormat="1" applyFont="1" applyFill="1" applyAlignment="1">
      <alignment horizontal="left"/>
    </xf>
    <xf numFmtId="178" fontId="1" fillId="0" borderId="0" xfId="0" applyNumberFormat="1" applyFont="1" applyBorder="1"/>
    <xf numFmtId="178" fontId="1" fillId="0" borderId="1" xfId="0" applyNumberFormat="1" applyFont="1" applyBorder="1" applyAlignment="1">
      <alignment horizontal="left"/>
    </xf>
    <xf numFmtId="178" fontId="1" fillId="0" borderId="2" xfId="0" applyNumberFormat="1" applyFont="1" applyBorder="1" applyAlignment="1">
      <alignment horizontal="left"/>
    </xf>
    <xf numFmtId="176" fontId="1" fillId="0" borderId="0" xfId="0" applyNumberFormat="1" applyFont="1" applyBorder="1" applyAlignment="1">
      <alignment horizontal="left"/>
    </xf>
    <xf numFmtId="180" fontId="1" fillId="0" borderId="0" xfId="0" applyNumberFormat="1" applyFont="1" applyBorder="1" applyAlignment="1">
      <alignment horizontal="left"/>
    </xf>
    <xf numFmtId="181" fontId="1" fillId="0" borderId="0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Border="1"/>
    <xf numFmtId="0" fontId="1" fillId="0" borderId="3" xfId="0" applyFont="1" applyBorder="1"/>
    <xf numFmtId="1" fontId="1" fillId="0" borderId="0" xfId="0" applyNumberFormat="1" applyFont="1" applyBorder="1" applyAlignment="1">
      <alignment horizontal="left"/>
    </xf>
    <xf numFmtId="179" fontId="1" fillId="0" borderId="0" xfId="0" applyNumberFormat="1" applyFont="1" applyBorder="1" applyAlignment="1">
      <alignment horizontal="left"/>
    </xf>
    <xf numFmtId="0" fontId="1" fillId="0" borderId="0" xfId="0" applyFont="1"/>
    <xf numFmtId="0" fontId="1" fillId="0" borderId="1" xfId="0" applyFont="1" applyBorder="1"/>
    <xf numFmtId="182" fontId="1" fillId="0" borderId="0" xfId="0" applyNumberFormat="1" applyFont="1" applyAlignment="1">
      <alignment horizontal="left"/>
    </xf>
    <xf numFmtId="182" fontId="1" fillId="0" borderId="3" xfId="0" applyNumberFormat="1" applyFont="1" applyBorder="1" applyAlignment="1">
      <alignment horizontal="left"/>
    </xf>
    <xf numFmtId="0" fontId="1" fillId="0" borderId="0" xfId="0" applyFont="1" applyFill="1" applyBorder="1"/>
    <xf numFmtId="0" fontId="1" fillId="0" borderId="2" xfId="0" applyFont="1" applyBorder="1"/>
    <xf numFmtId="177" fontId="1" fillId="0" borderId="3" xfId="0" applyNumberFormat="1" applyFont="1" applyBorder="1" applyAlignment="1">
      <alignment horizontal="left"/>
    </xf>
    <xf numFmtId="0" fontId="1" fillId="0" borderId="0" xfId="0" applyFont="1" applyAlignment="1">
      <alignment horizontal="left"/>
    </xf>
    <xf numFmtId="2" fontId="0" fillId="0" borderId="0" xfId="0" applyNumberFormat="1"/>
    <xf numFmtId="2" fontId="0" fillId="0" borderId="0" xfId="0" applyNumberFormat="1" applyFill="1"/>
    <xf numFmtId="179" fontId="1" fillId="0" borderId="0" xfId="0" applyNumberFormat="1" applyFont="1" applyAlignment="1">
      <alignment horizontal="right"/>
    </xf>
    <xf numFmtId="1" fontId="1" fillId="0" borderId="0" xfId="0" applyNumberFormat="1" applyFont="1" applyAlignment="1">
      <alignment horizontal="right"/>
    </xf>
    <xf numFmtId="1" fontId="0" fillId="0" borderId="0" xfId="0" applyNumberFormat="1"/>
    <xf numFmtId="0" fontId="1" fillId="0" borderId="0" xfId="0" applyFont="1" applyAlignment="1">
      <alignment horizontal="left"/>
    </xf>
    <xf numFmtId="178" fontId="1" fillId="0" borderId="0" xfId="0" applyNumberFormat="1" applyFont="1" applyBorder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Border="1"/>
    <xf numFmtId="177" fontId="1" fillId="0" borderId="0" xfId="0" applyNumberFormat="1" applyFont="1" applyFill="1" applyAlignment="1">
      <alignment horizontal="left"/>
    </xf>
    <xf numFmtId="178" fontId="1" fillId="0" borderId="0" xfId="0" applyNumberFormat="1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178" fontId="1" fillId="0" borderId="3" xfId="0" applyNumberFormat="1" applyFont="1" applyFill="1" applyBorder="1" applyAlignment="1">
      <alignment horizontal="left"/>
    </xf>
    <xf numFmtId="0" fontId="1" fillId="0" borderId="3" xfId="0" applyFont="1" applyFill="1" applyBorder="1" applyAlignment="1">
      <alignment horizontal="left"/>
    </xf>
    <xf numFmtId="176" fontId="1" fillId="0" borderId="3" xfId="0" applyNumberFormat="1" applyFont="1" applyFill="1" applyBorder="1" applyAlignment="1">
      <alignment horizontal="left"/>
    </xf>
    <xf numFmtId="178" fontId="1" fillId="0" borderId="0" xfId="0" applyNumberFormat="1" applyFont="1" applyBorder="1" applyAlignment="1">
      <alignment horizontal="left"/>
    </xf>
    <xf numFmtId="178" fontId="1" fillId="0" borderId="0" xfId="0" applyNumberFormat="1" applyFont="1" applyBorder="1" applyAlignment="1">
      <alignment horizontal="left"/>
    </xf>
    <xf numFmtId="182" fontId="1" fillId="0" borderId="0" xfId="0" applyNumberFormat="1" applyFont="1" applyBorder="1" applyAlignment="1">
      <alignment horizontal="left"/>
    </xf>
    <xf numFmtId="176" fontId="0" fillId="0" borderId="0" xfId="0" applyNumberFormat="1"/>
    <xf numFmtId="177" fontId="0" fillId="0" borderId="0" xfId="0" applyNumberForma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78" fontId="1" fillId="0" borderId="0" xfId="0" applyNumberFormat="1" applyFont="1" applyBorder="1" applyAlignment="1">
      <alignment horizontal="left"/>
    </xf>
    <xf numFmtId="180" fontId="1" fillId="0" borderId="3" xfId="0" applyNumberFormat="1" applyFont="1" applyBorder="1" applyAlignment="1">
      <alignment horizontal="left"/>
    </xf>
    <xf numFmtId="181" fontId="1" fillId="0" borderId="3" xfId="0" applyNumberFormat="1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3" xfId="0" applyFont="1" applyBorder="1" applyAlignment="1">
      <alignment horizontal="left"/>
    </xf>
    <xf numFmtId="178" fontId="1" fillId="0" borderId="0" xfId="0" applyNumberFormat="1" applyFont="1" applyBorder="1" applyAlignment="1">
      <alignment horizontal="left"/>
    </xf>
    <xf numFmtId="182" fontId="0" fillId="0" borderId="0" xfId="0" applyNumberFormat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55"/>
  <sheetViews>
    <sheetView workbookViewId="0">
      <selection sqref="A1:L1"/>
    </sheetView>
  </sheetViews>
  <sheetFormatPr defaultRowHeight="13.5" x14ac:dyDescent="0.15"/>
  <sheetData>
    <row r="1" spans="1:12" ht="14.25" x14ac:dyDescent="0.2">
      <c r="A1" s="72" t="s">
        <v>360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ht="14.25" x14ac:dyDescent="0.2">
      <c r="A2" s="2"/>
      <c r="B2" s="3" t="s">
        <v>319</v>
      </c>
      <c r="C2" s="3"/>
      <c r="D2" s="2"/>
      <c r="E2" s="2"/>
      <c r="F2" s="2"/>
      <c r="G2" s="2"/>
      <c r="H2" s="3" t="s">
        <v>49</v>
      </c>
      <c r="I2" s="3"/>
      <c r="J2" s="2"/>
      <c r="K2" s="2"/>
      <c r="L2" s="3" t="s">
        <v>50</v>
      </c>
    </row>
    <row r="3" spans="1:12" ht="14.25" x14ac:dyDescent="0.2">
      <c r="A3" s="5" t="s">
        <v>47</v>
      </c>
      <c r="B3" s="1" t="s">
        <v>277</v>
      </c>
      <c r="C3" s="1" t="s">
        <v>278</v>
      </c>
      <c r="D3" s="1" t="s">
        <v>279</v>
      </c>
      <c r="E3" s="1" t="s">
        <v>280</v>
      </c>
      <c r="F3" s="1" t="s">
        <v>281</v>
      </c>
      <c r="G3" s="1" t="s">
        <v>282</v>
      </c>
      <c r="H3" s="1" t="s">
        <v>283</v>
      </c>
      <c r="I3" s="1" t="s">
        <v>284</v>
      </c>
      <c r="J3" s="1" t="s">
        <v>285</v>
      </c>
      <c r="K3" s="1" t="s">
        <v>286</v>
      </c>
      <c r="L3" s="1" t="s">
        <v>295</v>
      </c>
    </row>
    <row r="4" spans="1:12" ht="14.25" x14ac:dyDescent="0.2">
      <c r="A4" s="46" t="s">
        <v>292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5.75" x14ac:dyDescent="0.3">
      <c r="A5" s="5" t="s">
        <v>30</v>
      </c>
      <c r="B5" s="12">
        <v>0.62</v>
      </c>
      <c r="C5" s="12">
        <v>0.54</v>
      </c>
      <c r="D5" s="12">
        <v>0.86</v>
      </c>
      <c r="E5" s="12">
        <v>0.54</v>
      </c>
      <c r="F5" s="12">
        <v>0.69</v>
      </c>
      <c r="G5" s="12">
        <v>0.25</v>
      </c>
      <c r="H5" s="12">
        <v>16.88</v>
      </c>
      <c r="I5" s="12">
        <v>17.04</v>
      </c>
      <c r="J5" s="12">
        <v>17.5</v>
      </c>
      <c r="K5" s="12">
        <v>17.489999999999998</v>
      </c>
      <c r="L5" s="12" t="s">
        <v>52</v>
      </c>
    </row>
    <row r="6" spans="1:12" ht="14.25" x14ac:dyDescent="0.2">
      <c r="A6" s="5" t="s">
        <v>31</v>
      </c>
      <c r="B6" s="12">
        <v>0.03</v>
      </c>
      <c r="C6" s="12">
        <v>0.03</v>
      </c>
      <c r="D6" s="12">
        <v>0.06</v>
      </c>
      <c r="E6" s="12">
        <v>0.06</v>
      </c>
      <c r="F6" s="12">
        <v>0.04</v>
      </c>
      <c r="G6" s="12">
        <v>0.06</v>
      </c>
      <c r="H6" s="12">
        <v>0.32</v>
      </c>
      <c r="I6" s="12">
        <v>0.33</v>
      </c>
      <c r="J6" s="12">
        <v>0.16</v>
      </c>
      <c r="K6" s="12">
        <v>0.16</v>
      </c>
      <c r="L6" s="12">
        <v>1.25</v>
      </c>
    </row>
    <row r="7" spans="1:12" ht="14.25" x14ac:dyDescent="0.2">
      <c r="A7" s="5" t="s">
        <v>32</v>
      </c>
      <c r="B7" s="12">
        <v>28.1</v>
      </c>
      <c r="C7" s="12">
        <v>30.7</v>
      </c>
      <c r="D7" s="12">
        <v>22.3</v>
      </c>
      <c r="E7" s="12">
        <v>25.9</v>
      </c>
      <c r="F7" s="12">
        <v>46.2</v>
      </c>
      <c r="G7" s="12">
        <v>42.6</v>
      </c>
      <c r="H7" s="12">
        <v>1.54</v>
      </c>
      <c r="I7" s="12">
        <v>1.46</v>
      </c>
      <c r="J7" s="12">
        <v>1.36</v>
      </c>
      <c r="K7" s="12">
        <v>1.38</v>
      </c>
      <c r="L7" s="12">
        <v>48.5</v>
      </c>
    </row>
    <row r="8" spans="1:12" ht="14.25" x14ac:dyDescent="0.2">
      <c r="A8" s="5" t="s">
        <v>33</v>
      </c>
      <c r="B8" s="12">
        <v>0.05</v>
      </c>
      <c r="C8" s="12">
        <v>0.05</v>
      </c>
      <c r="D8" s="12">
        <v>0.01</v>
      </c>
      <c r="E8" s="12" t="s">
        <v>34</v>
      </c>
      <c r="F8" s="12">
        <v>0.06</v>
      </c>
      <c r="G8" s="12">
        <v>0.03</v>
      </c>
      <c r="H8" s="12">
        <v>0.02</v>
      </c>
      <c r="I8" s="12">
        <v>0.02</v>
      </c>
      <c r="J8" s="12">
        <v>0.01</v>
      </c>
      <c r="K8" s="12">
        <v>0.01</v>
      </c>
      <c r="L8" s="12" t="s">
        <v>52</v>
      </c>
    </row>
    <row r="9" spans="1:12" ht="14.25" x14ac:dyDescent="0.2">
      <c r="A9" s="5" t="s">
        <v>35</v>
      </c>
      <c r="B9" s="12">
        <v>2.7</v>
      </c>
      <c r="C9" s="12">
        <v>2.9</v>
      </c>
      <c r="D9" s="12">
        <v>3.8</v>
      </c>
      <c r="E9" s="12">
        <v>3.9</v>
      </c>
      <c r="F9" s="12">
        <v>3.6</v>
      </c>
      <c r="G9" s="12">
        <v>3.5</v>
      </c>
      <c r="H9" s="12">
        <v>0.2</v>
      </c>
      <c r="I9" s="12">
        <v>0.3</v>
      </c>
      <c r="J9" s="12">
        <v>0.2</v>
      </c>
      <c r="K9" s="12">
        <v>0.2</v>
      </c>
      <c r="L9" s="12">
        <v>4</v>
      </c>
    </row>
    <row r="10" spans="1:12" ht="15.75" x14ac:dyDescent="0.3">
      <c r="A10" s="5" t="s">
        <v>36</v>
      </c>
      <c r="B10" s="12">
        <v>23.88</v>
      </c>
      <c r="C10" s="12">
        <v>20.76</v>
      </c>
      <c r="D10" s="12">
        <v>21.18</v>
      </c>
      <c r="E10" s="12">
        <v>15.62</v>
      </c>
      <c r="F10" s="12">
        <v>1.5</v>
      </c>
      <c r="G10" s="12">
        <v>2.75</v>
      </c>
      <c r="H10" s="12">
        <v>3.8</v>
      </c>
      <c r="I10" s="12">
        <v>3.76</v>
      </c>
      <c r="J10" s="12">
        <v>3.55</v>
      </c>
      <c r="K10" s="12">
        <v>3.26</v>
      </c>
      <c r="L10" s="12">
        <v>1.91</v>
      </c>
    </row>
    <row r="11" spans="1:12" ht="15.75" x14ac:dyDescent="0.3">
      <c r="A11" s="5" t="s">
        <v>37</v>
      </c>
      <c r="B11" s="12">
        <v>0.04</v>
      </c>
      <c r="C11" s="12">
        <v>0.03</v>
      </c>
      <c r="D11" s="12">
        <v>0.03</v>
      </c>
      <c r="E11" s="12">
        <v>0.03</v>
      </c>
      <c r="F11" s="12">
        <v>0.25</v>
      </c>
      <c r="G11" s="12">
        <v>0.05</v>
      </c>
      <c r="H11" s="12">
        <v>5.91</v>
      </c>
      <c r="I11" s="12">
        <v>5.81</v>
      </c>
      <c r="J11" s="12">
        <v>6.04</v>
      </c>
      <c r="K11" s="12">
        <v>6.06</v>
      </c>
      <c r="L11" s="12">
        <v>0.02</v>
      </c>
    </row>
    <row r="12" spans="1:12" ht="14.25" x14ac:dyDescent="0.2">
      <c r="A12" s="5" t="s">
        <v>38</v>
      </c>
      <c r="B12" s="12">
        <v>0.06</v>
      </c>
      <c r="C12" s="12">
        <v>0.05</v>
      </c>
      <c r="D12" s="12">
        <v>0.04</v>
      </c>
      <c r="E12" s="12">
        <v>0.01</v>
      </c>
      <c r="F12" s="12">
        <v>0.6</v>
      </c>
      <c r="G12" s="12">
        <v>0.01</v>
      </c>
      <c r="H12" s="12">
        <v>0.39</v>
      </c>
      <c r="I12" s="12">
        <v>0.33</v>
      </c>
      <c r="J12" s="12">
        <v>0.39</v>
      </c>
      <c r="K12" s="12">
        <v>0.4</v>
      </c>
      <c r="L12" s="12">
        <v>0.13</v>
      </c>
    </row>
    <row r="13" spans="1:12" ht="14.25" x14ac:dyDescent="0.2">
      <c r="A13" s="5" t="s">
        <v>39</v>
      </c>
      <c r="B13" s="12">
        <v>0.08</v>
      </c>
      <c r="C13" s="12">
        <v>7.0000000000000007E-2</v>
      </c>
      <c r="D13" s="12">
        <v>7.0000000000000007E-2</v>
      </c>
      <c r="E13" s="12">
        <v>0.09</v>
      </c>
      <c r="F13" s="12">
        <v>0.1</v>
      </c>
      <c r="G13" s="12">
        <v>7.0000000000000007E-2</v>
      </c>
      <c r="H13" s="12">
        <v>0.02</v>
      </c>
      <c r="I13" s="12">
        <v>0.03</v>
      </c>
      <c r="J13" s="12">
        <v>0.03</v>
      </c>
      <c r="K13" s="12">
        <v>0.02</v>
      </c>
      <c r="L13" s="12">
        <v>0.56000000000000005</v>
      </c>
    </row>
    <row r="14" spans="1:12" ht="15.75" x14ac:dyDescent="0.3">
      <c r="A14" s="5" t="s">
        <v>40</v>
      </c>
      <c r="B14" s="12">
        <v>0.65</v>
      </c>
      <c r="C14" s="12">
        <v>0.63</v>
      </c>
      <c r="D14" s="12">
        <v>1.01</v>
      </c>
      <c r="E14" s="12">
        <v>1.0900000000000001</v>
      </c>
      <c r="F14" s="12">
        <v>0.61</v>
      </c>
      <c r="G14" s="12">
        <v>0.43</v>
      </c>
      <c r="H14" s="12">
        <v>4.9400000000000004</v>
      </c>
      <c r="I14" s="12">
        <v>5.08</v>
      </c>
      <c r="J14" s="12">
        <v>5.46</v>
      </c>
      <c r="K14" s="12">
        <v>5.5</v>
      </c>
      <c r="L14" s="12">
        <v>7.0000000000000007E-2</v>
      </c>
    </row>
    <row r="15" spans="1:12" ht="15.75" x14ac:dyDescent="0.3">
      <c r="A15" s="5" t="s">
        <v>41</v>
      </c>
      <c r="B15" s="12">
        <v>19.25</v>
      </c>
      <c r="C15" s="12">
        <v>20.5</v>
      </c>
      <c r="D15" s="12">
        <v>19.5</v>
      </c>
      <c r="E15" s="12">
        <v>22.1</v>
      </c>
      <c r="F15" s="12">
        <v>34.299999999999997</v>
      </c>
      <c r="G15" s="12">
        <v>32.1</v>
      </c>
      <c r="H15" s="12">
        <v>0.55000000000000004</v>
      </c>
      <c r="I15" s="12">
        <v>0.44</v>
      </c>
      <c r="J15" s="12">
        <v>0.34</v>
      </c>
      <c r="K15" s="12">
        <v>0.32</v>
      </c>
      <c r="L15" s="12">
        <v>0.21</v>
      </c>
    </row>
    <row r="16" spans="1:12" ht="15.75" x14ac:dyDescent="0.3">
      <c r="A16" s="5" t="s">
        <v>42</v>
      </c>
      <c r="B16" s="12">
        <v>5.16</v>
      </c>
      <c r="C16" s="12">
        <v>4.63</v>
      </c>
      <c r="D16" s="12">
        <v>2.35</v>
      </c>
      <c r="E16" s="12">
        <v>2.4500000000000002</v>
      </c>
      <c r="F16" s="12">
        <v>7.38</v>
      </c>
      <c r="G16" s="12">
        <v>8.48</v>
      </c>
      <c r="H16" s="12">
        <v>63.25</v>
      </c>
      <c r="I16" s="12">
        <v>63.19</v>
      </c>
      <c r="J16" s="12">
        <v>63.27</v>
      </c>
      <c r="K16" s="12">
        <v>63.16</v>
      </c>
      <c r="L16" s="12">
        <v>9.67</v>
      </c>
    </row>
    <row r="17" spans="1:12" ht="15.75" x14ac:dyDescent="0.3">
      <c r="A17" s="5" t="s">
        <v>43</v>
      </c>
      <c r="B17" s="12">
        <v>3.57</v>
      </c>
      <c r="C17" s="12">
        <v>4.4000000000000004</v>
      </c>
      <c r="D17" s="12">
        <v>5.89</v>
      </c>
      <c r="E17" s="12">
        <v>5.41</v>
      </c>
      <c r="F17" s="12">
        <v>1.32</v>
      </c>
      <c r="G17" s="12">
        <v>2.34</v>
      </c>
      <c r="H17" s="12">
        <v>0.11</v>
      </c>
      <c r="I17" s="12">
        <v>0.11</v>
      </c>
      <c r="J17" s="12">
        <v>0.09</v>
      </c>
      <c r="K17" s="12">
        <v>0.14000000000000001</v>
      </c>
      <c r="L17" s="12">
        <v>0.75</v>
      </c>
    </row>
    <row r="18" spans="1:12" ht="14.25" x14ac:dyDescent="0.2">
      <c r="A18" s="5" t="s">
        <v>44</v>
      </c>
      <c r="B18" s="12">
        <v>0.59</v>
      </c>
      <c r="C18" s="12">
        <v>0.65</v>
      </c>
      <c r="D18" s="12" t="s">
        <v>45</v>
      </c>
      <c r="E18" s="12" t="s">
        <v>45</v>
      </c>
      <c r="F18" s="12">
        <v>0.56000000000000005</v>
      </c>
      <c r="G18" s="12">
        <v>0.82</v>
      </c>
      <c r="H18" s="12">
        <v>0.42</v>
      </c>
      <c r="I18" s="12">
        <v>0.46</v>
      </c>
      <c r="J18" s="12">
        <v>0.3</v>
      </c>
      <c r="K18" s="12">
        <v>0.26</v>
      </c>
      <c r="L18" s="12">
        <v>0.09</v>
      </c>
    </row>
    <row r="19" spans="1:12" ht="15.75" x14ac:dyDescent="0.3">
      <c r="A19" s="5" t="s">
        <v>46</v>
      </c>
      <c r="B19" s="12">
        <v>0.01</v>
      </c>
      <c r="C19" s="12">
        <v>0.01</v>
      </c>
      <c r="D19" s="12">
        <v>0.05</v>
      </c>
      <c r="E19" s="12">
        <v>0.09</v>
      </c>
      <c r="F19" s="12">
        <v>0.09</v>
      </c>
      <c r="G19" s="12">
        <v>0.04</v>
      </c>
      <c r="H19" s="12">
        <v>0.81</v>
      </c>
      <c r="I19" s="12">
        <v>0.74</v>
      </c>
      <c r="J19" s="12">
        <v>0.53</v>
      </c>
      <c r="K19" s="12">
        <v>0.55000000000000004</v>
      </c>
      <c r="L19" s="12" t="s">
        <v>51</v>
      </c>
    </row>
    <row r="20" spans="1:12" ht="14.25" x14ac:dyDescent="0.2">
      <c r="A20" s="5" t="s">
        <v>48</v>
      </c>
      <c r="B20" s="12">
        <v>6.24</v>
      </c>
      <c r="C20" s="12">
        <v>5.9</v>
      </c>
      <c r="D20" s="12">
        <v>8.43</v>
      </c>
      <c r="E20" s="12">
        <v>6.35</v>
      </c>
      <c r="F20" s="12">
        <v>0.97</v>
      </c>
      <c r="G20" s="12">
        <v>2.72</v>
      </c>
      <c r="H20" s="12">
        <v>0.99</v>
      </c>
      <c r="I20" s="12">
        <v>0.83</v>
      </c>
      <c r="J20" s="12">
        <v>0.95</v>
      </c>
      <c r="K20" s="12">
        <v>0.8</v>
      </c>
      <c r="L20" s="12">
        <v>33.659999999999997</v>
      </c>
    </row>
    <row r="21" spans="1:12" ht="14.25" x14ac:dyDescent="0.2">
      <c r="A21" s="46" t="s">
        <v>288</v>
      </c>
      <c r="B21" s="12"/>
      <c r="C21" s="12"/>
      <c r="D21" s="12"/>
      <c r="E21" s="12"/>
      <c r="F21" s="12"/>
      <c r="G21" s="12"/>
      <c r="H21" s="12">
        <f>H14+H11</f>
        <v>10.850000000000001</v>
      </c>
      <c r="I21" s="12">
        <f t="shared" ref="I21:K21" si="0">I14+I11</f>
        <v>10.89</v>
      </c>
      <c r="J21" s="12">
        <f t="shared" si="0"/>
        <v>11.5</v>
      </c>
      <c r="K21" s="12">
        <f t="shared" si="0"/>
        <v>11.559999999999999</v>
      </c>
      <c r="L21" s="12"/>
    </row>
    <row r="22" spans="1:12" ht="14.25" x14ac:dyDescent="0.2">
      <c r="A22" s="46" t="s">
        <v>3</v>
      </c>
      <c r="B22" s="50">
        <v>155.4989739704701</v>
      </c>
      <c r="C22" s="50">
        <v>155.17510785179604</v>
      </c>
      <c r="D22" s="50">
        <v>192.27092730056731</v>
      </c>
      <c r="E22" s="50">
        <v>170.40216043793998</v>
      </c>
      <c r="F22" s="49">
        <v>52.692241504445661</v>
      </c>
      <c r="G22" s="50">
        <v>112.13290881892105</v>
      </c>
      <c r="H22" s="49">
        <v>62.33831389398491</v>
      </c>
      <c r="I22" s="49">
        <v>52.332852757115255</v>
      </c>
      <c r="J22" s="49">
        <v>27.040878671092578</v>
      </c>
      <c r="K22" s="49">
        <v>23.81256517959271</v>
      </c>
      <c r="L22" s="49">
        <v>58.902203666783777</v>
      </c>
    </row>
    <row r="23" spans="1:12" ht="14.25" x14ac:dyDescent="0.2">
      <c r="A23" s="46" t="s">
        <v>287</v>
      </c>
      <c r="B23" s="50">
        <v>567.75363165174281</v>
      </c>
      <c r="C23" s="50">
        <v>495.1725574432204</v>
      </c>
      <c r="D23" s="50">
        <v>585.30434834801338</v>
      </c>
      <c r="E23" s="50">
        <v>715.10922743138519</v>
      </c>
      <c r="F23" s="50">
        <v>748.4977115116759</v>
      </c>
      <c r="G23" s="50">
        <v>472.50747947840381</v>
      </c>
      <c r="H23" s="50">
        <v>112.11296747342963</v>
      </c>
      <c r="I23" s="49">
        <v>95.527393171093152</v>
      </c>
      <c r="J23" s="50">
        <v>148.90929287993515</v>
      </c>
      <c r="K23" s="50">
        <v>113.79887443656058</v>
      </c>
      <c r="L23" s="50">
        <v>183.83159952720035</v>
      </c>
    </row>
    <row r="24" spans="1:12" ht="14.25" x14ac:dyDescent="0.2">
      <c r="A24" s="46" t="s">
        <v>4</v>
      </c>
      <c r="B24" s="49">
        <v>98.914303195531659</v>
      </c>
      <c r="C24" s="50">
        <v>109.31435539491271</v>
      </c>
      <c r="D24" s="50">
        <v>157.64683134125588</v>
      </c>
      <c r="E24" s="50">
        <v>149.3657459546358</v>
      </c>
      <c r="F24" s="49">
        <v>54.203097480645951</v>
      </c>
      <c r="G24" s="49">
        <v>80.188439449608168</v>
      </c>
      <c r="H24" s="49">
        <v>24.09691759330504</v>
      </c>
      <c r="I24" s="49">
        <v>21.608589900057051</v>
      </c>
      <c r="J24" s="49">
        <v>25.767393797070838</v>
      </c>
      <c r="K24" s="49">
        <v>25.373295810555586</v>
      </c>
      <c r="L24" s="49">
        <v>60.54374168098704</v>
      </c>
    </row>
    <row r="25" spans="1:12" ht="14.25" x14ac:dyDescent="0.2">
      <c r="A25" s="46" t="s">
        <v>5</v>
      </c>
      <c r="B25" s="12">
        <v>0.86759088255656058</v>
      </c>
      <c r="C25" s="12">
        <v>0.54252984233273271</v>
      </c>
      <c r="D25" s="12">
        <v>1.4695676346434625</v>
      </c>
      <c r="E25" s="12">
        <v>1.0522596902809038</v>
      </c>
      <c r="F25" s="12">
        <v>11.440285659206765</v>
      </c>
      <c r="G25" s="12">
        <v>1.0499962009287471</v>
      </c>
      <c r="H25" s="50">
        <v>140.1155879906652</v>
      </c>
      <c r="I25" s="50">
        <v>143.0230564374763</v>
      </c>
      <c r="J25" s="50">
        <v>144.78922061846791</v>
      </c>
      <c r="K25" s="50">
        <v>143.16491053144159</v>
      </c>
      <c r="L25" s="12">
        <v>2.3238954270225021</v>
      </c>
    </row>
    <row r="26" spans="1:12" ht="14.25" x14ac:dyDescent="0.2">
      <c r="A26" s="46" t="s">
        <v>6</v>
      </c>
      <c r="B26" s="50">
        <v>5907.7689415728391</v>
      </c>
      <c r="C26" s="50">
        <v>6411.7986215150731</v>
      </c>
      <c r="D26" s="50">
        <v>33235.262768364439</v>
      </c>
      <c r="E26" s="50">
        <v>26397.625118471144</v>
      </c>
      <c r="F26" s="50">
        <v>5089.9408844044019</v>
      </c>
      <c r="G26" s="50">
        <v>8023.552784133014</v>
      </c>
      <c r="H26" s="50">
        <v>3228.8201793007502</v>
      </c>
      <c r="I26" s="50">
        <v>3740.1748045904633</v>
      </c>
      <c r="J26" s="50">
        <v>2906.3241261404373</v>
      </c>
      <c r="K26" s="50">
        <v>2421.2787084209876</v>
      </c>
      <c r="L26" s="50">
        <v>177065.66004373613</v>
      </c>
    </row>
    <row r="27" spans="1:12" ht="14.25" x14ac:dyDescent="0.2">
      <c r="A27" s="46" t="s">
        <v>7</v>
      </c>
      <c r="B27" s="50">
        <v>859.50170430726109</v>
      </c>
      <c r="C27" s="50">
        <v>941.08052782295704</v>
      </c>
      <c r="D27" s="50">
        <v>1227.9057169080447</v>
      </c>
      <c r="E27" s="50">
        <v>1248.8968880626339</v>
      </c>
      <c r="F27" s="50">
        <v>740.64567429622377</v>
      </c>
      <c r="G27" s="50">
        <v>844.75631097152745</v>
      </c>
      <c r="H27" s="49">
        <v>23.12209038905943</v>
      </c>
      <c r="I27" s="49">
        <v>20.577696154201746</v>
      </c>
      <c r="J27" s="49">
        <v>37.686008092988587</v>
      </c>
      <c r="K27" s="49">
        <v>35.422660089999475</v>
      </c>
      <c r="L27" s="50">
        <v>551.30774395516869</v>
      </c>
    </row>
    <row r="28" spans="1:12" ht="14.25" x14ac:dyDescent="0.2">
      <c r="A28" s="46" t="s">
        <v>8</v>
      </c>
      <c r="B28" s="49">
        <v>32.655993387649737</v>
      </c>
      <c r="C28" s="49">
        <v>35.375316790349721</v>
      </c>
      <c r="D28" s="50">
        <v>253.17317121562482</v>
      </c>
      <c r="E28" s="50">
        <v>303.6409470573002</v>
      </c>
      <c r="F28" s="49">
        <v>26.625895242960294</v>
      </c>
      <c r="G28" s="49">
        <v>59.697343015372915</v>
      </c>
      <c r="H28" s="50">
        <v>741.52499500829629</v>
      </c>
      <c r="I28" s="50">
        <v>539.53384876223583</v>
      </c>
      <c r="J28" s="50">
        <v>645.6160899964882</v>
      </c>
      <c r="K28" s="50">
        <v>640.09153910650366</v>
      </c>
      <c r="L28" s="12">
        <v>6.3512540791997916</v>
      </c>
    </row>
    <row r="29" spans="1:12" ht="14.25" x14ac:dyDescent="0.2">
      <c r="A29" s="46" t="s">
        <v>9</v>
      </c>
      <c r="B29" s="12">
        <v>1.6524514888875834</v>
      </c>
      <c r="C29" s="12">
        <v>1.6484173424328796</v>
      </c>
      <c r="D29" s="12">
        <v>5.8139278626001829</v>
      </c>
      <c r="E29" s="49">
        <v>10.572136895349765</v>
      </c>
      <c r="F29" s="12">
        <v>2.3040148949560533</v>
      </c>
      <c r="G29" s="12">
        <v>2.3779872918264409</v>
      </c>
      <c r="H29" s="49">
        <v>41.020178508656713</v>
      </c>
      <c r="I29" s="49">
        <v>32.211556322874266</v>
      </c>
      <c r="J29" s="49">
        <v>27.220093521051879</v>
      </c>
      <c r="K29" s="49">
        <v>27.183952136206063</v>
      </c>
      <c r="L29" s="12">
        <v>8.9170497744848038</v>
      </c>
    </row>
    <row r="30" spans="1:12" ht="14.25" x14ac:dyDescent="0.2">
      <c r="A30" s="46" t="s">
        <v>10</v>
      </c>
      <c r="B30" s="50">
        <v>102.40420974450697</v>
      </c>
      <c r="C30" s="49">
        <v>88.547397090182159</v>
      </c>
      <c r="D30" s="50">
        <v>326.82709448959145</v>
      </c>
      <c r="E30" s="50">
        <v>352.02636935273023</v>
      </c>
      <c r="F30" s="50">
        <v>190.16475821624931</v>
      </c>
      <c r="G30" s="50">
        <v>335.4706615754975</v>
      </c>
      <c r="H30" s="50">
        <v>2948.7673498739114</v>
      </c>
      <c r="I30" s="50">
        <v>2685.4597198821834</v>
      </c>
      <c r="J30" s="50">
        <v>1492.9430039377487</v>
      </c>
      <c r="K30" s="50">
        <v>1449.2815048386078</v>
      </c>
      <c r="L30" s="50">
        <v>6529.4536283243406</v>
      </c>
    </row>
    <row r="31" spans="1:12" ht="14.25" x14ac:dyDescent="0.2">
      <c r="A31" s="46" t="s">
        <v>11</v>
      </c>
      <c r="B31" s="50">
        <v>12463.318214201436</v>
      </c>
      <c r="C31" s="50">
        <v>13999.244239687456</v>
      </c>
      <c r="D31" s="50">
        <v>20775.640031592495</v>
      </c>
      <c r="E31" s="50">
        <v>18201.767456202448</v>
      </c>
      <c r="F31" s="50">
        <v>4520.1180932613634</v>
      </c>
      <c r="G31" s="50">
        <v>8677.9237964192052</v>
      </c>
      <c r="H31" s="50">
        <v>140.62726300866132</v>
      </c>
      <c r="I31" s="50">
        <v>135.75576395144128</v>
      </c>
      <c r="J31" s="50">
        <v>229.73544134559214</v>
      </c>
      <c r="K31" s="50">
        <v>205.36950556052162</v>
      </c>
      <c r="L31" s="50">
        <v>7484.6377324699906</v>
      </c>
    </row>
    <row r="32" spans="1:12" ht="14.25" x14ac:dyDescent="0.2">
      <c r="A32" s="46" t="s">
        <v>12</v>
      </c>
      <c r="B32" s="50">
        <v>21629.18088256687</v>
      </c>
      <c r="C32" s="50">
        <v>24170.12744176561</v>
      </c>
      <c r="D32" s="50">
        <v>34536.831343796192</v>
      </c>
      <c r="E32" s="50">
        <v>32847.18209974678</v>
      </c>
      <c r="F32" s="50">
        <v>10319.205850256936</v>
      </c>
      <c r="G32" s="50">
        <v>17114.552374248698</v>
      </c>
      <c r="H32" s="50">
        <v>252.40276688382704</v>
      </c>
      <c r="I32" s="50">
        <v>253.0205007803616</v>
      </c>
      <c r="J32" s="50">
        <v>456.94374408167846</v>
      </c>
      <c r="K32" s="50">
        <v>390.00578132923619</v>
      </c>
      <c r="L32" s="50">
        <v>12859.361495271853</v>
      </c>
    </row>
    <row r="33" spans="1:12" ht="14.25" x14ac:dyDescent="0.2">
      <c r="A33" s="46" t="s">
        <v>13</v>
      </c>
      <c r="B33" s="50">
        <v>2120.2667393145257</v>
      </c>
      <c r="C33" s="50">
        <v>2334.8497880603686</v>
      </c>
      <c r="D33" s="50">
        <v>3263.6455574887468</v>
      </c>
      <c r="E33" s="50">
        <v>3202.9221850745635</v>
      </c>
      <c r="F33" s="50">
        <v>1232.3106278359367</v>
      </c>
      <c r="G33" s="50">
        <v>1820.0222044256279</v>
      </c>
      <c r="H33" s="49">
        <v>26.39461397838069</v>
      </c>
      <c r="I33" s="49">
        <v>23.89588311686223</v>
      </c>
      <c r="J33" s="49">
        <v>46.741656386466211</v>
      </c>
      <c r="K33" s="49">
        <v>42.254559062492923</v>
      </c>
      <c r="L33" s="50">
        <v>1280.7070431287839</v>
      </c>
    </row>
    <row r="34" spans="1:12" ht="14.25" x14ac:dyDescent="0.2">
      <c r="A34" s="46" t="s">
        <v>14</v>
      </c>
      <c r="B34" s="50">
        <v>6862.7343348109725</v>
      </c>
      <c r="C34" s="50">
        <v>7409.4363576296473</v>
      </c>
      <c r="D34" s="50">
        <v>9978.4626904608558</v>
      </c>
      <c r="E34" s="50">
        <v>10218.110096442679</v>
      </c>
      <c r="F34" s="50">
        <v>4511.0495695025111</v>
      </c>
      <c r="G34" s="50">
        <v>6214.4532143637744</v>
      </c>
      <c r="H34" s="49">
        <v>89.724911849156683</v>
      </c>
      <c r="I34" s="49">
        <v>79.281837649530345</v>
      </c>
      <c r="J34" s="50">
        <v>163.55464445353931</v>
      </c>
      <c r="K34" s="50">
        <v>151.74570763481842</v>
      </c>
      <c r="L34" s="50">
        <v>4131.3702332035</v>
      </c>
    </row>
    <row r="35" spans="1:12" ht="14.25" x14ac:dyDescent="0.2">
      <c r="A35" s="46" t="s">
        <v>15</v>
      </c>
      <c r="B35" s="50">
        <v>756.0180724083026</v>
      </c>
      <c r="C35" s="50">
        <v>804.4735449169998</v>
      </c>
      <c r="D35" s="50">
        <v>1072.2716565666051</v>
      </c>
      <c r="E35" s="50">
        <v>1129.6839522696907</v>
      </c>
      <c r="F35" s="50">
        <v>608.79956238652107</v>
      </c>
      <c r="G35" s="50">
        <v>739.6113671168481</v>
      </c>
      <c r="H35" s="49">
        <v>11.969343143001291</v>
      </c>
      <c r="I35" s="49">
        <v>10.008539674212161</v>
      </c>
      <c r="J35" s="49">
        <v>23.255105435457146</v>
      </c>
      <c r="K35" s="49">
        <v>21.731949172463779</v>
      </c>
      <c r="L35" s="50">
        <v>419.96538562962553</v>
      </c>
    </row>
    <row r="36" spans="1:12" ht="14.25" x14ac:dyDescent="0.2">
      <c r="A36" s="46" t="s">
        <v>16</v>
      </c>
      <c r="B36" s="50">
        <v>177.55296522387789</v>
      </c>
      <c r="C36" s="50">
        <v>190.5868053306921</v>
      </c>
      <c r="D36" s="50">
        <v>255.65931953029246</v>
      </c>
      <c r="E36" s="50">
        <v>274.10690149295988</v>
      </c>
      <c r="F36" s="49">
        <v>90.438848434597304</v>
      </c>
      <c r="G36" s="50">
        <v>149.24398823673158</v>
      </c>
      <c r="H36" s="12">
        <v>3.113063202447746</v>
      </c>
      <c r="I36" s="12">
        <v>2.9166889098904214</v>
      </c>
      <c r="J36" s="12">
        <v>5.4062472494685512</v>
      </c>
      <c r="K36" s="12">
        <v>5.1828989755884214</v>
      </c>
      <c r="L36" s="49">
        <v>89.968126108631779</v>
      </c>
    </row>
    <row r="37" spans="1:12" ht="14.25" x14ac:dyDescent="0.2">
      <c r="A37" s="46" t="s">
        <v>17</v>
      </c>
      <c r="B37" s="50">
        <v>377.35079271316255</v>
      </c>
      <c r="C37" s="50">
        <v>396.39732497187981</v>
      </c>
      <c r="D37" s="50">
        <v>516.71172787533521</v>
      </c>
      <c r="E37" s="50">
        <v>541.79058977999364</v>
      </c>
      <c r="F37" s="50">
        <v>336.68410188464156</v>
      </c>
      <c r="G37" s="50">
        <v>378.2536713649493</v>
      </c>
      <c r="H37" s="12">
        <v>6.4299770261085056</v>
      </c>
      <c r="I37" s="12">
        <v>5.5092137268365349</v>
      </c>
      <c r="J37" s="49">
        <v>13.421981055117477</v>
      </c>
      <c r="K37" s="49">
        <v>12.165273002599548</v>
      </c>
      <c r="L37" s="50">
        <v>212.06540377645916</v>
      </c>
    </row>
    <row r="38" spans="1:12" ht="14.25" x14ac:dyDescent="0.2">
      <c r="A38" s="46" t="s">
        <v>18</v>
      </c>
      <c r="B38" s="49">
        <v>36.559191903962464</v>
      </c>
      <c r="C38" s="49">
        <v>38.653790729038811</v>
      </c>
      <c r="D38" s="49">
        <v>49.682077966947489</v>
      </c>
      <c r="E38" s="49">
        <v>53.420942963563498</v>
      </c>
      <c r="F38" s="49">
        <v>33.469146674217484</v>
      </c>
      <c r="G38" s="49">
        <v>36.833650934639216</v>
      </c>
      <c r="H38" s="12">
        <v>0.83366551615708395</v>
      </c>
      <c r="I38" s="12">
        <v>0.69909584102448696</v>
      </c>
      <c r="J38" s="12">
        <v>1.5623165093565565</v>
      </c>
      <c r="K38" s="12">
        <v>1.4604217902550678</v>
      </c>
      <c r="L38" s="49">
        <v>23.061951421195101</v>
      </c>
    </row>
    <row r="39" spans="1:12" ht="14.25" x14ac:dyDescent="0.2">
      <c r="A39" s="46" t="s">
        <v>19</v>
      </c>
      <c r="B39" s="50">
        <v>157.72901225800314</v>
      </c>
      <c r="C39" s="50">
        <v>166.16657307951493</v>
      </c>
      <c r="D39" s="50">
        <v>211.05680839705775</v>
      </c>
      <c r="E39" s="50">
        <v>230.69398823199126</v>
      </c>
      <c r="F39" s="50">
        <v>146.79498641299443</v>
      </c>
      <c r="G39" s="50">
        <v>159.65955501488088</v>
      </c>
      <c r="H39" s="12">
        <v>4.2814037803211544</v>
      </c>
      <c r="I39" s="12">
        <v>3.6539451972748531</v>
      </c>
      <c r="J39" s="12">
        <v>7.5367940856605511</v>
      </c>
      <c r="K39" s="12">
        <v>6.9421529816368075</v>
      </c>
      <c r="L39" s="49">
        <v>99.14600965907249</v>
      </c>
    </row>
    <row r="40" spans="1:12" ht="14.25" x14ac:dyDescent="0.2">
      <c r="A40" s="46" t="s">
        <v>20</v>
      </c>
      <c r="B40" s="49">
        <v>25.100704627353377</v>
      </c>
      <c r="C40" s="49">
        <v>26.426982487932158</v>
      </c>
      <c r="D40" s="49">
        <v>33.399118339953034</v>
      </c>
      <c r="E40" s="49">
        <v>36.459755197274625</v>
      </c>
      <c r="F40" s="49">
        <v>23.057034846401699</v>
      </c>
      <c r="G40" s="49">
        <v>25.067898608627864</v>
      </c>
      <c r="H40" s="12">
        <v>0.76914134596686878</v>
      </c>
      <c r="I40" s="12">
        <v>0.64951740924512846</v>
      </c>
      <c r="J40" s="12">
        <v>1.2120621158612759</v>
      </c>
      <c r="K40" s="12">
        <v>1.1655822311128381</v>
      </c>
      <c r="L40" s="49">
        <v>15.759946361391854</v>
      </c>
    </row>
    <row r="41" spans="1:12" ht="14.25" x14ac:dyDescent="0.2">
      <c r="A41" s="46" t="s">
        <v>21</v>
      </c>
      <c r="B41" s="49">
        <v>61.623884993037471</v>
      </c>
      <c r="C41" s="49">
        <v>65.02266153934093</v>
      </c>
      <c r="D41" s="49">
        <v>82.146373439079539</v>
      </c>
      <c r="E41" s="49">
        <v>89.95585190347947</v>
      </c>
      <c r="F41" s="49">
        <v>56.635799625992419</v>
      </c>
      <c r="G41" s="49">
        <v>61.93751066113041</v>
      </c>
      <c r="H41" s="12">
        <v>2.2553228797114904</v>
      </c>
      <c r="I41" s="12">
        <v>1.9187198633324887</v>
      </c>
      <c r="J41" s="12">
        <v>3.1890440308747241</v>
      </c>
      <c r="K41" s="12">
        <v>2.9739441527555117</v>
      </c>
      <c r="L41" s="49">
        <v>39.276569677775697</v>
      </c>
    </row>
    <row r="42" spans="1:12" ht="14.25" x14ac:dyDescent="0.2">
      <c r="A42" s="46" t="s">
        <v>22</v>
      </c>
      <c r="B42" s="12">
        <v>7.6870765619380839</v>
      </c>
      <c r="C42" s="12">
        <v>8.0687035774555582</v>
      </c>
      <c r="D42" s="12">
        <v>10.30676104340904</v>
      </c>
      <c r="E42" s="12">
        <v>11.23240410794477</v>
      </c>
      <c r="F42" s="12">
        <v>6.945994023739142</v>
      </c>
      <c r="G42" s="12">
        <v>7.5723660794224088</v>
      </c>
      <c r="H42" s="12">
        <v>0.33469353048967543</v>
      </c>
      <c r="I42" s="12">
        <v>0.28162107123697366</v>
      </c>
      <c r="J42" s="12">
        <v>0.43705403551604066</v>
      </c>
      <c r="K42" s="12">
        <v>0.41991393890498419</v>
      </c>
      <c r="L42" s="12">
        <v>4.905895480927609</v>
      </c>
    </row>
    <row r="43" spans="1:12" ht="14.25" x14ac:dyDescent="0.2">
      <c r="A43" s="46" t="s">
        <v>23</v>
      </c>
      <c r="B43" s="49">
        <v>42.182285787828079</v>
      </c>
      <c r="C43" s="49">
        <v>44.382217449952186</v>
      </c>
      <c r="D43" s="49">
        <v>57.844798578210884</v>
      </c>
      <c r="E43" s="49">
        <v>64.042297306418476</v>
      </c>
      <c r="F43" s="49">
        <v>38.14314930144846</v>
      </c>
      <c r="G43" s="49">
        <v>41.753893192271327</v>
      </c>
      <c r="H43" s="12">
        <v>2.2342417297382449</v>
      </c>
      <c r="I43" s="12">
        <v>1.9188161091852554</v>
      </c>
      <c r="J43" s="12">
        <v>2.8565052464174876</v>
      </c>
      <c r="K43" s="12">
        <v>2.6577568355104519</v>
      </c>
      <c r="L43" s="49">
        <v>28.077788984119511</v>
      </c>
    </row>
    <row r="44" spans="1:12" ht="14.25" x14ac:dyDescent="0.2">
      <c r="A44" s="46" t="s">
        <v>24</v>
      </c>
      <c r="B44" s="12">
        <v>5.6785852052584636</v>
      </c>
      <c r="C44" s="12">
        <v>6.0016732701779452</v>
      </c>
      <c r="D44" s="12">
        <v>7.9731038117456663</v>
      </c>
      <c r="E44" s="12">
        <v>8.8482957320807305</v>
      </c>
      <c r="F44" s="12">
        <v>5.1434543304472689</v>
      </c>
      <c r="G44" s="12">
        <v>5.8170570177490726</v>
      </c>
      <c r="H44" s="12">
        <v>0.34815168019650872</v>
      </c>
      <c r="I44" s="12">
        <v>0.29243789735571857</v>
      </c>
      <c r="J44" s="12">
        <v>0.42914950944771574</v>
      </c>
      <c r="K44" s="12">
        <v>0.41370938905954247</v>
      </c>
      <c r="L44" s="12">
        <v>3.8494733924040432</v>
      </c>
    </row>
    <row r="45" spans="1:12" ht="14.25" x14ac:dyDescent="0.2">
      <c r="A45" s="46" t="s">
        <v>25</v>
      </c>
      <c r="B45" s="12">
        <v>0.25672748331510714</v>
      </c>
      <c r="C45" s="12">
        <v>0.28280264783625869</v>
      </c>
      <c r="D45" s="12">
        <v>2.0161461737487203</v>
      </c>
      <c r="E45" s="12">
        <v>2.5839693143524425</v>
      </c>
      <c r="F45" s="12">
        <v>0.71499387894942001</v>
      </c>
      <c r="G45" s="12">
        <v>0.67925324627813843</v>
      </c>
      <c r="H45" s="50">
        <v>16.038964712260281</v>
      </c>
      <c r="I45" s="50">
        <v>11.683833915928052</v>
      </c>
      <c r="J45" s="50">
        <v>12.500889143322345</v>
      </c>
      <c r="K45" s="50">
        <v>12.196247954492087</v>
      </c>
      <c r="L45" s="12">
        <v>0.21259272873293472</v>
      </c>
    </row>
    <row r="46" spans="1:12" ht="14.25" x14ac:dyDescent="0.2">
      <c r="A46" s="46" t="s">
        <v>26</v>
      </c>
      <c r="B46" s="12">
        <v>7.4591795263952473E-2</v>
      </c>
      <c r="C46" s="12">
        <v>6.518378198624851E-2</v>
      </c>
      <c r="D46" s="12">
        <v>0.17731890882850151</v>
      </c>
      <c r="E46" s="12">
        <v>0.3020091443354842</v>
      </c>
      <c r="F46" s="12">
        <v>0.10017431091821287</v>
      </c>
      <c r="G46" s="12">
        <v>7.0505043057945346E-2</v>
      </c>
      <c r="H46" s="12">
        <v>2.3561290248181805</v>
      </c>
      <c r="I46" s="12">
        <v>1.8892503930841023</v>
      </c>
      <c r="J46" s="12">
        <v>1.4084217021027592</v>
      </c>
      <c r="K46" s="12">
        <v>1.4199145922474232</v>
      </c>
      <c r="L46" s="12">
        <v>0.20735745177429341</v>
      </c>
    </row>
    <row r="47" spans="1:12" ht="14.25" x14ac:dyDescent="0.2">
      <c r="A47" s="46" t="s">
        <v>27</v>
      </c>
      <c r="B47" s="49">
        <v>47.356150909504031</v>
      </c>
      <c r="C47" s="49">
        <v>46.281762364736622</v>
      </c>
      <c r="D47" s="49">
        <v>247.35655517351995</v>
      </c>
      <c r="E47" s="49">
        <v>280.15399064152547</v>
      </c>
      <c r="F47" s="49">
        <v>45.70444393905575</v>
      </c>
      <c r="G47" s="49">
        <v>27.999270380360382</v>
      </c>
      <c r="H47" s="50">
        <v>81.320037950011127</v>
      </c>
      <c r="I47" s="50">
        <v>74.68848454960812</v>
      </c>
      <c r="J47" s="50">
        <v>88.561359103185481</v>
      </c>
      <c r="K47" s="50">
        <v>77.173411648824981</v>
      </c>
      <c r="L47" s="50">
        <v>1365.8343705405414</v>
      </c>
    </row>
    <row r="48" spans="1:12" ht="14.25" x14ac:dyDescent="0.2">
      <c r="A48" s="46" t="s">
        <v>28</v>
      </c>
      <c r="B48" s="12">
        <v>2.4814688389132824</v>
      </c>
      <c r="C48" s="12">
        <v>8.7394930522942271</v>
      </c>
      <c r="D48" s="12">
        <v>10.52295381066433</v>
      </c>
      <c r="E48" s="12">
        <v>1.0672251962193493</v>
      </c>
      <c r="F48" s="12">
        <v>145.80703136138027</v>
      </c>
      <c r="G48" s="12">
        <v>2.7668754224721948</v>
      </c>
      <c r="H48" s="50">
        <v>50.68775785002871</v>
      </c>
      <c r="I48" s="50">
        <v>47.815422417790522</v>
      </c>
      <c r="J48" s="50">
        <v>29.01275215640705</v>
      </c>
      <c r="K48" s="50">
        <v>27.234666979741696</v>
      </c>
      <c r="L48" s="50">
        <v>294.74175994598835</v>
      </c>
    </row>
    <row r="49" spans="1:12" ht="14.25" x14ac:dyDescent="0.2">
      <c r="A49" s="46" t="s">
        <v>29</v>
      </c>
      <c r="B49" s="50">
        <v>180.05835141104154</v>
      </c>
      <c r="C49" s="50">
        <v>179.18971098952824</v>
      </c>
      <c r="D49" s="50">
        <v>473.82772132051696</v>
      </c>
      <c r="E49" s="50">
        <v>611.12920465354557</v>
      </c>
      <c r="F49" s="49">
        <v>23.086770166320317</v>
      </c>
      <c r="G49" s="50">
        <v>111.02046149277717</v>
      </c>
      <c r="H49" s="12">
        <v>8.8049208539870829</v>
      </c>
      <c r="I49" s="12">
        <v>9.6602322542136303</v>
      </c>
      <c r="J49" s="12">
        <v>5.2731327583435057</v>
      </c>
      <c r="K49" s="12">
        <v>4.6184591991689725</v>
      </c>
      <c r="L49" s="50">
        <v>228.57306724948</v>
      </c>
    </row>
    <row r="51" spans="1:12" x14ac:dyDescent="0.15"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</row>
    <row r="52" spans="1:12" ht="14.25" x14ac:dyDescent="0.2">
      <c r="A52" s="46"/>
    </row>
    <row r="53" spans="1:12" ht="14.25" x14ac:dyDescent="0.2">
      <c r="A53" s="46"/>
      <c r="B53" s="51"/>
      <c r="C53" s="51"/>
      <c r="D53" s="51"/>
      <c r="E53" s="51"/>
      <c r="F53" s="51"/>
      <c r="G53" s="51"/>
      <c r="K53" s="51"/>
    </row>
    <row r="54" spans="1:12" x14ac:dyDescent="0.15">
      <c r="C54" s="51"/>
      <c r="E54" s="51"/>
      <c r="K54" s="51"/>
    </row>
    <row r="55" spans="1:12" x14ac:dyDescent="0.15">
      <c r="E55" s="51"/>
      <c r="K55" s="51"/>
    </row>
  </sheetData>
  <mergeCells count="1">
    <mergeCell ref="A1:L1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F250"/>
  <sheetViews>
    <sheetView topLeftCell="A124" zoomScale="90" zoomScaleNormal="90" workbookViewId="0">
      <pane xSplit="1" topLeftCell="B1" activePane="topRight" state="frozen"/>
      <selection activeCell="A10" sqref="A10"/>
      <selection pane="topRight" activeCell="B14" sqref="B14"/>
    </sheetView>
  </sheetViews>
  <sheetFormatPr defaultRowHeight="13.5" x14ac:dyDescent="0.15"/>
  <sheetData>
    <row r="1" spans="1:54" ht="14.25" x14ac:dyDescent="0.2">
      <c r="A1" s="73" t="s">
        <v>325</v>
      </c>
      <c r="B1" s="73"/>
      <c r="C1" s="73"/>
      <c r="D1" s="73"/>
      <c r="E1" s="73"/>
      <c r="F1" s="73"/>
      <c r="G1" s="73"/>
      <c r="H1" s="73"/>
      <c r="I1" s="73"/>
      <c r="J1" s="54"/>
      <c r="K1" s="54"/>
      <c r="L1" s="34"/>
      <c r="M1" s="34"/>
    </row>
    <row r="2" spans="1:54" ht="14.25" x14ac:dyDescent="0.2">
      <c r="A2" s="2"/>
      <c r="B2" s="3" t="s">
        <v>329</v>
      </c>
      <c r="C2" s="3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</row>
    <row r="3" spans="1:54" ht="14.25" x14ac:dyDescent="0.2">
      <c r="A3" s="14"/>
      <c r="B3" s="4" t="s">
        <v>323</v>
      </c>
      <c r="C3" s="4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47"/>
      <c r="X3" s="47"/>
      <c r="Y3" s="47"/>
      <c r="Z3" s="4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10"/>
      <c r="AY3" s="10"/>
      <c r="AZ3" s="10"/>
      <c r="BA3" s="10"/>
      <c r="BB3" s="10"/>
    </row>
    <row r="4" spans="1:54" ht="14.25" x14ac:dyDescent="0.2">
      <c r="A4" s="4" t="s">
        <v>54</v>
      </c>
      <c r="B4" s="4" t="s">
        <v>1</v>
      </c>
      <c r="C4" s="4" t="s">
        <v>59</v>
      </c>
      <c r="D4" s="4" t="s">
        <v>74</v>
      </c>
      <c r="E4" s="4" t="s">
        <v>75</v>
      </c>
      <c r="F4" s="4" t="s">
        <v>2</v>
      </c>
      <c r="G4" s="4" t="s">
        <v>55</v>
      </c>
      <c r="H4" s="4" t="s">
        <v>56</v>
      </c>
      <c r="I4" s="4" t="s">
        <v>57</v>
      </c>
      <c r="J4" s="4" t="s">
        <v>58</v>
      </c>
      <c r="K4" s="4" t="s">
        <v>66</v>
      </c>
      <c r="L4" s="4" t="s">
        <v>67</v>
      </c>
      <c r="M4" s="4" t="s">
        <v>68</v>
      </c>
      <c r="N4" s="4" t="s">
        <v>72</v>
      </c>
      <c r="O4" s="4" t="s">
        <v>79</v>
      </c>
      <c r="P4" s="4" t="s">
        <v>80</v>
      </c>
      <c r="Q4" s="4" t="s">
        <v>81</v>
      </c>
      <c r="R4" s="4" t="s">
        <v>84</v>
      </c>
      <c r="S4" s="4" t="s">
        <v>85</v>
      </c>
      <c r="T4" s="4" t="s">
        <v>86</v>
      </c>
      <c r="U4" s="4" t="s">
        <v>87</v>
      </c>
      <c r="V4" s="4" t="s">
        <v>88</v>
      </c>
      <c r="W4" s="47"/>
      <c r="X4" s="47"/>
      <c r="Y4" s="47"/>
      <c r="Z4" s="4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</row>
    <row r="5" spans="1:54" ht="14.25" x14ac:dyDescent="0.2">
      <c r="A5" s="10" t="s">
        <v>289</v>
      </c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47"/>
      <c r="X5" s="47"/>
      <c r="Y5" s="47"/>
      <c r="Z5" s="4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</row>
    <row r="6" spans="1:54" ht="14.25" x14ac:dyDescent="0.2">
      <c r="A6" s="67" t="s">
        <v>264</v>
      </c>
      <c r="B6" s="13">
        <v>52.073</v>
      </c>
      <c r="C6" s="13">
        <v>51.848999999999997</v>
      </c>
      <c r="D6" s="13">
        <v>51.646000000000001</v>
      </c>
      <c r="E6" s="13">
        <v>52.192999999999998</v>
      </c>
      <c r="F6" s="13"/>
      <c r="G6" s="13">
        <f>SUM(B6:E6)</f>
        <v>207.76099999999997</v>
      </c>
      <c r="H6" s="13"/>
      <c r="I6" s="13">
        <f>G6+I56+J106</f>
        <v>925.0440000000001</v>
      </c>
      <c r="J6" s="13">
        <f>I6/19</f>
        <v>48.686526315789479</v>
      </c>
      <c r="K6" s="13"/>
      <c r="L6" s="13"/>
      <c r="M6" s="13"/>
      <c r="N6" s="13"/>
      <c r="O6" s="47"/>
      <c r="P6" s="47"/>
      <c r="Q6" s="47"/>
      <c r="R6" s="47"/>
      <c r="S6" s="47"/>
      <c r="T6" s="13"/>
      <c r="U6" s="47"/>
      <c r="V6" s="47"/>
      <c r="W6" s="47"/>
      <c r="X6" s="47"/>
      <c r="Y6" s="47"/>
      <c r="Z6" s="4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</row>
    <row r="7" spans="1:54" ht="14.25" x14ac:dyDescent="0.2">
      <c r="A7" s="46" t="s">
        <v>265</v>
      </c>
      <c r="B7" s="13">
        <v>0.48</v>
      </c>
      <c r="C7" s="13">
        <v>0.56399999999999995</v>
      </c>
      <c r="D7" s="13">
        <v>0.53300000000000003</v>
      </c>
      <c r="E7" s="13">
        <v>0.59899999999999998</v>
      </c>
      <c r="F7" s="13"/>
      <c r="G7" s="13">
        <f t="shared" ref="G7:G22" si="0">SUM(B7:E7)</f>
        <v>2.1760000000000002</v>
      </c>
      <c r="H7" s="13"/>
      <c r="I7" s="13">
        <f t="shared" ref="I7:I22" si="1">G7+I57+J107</f>
        <v>9.282</v>
      </c>
      <c r="J7" s="13">
        <f t="shared" ref="J7:J22" si="2">I7/19</f>
        <v>0.4885263157894737</v>
      </c>
      <c r="K7" s="13"/>
      <c r="L7" s="13"/>
      <c r="M7" s="13"/>
      <c r="N7" s="13"/>
      <c r="O7" s="47"/>
      <c r="P7" s="47"/>
      <c r="Q7" s="47"/>
      <c r="R7" s="47"/>
      <c r="S7" s="47"/>
      <c r="T7" s="13"/>
      <c r="U7" s="47"/>
      <c r="V7" s="47"/>
      <c r="W7" s="47"/>
      <c r="X7" s="47"/>
      <c r="Y7" s="47"/>
      <c r="Z7" s="4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</row>
    <row r="8" spans="1:54" ht="15" x14ac:dyDescent="0.25">
      <c r="A8" s="46" t="s">
        <v>269</v>
      </c>
      <c r="B8" s="13">
        <v>0.45100000000000001</v>
      </c>
      <c r="C8" s="13">
        <v>0.33800000000000002</v>
      </c>
      <c r="D8" s="13">
        <v>0.70099999999999996</v>
      </c>
      <c r="E8" s="13">
        <v>0.48899999999999999</v>
      </c>
      <c r="F8" s="13"/>
      <c r="G8" s="13">
        <f t="shared" si="0"/>
        <v>1.9790000000000001</v>
      </c>
      <c r="H8" s="13"/>
      <c r="I8" s="13">
        <f t="shared" si="1"/>
        <v>8.8580000000000005</v>
      </c>
      <c r="J8" s="13">
        <f t="shared" si="2"/>
        <v>0.46621052631578952</v>
      </c>
      <c r="K8" s="13"/>
      <c r="L8" s="13"/>
      <c r="M8" s="13"/>
      <c r="N8" s="13"/>
      <c r="O8" s="47"/>
      <c r="P8" s="47"/>
      <c r="Q8" s="47"/>
      <c r="R8" s="47"/>
      <c r="S8" s="47"/>
      <c r="T8" s="13"/>
      <c r="U8" s="47"/>
      <c r="V8" s="47"/>
      <c r="W8" s="47"/>
      <c r="X8" s="47"/>
      <c r="Y8" s="13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</row>
    <row r="9" spans="1:54" ht="15" x14ac:dyDescent="0.25">
      <c r="A9" s="46" t="s">
        <v>272</v>
      </c>
      <c r="B9" s="13">
        <v>1.9510000000000001</v>
      </c>
      <c r="C9" s="13">
        <v>1.6439999999999999</v>
      </c>
      <c r="D9" s="13">
        <v>2.105</v>
      </c>
      <c r="E9" s="13">
        <v>1.488</v>
      </c>
      <c r="F9" s="13"/>
      <c r="G9" s="13">
        <f t="shared" si="0"/>
        <v>7.1879999999999988</v>
      </c>
      <c r="H9" s="13"/>
      <c r="I9" s="13">
        <f t="shared" si="1"/>
        <v>73.655000000000001</v>
      </c>
      <c r="J9" s="13">
        <f t="shared" si="2"/>
        <v>3.8765789473684209</v>
      </c>
      <c r="K9" s="13"/>
      <c r="L9" s="13"/>
      <c r="M9" s="13"/>
      <c r="N9" s="13"/>
      <c r="O9" s="47"/>
      <c r="P9" s="47"/>
      <c r="Q9" s="47"/>
      <c r="R9" s="47"/>
      <c r="S9" s="47"/>
      <c r="T9" s="13"/>
      <c r="U9" s="47"/>
      <c r="V9" s="47"/>
      <c r="W9" s="47"/>
      <c r="X9" s="47"/>
      <c r="Y9" s="13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</row>
    <row r="10" spans="1:54" ht="15" x14ac:dyDescent="0.25">
      <c r="A10" s="46" t="s">
        <v>271</v>
      </c>
      <c r="B10" s="13">
        <v>0.73499999999999999</v>
      </c>
      <c r="C10" s="13">
        <v>0.30199999999999999</v>
      </c>
      <c r="D10" s="13">
        <v>0.67800000000000005</v>
      </c>
      <c r="E10" s="13">
        <v>0.86699999999999999</v>
      </c>
      <c r="F10" s="13"/>
      <c r="G10" s="13">
        <f t="shared" si="0"/>
        <v>2.5819999999999999</v>
      </c>
      <c r="H10" s="13"/>
      <c r="I10" s="13">
        <f t="shared" si="1"/>
        <v>39.726999999999997</v>
      </c>
      <c r="J10" s="13">
        <f t="shared" si="2"/>
        <v>2.0908947368421051</v>
      </c>
      <c r="K10" s="13"/>
      <c r="L10" s="13"/>
      <c r="M10" s="13"/>
      <c r="N10" s="13"/>
      <c r="O10" s="47"/>
      <c r="P10" s="47"/>
      <c r="Q10" s="47"/>
      <c r="R10" s="47"/>
      <c r="S10" s="47"/>
      <c r="T10" s="13"/>
      <c r="U10" s="47"/>
      <c r="V10" s="47"/>
      <c r="W10" s="47"/>
      <c r="X10" s="47"/>
      <c r="Y10" s="13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</row>
    <row r="11" spans="1:54" ht="15" x14ac:dyDescent="0.25">
      <c r="A11" s="46" t="s">
        <v>273</v>
      </c>
      <c r="B11" s="13">
        <v>0.21</v>
      </c>
      <c r="C11" s="13">
        <v>7.3999999999999996E-2</v>
      </c>
      <c r="D11" s="13">
        <v>0.33400000000000002</v>
      </c>
      <c r="E11" s="13">
        <v>0.26</v>
      </c>
      <c r="F11" s="13"/>
      <c r="G11" s="13">
        <f t="shared" si="0"/>
        <v>0.878</v>
      </c>
      <c r="H11" s="13"/>
      <c r="I11" s="13">
        <f t="shared" si="1"/>
        <v>6.4969999999999999</v>
      </c>
      <c r="J11" s="13">
        <f t="shared" si="2"/>
        <v>0.34194736842105261</v>
      </c>
      <c r="K11" s="13"/>
      <c r="L11" s="13"/>
      <c r="M11" s="13"/>
      <c r="N11" s="13"/>
      <c r="O11" s="47"/>
      <c r="P11" s="47"/>
      <c r="Q11" s="47"/>
      <c r="R11" s="47"/>
      <c r="S11" s="47"/>
      <c r="T11" s="13"/>
      <c r="U11" s="47"/>
      <c r="V11" s="47"/>
      <c r="W11" s="47"/>
      <c r="X11" s="47"/>
      <c r="Y11" s="13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</row>
    <row r="12" spans="1:54" ht="15" x14ac:dyDescent="0.25">
      <c r="A12" s="46" t="s">
        <v>274</v>
      </c>
      <c r="B12" s="13">
        <v>0.61499999999999999</v>
      </c>
      <c r="C12" s="13">
        <v>0.55500000000000005</v>
      </c>
      <c r="D12" s="13">
        <v>0.85899999999999999</v>
      </c>
      <c r="E12" s="13">
        <v>0.753</v>
      </c>
      <c r="F12" s="13"/>
      <c r="G12" s="13">
        <f t="shared" si="0"/>
        <v>2.782</v>
      </c>
      <c r="H12" s="13"/>
      <c r="I12" s="13">
        <f t="shared" si="1"/>
        <v>22.74</v>
      </c>
      <c r="J12" s="13">
        <f t="shared" si="2"/>
        <v>1.1968421052631577</v>
      </c>
      <c r="K12" s="13"/>
      <c r="L12" s="13"/>
      <c r="M12" s="13"/>
      <c r="N12" s="13"/>
      <c r="O12" s="47"/>
      <c r="P12" s="47"/>
      <c r="Q12" s="47"/>
      <c r="R12" s="47"/>
      <c r="S12" s="47"/>
      <c r="T12" s="13"/>
      <c r="U12" s="47"/>
      <c r="V12" s="47"/>
      <c r="W12" s="47"/>
      <c r="X12" s="47"/>
      <c r="Y12" s="13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</row>
    <row r="13" spans="1:54" ht="15" x14ac:dyDescent="0.25">
      <c r="A13" s="46" t="s">
        <v>275</v>
      </c>
      <c r="B13" s="13">
        <v>0</v>
      </c>
      <c r="C13" s="13">
        <v>4.2999999999999997E-2</v>
      </c>
      <c r="D13" s="13">
        <v>1.0999999999999999E-2</v>
      </c>
      <c r="E13" s="13">
        <v>2.1999999999999999E-2</v>
      </c>
      <c r="F13" s="13"/>
      <c r="G13" s="13">
        <f t="shared" si="0"/>
        <v>7.5999999999999984E-2</v>
      </c>
      <c r="H13" s="13"/>
      <c r="I13" s="13">
        <f t="shared" si="1"/>
        <v>0.82</v>
      </c>
      <c r="J13" s="13">
        <f t="shared" si="2"/>
        <v>4.3157894736842103E-2</v>
      </c>
      <c r="K13" s="13"/>
      <c r="L13" s="13"/>
      <c r="M13" s="13"/>
      <c r="N13" s="13"/>
      <c r="O13" s="47"/>
      <c r="P13" s="47"/>
      <c r="Q13" s="47"/>
      <c r="R13" s="47"/>
      <c r="S13" s="47"/>
      <c r="T13" s="13"/>
      <c r="U13" s="47"/>
      <c r="V13" s="47"/>
      <c r="W13" s="47"/>
      <c r="X13" s="47"/>
      <c r="Y13" s="13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</row>
    <row r="14" spans="1:54" ht="14.25" x14ac:dyDescent="0.2">
      <c r="A14" s="46" t="s">
        <v>270</v>
      </c>
      <c r="B14" s="13">
        <v>8.5999999999999993E-2</v>
      </c>
      <c r="C14" s="13">
        <v>0</v>
      </c>
      <c r="D14" s="13">
        <v>0</v>
      </c>
      <c r="E14" s="13">
        <v>6.6000000000000003E-2</v>
      </c>
      <c r="F14" s="13"/>
      <c r="G14" s="13">
        <f t="shared" si="0"/>
        <v>0.152</v>
      </c>
      <c r="H14" s="13"/>
      <c r="I14" s="13">
        <f t="shared" si="1"/>
        <v>1.3770000000000002</v>
      </c>
      <c r="J14" s="13">
        <f t="shared" si="2"/>
        <v>7.2473684210526329E-2</v>
      </c>
      <c r="K14" s="13"/>
      <c r="L14" s="13"/>
      <c r="M14" s="13"/>
      <c r="N14" s="13"/>
      <c r="O14" s="47"/>
      <c r="P14" s="47"/>
      <c r="Q14" s="47"/>
      <c r="R14" s="47"/>
      <c r="S14" s="47"/>
      <c r="T14" s="13"/>
      <c r="U14" s="47"/>
      <c r="V14" s="47"/>
      <c r="W14" s="47"/>
      <c r="X14" s="47"/>
      <c r="Y14" s="13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</row>
    <row r="15" spans="1:54" ht="14.25" x14ac:dyDescent="0.2">
      <c r="A15" s="67"/>
      <c r="B15" s="13"/>
      <c r="C15" s="13"/>
      <c r="D15" s="13"/>
      <c r="E15" s="13"/>
      <c r="F15" s="13"/>
      <c r="G15" s="13">
        <f t="shared" si="0"/>
        <v>0</v>
      </c>
      <c r="H15" s="13"/>
      <c r="I15" s="13">
        <f t="shared" si="1"/>
        <v>0</v>
      </c>
      <c r="J15" s="13">
        <f t="shared" si="2"/>
        <v>0</v>
      </c>
      <c r="K15" s="13"/>
      <c r="L15" s="13"/>
      <c r="M15" s="13"/>
      <c r="N15" s="13"/>
      <c r="O15" s="47"/>
      <c r="P15" s="47"/>
      <c r="Q15" s="47"/>
      <c r="R15" s="47"/>
      <c r="S15" s="47"/>
      <c r="T15" s="13"/>
      <c r="U15" s="47"/>
      <c r="V15" s="47"/>
      <c r="W15" s="47"/>
      <c r="X15" s="47"/>
      <c r="Y15" s="13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</row>
    <row r="16" spans="1:54" ht="15" x14ac:dyDescent="0.25">
      <c r="A16" s="46" t="s">
        <v>263</v>
      </c>
      <c r="B16" s="13">
        <v>35.21</v>
      </c>
      <c r="C16" s="13">
        <v>36.594999999999999</v>
      </c>
      <c r="D16" s="13">
        <v>38.624000000000002</v>
      </c>
      <c r="E16" s="13">
        <v>37.075000000000003</v>
      </c>
      <c r="F16" s="13"/>
      <c r="G16" s="13">
        <f t="shared" si="0"/>
        <v>147.50400000000002</v>
      </c>
      <c r="H16" s="13"/>
      <c r="I16" s="13">
        <f t="shared" si="1"/>
        <v>651.19299999999998</v>
      </c>
      <c r="J16" s="13">
        <f t="shared" si="2"/>
        <v>34.273315789473685</v>
      </c>
      <c r="K16" s="13"/>
      <c r="L16" s="13"/>
      <c r="M16" s="13"/>
      <c r="N16" s="13"/>
      <c r="O16" s="47"/>
      <c r="P16" s="47"/>
      <c r="Q16" s="47"/>
      <c r="R16" s="47"/>
      <c r="S16" s="47"/>
      <c r="T16" s="13"/>
      <c r="U16" s="47"/>
      <c r="V16" s="47"/>
      <c r="W16" s="47"/>
      <c r="X16" s="47"/>
      <c r="Y16" s="47"/>
      <c r="Z16" s="4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</row>
    <row r="17" spans="1:49" ht="15" x14ac:dyDescent="0.25">
      <c r="A17" s="46" t="s">
        <v>267</v>
      </c>
      <c r="B17" s="13">
        <v>0.71599999999999997</v>
      </c>
      <c r="C17" s="13">
        <v>0.59299999999999997</v>
      </c>
      <c r="D17" s="13">
        <v>0.35899999999999999</v>
      </c>
      <c r="E17" s="13">
        <v>0.81</v>
      </c>
      <c r="F17" s="13"/>
      <c r="G17" s="13">
        <f t="shared" si="0"/>
        <v>2.4779999999999998</v>
      </c>
      <c r="H17" s="13"/>
      <c r="I17" s="13">
        <f t="shared" si="1"/>
        <v>43.618999999999993</v>
      </c>
      <c r="J17" s="13">
        <f t="shared" si="2"/>
        <v>2.2957368421052626</v>
      </c>
      <c r="K17" s="13"/>
      <c r="L17" s="13"/>
      <c r="M17" s="13"/>
      <c r="N17" s="13"/>
      <c r="O17" s="47"/>
      <c r="P17" s="47"/>
      <c r="Q17" s="47"/>
      <c r="R17" s="47"/>
      <c r="S17" s="47"/>
      <c r="T17" s="13"/>
      <c r="U17" s="47"/>
      <c r="V17" s="47"/>
      <c r="W17" s="47"/>
      <c r="X17" s="47"/>
      <c r="Y17" s="13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</row>
    <row r="18" spans="1:49" ht="15" x14ac:dyDescent="0.25">
      <c r="A18" s="46" t="s">
        <v>268</v>
      </c>
      <c r="B18" s="13">
        <v>1.8919999999999999</v>
      </c>
      <c r="C18" s="13">
        <v>1.7869999999999999</v>
      </c>
      <c r="D18" s="13">
        <v>0.86199999999999999</v>
      </c>
      <c r="E18" s="13">
        <v>1.7949999999999999</v>
      </c>
      <c r="F18" s="13"/>
      <c r="G18" s="13">
        <f t="shared" si="0"/>
        <v>6.3359999999999994</v>
      </c>
      <c r="H18" s="13"/>
      <c r="I18" s="13">
        <f t="shared" si="1"/>
        <v>25.446999999999999</v>
      </c>
      <c r="J18" s="13">
        <f t="shared" si="2"/>
        <v>1.3393157894736842</v>
      </c>
      <c r="K18" s="13"/>
      <c r="L18" s="13"/>
      <c r="M18" s="13"/>
      <c r="N18" s="13"/>
      <c r="O18" s="47"/>
      <c r="P18" s="47"/>
      <c r="Q18" s="47"/>
      <c r="R18" s="47"/>
      <c r="S18" s="47"/>
      <c r="T18" s="13"/>
      <c r="U18" s="47"/>
      <c r="V18" s="47"/>
      <c r="W18" s="47"/>
      <c r="X18" s="47"/>
      <c r="Y18" s="13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</row>
    <row r="19" spans="1:49" ht="14.25" x14ac:dyDescent="0.2">
      <c r="A19" s="67"/>
      <c r="B19" s="13"/>
      <c r="C19" s="13"/>
      <c r="D19" s="13"/>
      <c r="E19" s="13"/>
      <c r="F19" s="13"/>
      <c r="G19" s="13">
        <f t="shared" si="0"/>
        <v>0</v>
      </c>
      <c r="H19" s="13"/>
      <c r="I19" s="13">
        <f t="shared" si="1"/>
        <v>0</v>
      </c>
      <c r="J19" s="13">
        <f t="shared" si="2"/>
        <v>0</v>
      </c>
      <c r="K19" s="13"/>
      <c r="L19" s="13"/>
      <c r="M19" s="13"/>
      <c r="N19" s="13"/>
      <c r="O19" s="47"/>
      <c r="P19" s="47"/>
      <c r="Q19" s="47"/>
      <c r="R19" s="47"/>
      <c r="S19" s="47"/>
      <c r="T19" s="13"/>
      <c r="U19" s="47"/>
      <c r="V19" s="47"/>
      <c r="W19" s="47"/>
      <c r="X19" s="47"/>
      <c r="Y19" s="13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</row>
    <row r="20" spans="1:49" ht="14.25" x14ac:dyDescent="0.2">
      <c r="A20" s="46" t="s">
        <v>262</v>
      </c>
      <c r="B20" s="13">
        <v>3.5259999999999998</v>
      </c>
      <c r="C20" s="13">
        <v>3.5819999999999999</v>
      </c>
      <c r="D20" s="13">
        <v>3.3690000000000002</v>
      </c>
      <c r="E20" s="13">
        <v>3.4180000000000001</v>
      </c>
      <c r="F20" s="13"/>
      <c r="G20" s="13">
        <f t="shared" si="0"/>
        <v>13.895</v>
      </c>
      <c r="H20" s="13"/>
      <c r="I20" s="13">
        <f t="shared" si="1"/>
        <v>64.126000000000005</v>
      </c>
      <c r="J20" s="13">
        <f t="shared" si="2"/>
        <v>3.3750526315789475</v>
      </c>
      <c r="K20" s="13"/>
      <c r="L20" s="13"/>
      <c r="M20" s="13"/>
      <c r="N20" s="13"/>
      <c r="O20" s="47"/>
      <c r="P20" s="47"/>
      <c r="Q20" s="47"/>
      <c r="R20" s="47"/>
      <c r="S20" s="47"/>
      <c r="T20" s="13"/>
      <c r="U20" s="47"/>
      <c r="V20" s="47"/>
      <c r="W20" s="47"/>
      <c r="X20" s="47"/>
      <c r="Y20" s="47"/>
      <c r="Z20" s="4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</row>
    <row r="21" spans="1:49" ht="14.25" x14ac:dyDescent="0.2">
      <c r="A21" s="46" t="s">
        <v>266</v>
      </c>
      <c r="B21" s="13">
        <v>0.06</v>
      </c>
      <c r="C21" s="13">
        <v>3.7999999999999999E-2</v>
      </c>
      <c r="D21" s="13">
        <v>3.2000000000000001E-2</v>
      </c>
      <c r="E21" s="13">
        <v>5.8000000000000003E-2</v>
      </c>
      <c r="F21" s="13"/>
      <c r="G21" s="13">
        <f t="shared" si="0"/>
        <v>0.188</v>
      </c>
      <c r="H21" s="13"/>
      <c r="I21" s="13">
        <f t="shared" si="1"/>
        <v>0.83300000000000007</v>
      </c>
      <c r="J21" s="13">
        <f t="shared" si="2"/>
        <v>4.3842105263157898E-2</v>
      </c>
      <c r="K21" s="13"/>
      <c r="L21" s="13"/>
      <c r="M21" s="13"/>
      <c r="N21" s="13"/>
      <c r="O21" s="47"/>
      <c r="P21" s="47"/>
      <c r="Q21" s="47"/>
      <c r="R21" s="47"/>
      <c r="S21" s="47"/>
      <c r="T21" s="13"/>
      <c r="U21" s="47"/>
      <c r="V21" s="47"/>
      <c r="W21" s="47"/>
      <c r="X21" s="47"/>
      <c r="Y21" s="13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</row>
    <row r="22" spans="1:49" ht="14.25" x14ac:dyDescent="0.2">
      <c r="A22" s="46" t="s">
        <v>276</v>
      </c>
      <c r="B22" s="13">
        <v>96.506</v>
      </c>
      <c r="C22" s="13">
        <v>96.447000000000003</v>
      </c>
      <c r="D22" s="13">
        <v>98.686999999999998</v>
      </c>
      <c r="E22" s="13">
        <v>98.441000000000003</v>
      </c>
      <c r="F22" s="13"/>
      <c r="G22" s="13">
        <f t="shared" si="0"/>
        <v>390.08100000000002</v>
      </c>
      <c r="H22" s="13"/>
      <c r="I22" s="13">
        <f t="shared" si="1"/>
        <v>1846.029</v>
      </c>
      <c r="J22" s="13">
        <f t="shared" si="2"/>
        <v>97.159421052631572</v>
      </c>
      <c r="K22" s="13"/>
      <c r="L22" s="13"/>
      <c r="M22" s="13"/>
      <c r="N22" s="13"/>
      <c r="O22" s="47"/>
      <c r="P22" s="47"/>
      <c r="Q22" s="47"/>
      <c r="R22" s="47"/>
      <c r="S22" s="47"/>
      <c r="T22" s="13"/>
      <c r="U22" s="47"/>
      <c r="V22" s="47"/>
      <c r="W22" s="47"/>
      <c r="X22" s="47"/>
      <c r="Y22" s="13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</row>
    <row r="23" spans="1:49" ht="14.25" x14ac:dyDescent="0.2">
      <c r="A23" s="46" t="s">
        <v>288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47"/>
      <c r="P23" s="47"/>
      <c r="Q23" s="47"/>
      <c r="R23" s="47"/>
      <c r="S23" s="47"/>
      <c r="T23" s="13"/>
      <c r="U23" s="47"/>
      <c r="V23" s="47"/>
      <c r="W23" s="47"/>
      <c r="X23" s="47"/>
      <c r="Y23" s="13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</row>
    <row r="24" spans="1:49" ht="14.25" x14ac:dyDescent="0.2">
      <c r="A24" s="5" t="s">
        <v>3</v>
      </c>
      <c r="B24" s="18">
        <v>124.56692548423469</v>
      </c>
      <c r="C24" s="18">
        <v>112.24267488000086</v>
      </c>
      <c r="D24" s="18">
        <v>126.9290410016273</v>
      </c>
      <c r="E24" s="18">
        <v>125.73120672841422</v>
      </c>
      <c r="F24" s="18">
        <v>128.14157711948485</v>
      </c>
      <c r="G24" s="18">
        <v>127.21571066507221</v>
      </c>
      <c r="H24" s="18">
        <v>120.96992235672053</v>
      </c>
      <c r="I24" s="18">
        <v>115.52751277447503</v>
      </c>
      <c r="J24" s="18">
        <v>111.98490971472025</v>
      </c>
      <c r="K24" s="18">
        <v>123.14527932011819</v>
      </c>
      <c r="L24" s="18">
        <v>118.34965310426374</v>
      </c>
      <c r="M24" s="18">
        <v>110.44301166476923</v>
      </c>
      <c r="N24" s="18">
        <v>139.73010122276727</v>
      </c>
      <c r="O24" s="18">
        <v>125.62635654178777</v>
      </c>
      <c r="P24" s="18">
        <v>113.11881459697189</v>
      </c>
      <c r="Q24" s="18">
        <v>113.02817787305609</v>
      </c>
      <c r="R24" s="18">
        <v>115.48507510016634</v>
      </c>
      <c r="S24" s="18">
        <v>94.608523645765516</v>
      </c>
      <c r="T24" s="18">
        <v>89.3963376890825</v>
      </c>
      <c r="U24" s="18">
        <v>76.636883390793187</v>
      </c>
      <c r="V24" s="18">
        <v>78.029854884297649</v>
      </c>
      <c r="W24" s="18">
        <v>66.779128955281934</v>
      </c>
      <c r="X24" s="6"/>
      <c r="Y24" s="6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</row>
    <row r="25" spans="1:49" ht="14.25" x14ac:dyDescent="0.2">
      <c r="A25" s="5" t="s">
        <v>4</v>
      </c>
      <c r="B25" s="18">
        <v>154.16753077658208</v>
      </c>
      <c r="C25" s="18">
        <v>142.33931812408187</v>
      </c>
      <c r="D25" s="18">
        <v>139.3744022683197</v>
      </c>
      <c r="E25" s="18">
        <v>142.34219345808046</v>
      </c>
      <c r="F25" s="18">
        <v>158.75789029702557</v>
      </c>
      <c r="G25" s="18">
        <v>150.39659464868723</v>
      </c>
      <c r="H25" s="18">
        <v>151.18190049678773</v>
      </c>
      <c r="I25" s="18">
        <v>140.78500847656773</v>
      </c>
      <c r="J25" s="18">
        <v>146.36588768280063</v>
      </c>
      <c r="K25" s="18">
        <v>159.32190511308238</v>
      </c>
      <c r="L25" s="18">
        <v>154.26612190177406</v>
      </c>
      <c r="M25" s="18">
        <v>137.05527418337937</v>
      </c>
      <c r="N25" s="18">
        <v>157.56567446129091</v>
      </c>
      <c r="O25" s="18">
        <v>143.17074967392878</v>
      </c>
      <c r="P25" s="18">
        <v>127.81760370557275</v>
      </c>
      <c r="Q25" s="18">
        <v>126.37540826786842</v>
      </c>
      <c r="R25" s="18">
        <v>126.43426967133955</v>
      </c>
      <c r="S25" s="18">
        <v>110.25320857986003</v>
      </c>
      <c r="T25" s="18">
        <v>102.33767566315757</v>
      </c>
      <c r="U25" s="18">
        <v>95.206088354921135</v>
      </c>
      <c r="V25" s="18">
        <v>90.293539095566061</v>
      </c>
      <c r="W25" s="18">
        <v>86.437995874281114</v>
      </c>
      <c r="X25" s="6"/>
      <c r="Y25" s="6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</row>
    <row r="26" spans="1:49" ht="14.25" x14ac:dyDescent="0.2">
      <c r="A26" s="5" t="s">
        <v>5</v>
      </c>
      <c r="B26" s="56">
        <v>5.2463163352919492E-2</v>
      </c>
      <c r="C26" s="56">
        <v>2.2104703787694642E-2</v>
      </c>
      <c r="D26" s="56">
        <v>2.8677554705194433E-3</v>
      </c>
      <c r="E26" s="56">
        <v>0.1577386129381452</v>
      </c>
      <c r="F26" s="56">
        <v>5.2549434417639977E-2</v>
      </c>
      <c r="G26" s="56">
        <v>0.12209179688261351</v>
      </c>
      <c r="H26" s="56">
        <v>0.12001416699820039</v>
      </c>
      <c r="I26" s="56">
        <v>6.6939030335320407E-2</v>
      </c>
      <c r="J26" s="56">
        <v>4.9727545162811283E-2</v>
      </c>
      <c r="K26" s="56">
        <v>0.11874589279831768</v>
      </c>
      <c r="L26" s="56">
        <v>6.808062960298439E-3</v>
      </c>
      <c r="M26" s="56">
        <v>7.1769880430884614E-2</v>
      </c>
      <c r="N26" s="56">
        <v>0.11221809787256097</v>
      </c>
      <c r="O26" s="56">
        <v>9.2750527106234451E-2</v>
      </c>
      <c r="P26" s="56">
        <v>0.11917150444266589</v>
      </c>
      <c r="Q26" s="56">
        <v>0.14793417003529574</v>
      </c>
      <c r="R26" s="56">
        <v>8.8835500678482698E-2</v>
      </c>
      <c r="S26" s="56">
        <v>8.3686407094984511E-2</v>
      </c>
      <c r="T26" s="56">
        <v>0.13687456338733417</v>
      </c>
      <c r="U26" s="56">
        <v>0.11987241652210798</v>
      </c>
      <c r="V26" s="56">
        <v>4.0702557186084197E-2</v>
      </c>
      <c r="W26" s="56">
        <v>0</v>
      </c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</row>
    <row r="27" spans="1:49" ht="14.25" x14ac:dyDescent="0.2">
      <c r="A27" s="5" t="s">
        <v>6</v>
      </c>
      <c r="B27" s="18">
        <v>5294.819098119031</v>
      </c>
      <c r="C27" s="18">
        <v>6046.1661588510033</v>
      </c>
      <c r="D27" s="18">
        <v>5568.0713560682725</v>
      </c>
      <c r="E27" s="18">
        <v>5677.5076282009513</v>
      </c>
      <c r="F27" s="18">
        <v>5262.842985158285</v>
      </c>
      <c r="G27" s="18">
        <v>5417.1883681923055</v>
      </c>
      <c r="H27" s="18">
        <v>5506.365948965703</v>
      </c>
      <c r="I27" s="18">
        <v>5553.7186347429097</v>
      </c>
      <c r="J27" s="18">
        <v>5785.9009375620308</v>
      </c>
      <c r="K27" s="18">
        <v>5767.2440184290199</v>
      </c>
      <c r="L27" s="18">
        <v>5755.7838816908807</v>
      </c>
      <c r="M27" s="18">
        <v>5510.2814859662576</v>
      </c>
      <c r="N27" s="18">
        <v>4845.8744385009422</v>
      </c>
      <c r="O27" s="18">
        <v>5349.5964335242115</v>
      </c>
      <c r="P27" s="18">
        <v>5353.1611213327651</v>
      </c>
      <c r="Q27" s="18">
        <v>5407.0305290285078</v>
      </c>
      <c r="R27" s="18">
        <v>5586.8284017089136</v>
      </c>
      <c r="S27" s="18">
        <v>4584.2432575455723</v>
      </c>
      <c r="T27" s="18">
        <v>4213.2998756500183</v>
      </c>
      <c r="U27" s="18">
        <v>3824.3767866365129</v>
      </c>
      <c r="V27" s="18">
        <v>3124.70460569438</v>
      </c>
      <c r="W27" s="18">
        <v>2679.8646660163254</v>
      </c>
      <c r="X27" s="6"/>
      <c r="Y27" s="6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</row>
    <row r="28" spans="1:49" ht="14.25" x14ac:dyDescent="0.2">
      <c r="A28" s="5" t="s">
        <v>7</v>
      </c>
      <c r="B28" s="18">
        <v>899.63350632002835</v>
      </c>
      <c r="C28" s="18">
        <v>846.36057022122714</v>
      </c>
      <c r="D28" s="18">
        <v>888.86208052931579</v>
      </c>
      <c r="E28" s="18">
        <v>904.8210739942574</v>
      </c>
      <c r="F28" s="18">
        <v>903.22028668950497</v>
      </c>
      <c r="G28" s="18">
        <v>887.07120253887103</v>
      </c>
      <c r="H28" s="18">
        <v>882.8596185641286</v>
      </c>
      <c r="I28" s="18">
        <v>835.17267428889988</v>
      </c>
      <c r="J28" s="18">
        <v>862.76972550474295</v>
      </c>
      <c r="K28" s="18">
        <v>959.97535288250822</v>
      </c>
      <c r="L28" s="18">
        <v>955.43212373102472</v>
      </c>
      <c r="M28" s="18">
        <v>876.42308480108125</v>
      </c>
      <c r="N28" s="18">
        <v>913.6825175225697</v>
      </c>
      <c r="O28" s="18">
        <v>894.74609628279529</v>
      </c>
      <c r="P28" s="18">
        <v>820.23026452356885</v>
      </c>
      <c r="Q28" s="18">
        <v>804.31114565382404</v>
      </c>
      <c r="R28" s="18">
        <v>814.60620732586312</v>
      </c>
      <c r="S28" s="18">
        <v>707.68887251488582</v>
      </c>
      <c r="T28" s="18">
        <v>668.25897618461261</v>
      </c>
      <c r="U28" s="18">
        <v>622.48839378919638</v>
      </c>
      <c r="V28" s="18">
        <v>561.65358437379086</v>
      </c>
      <c r="W28" s="18">
        <v>505.18805097156525</v>
      </c>
      <c r="X28" s="6"/>
      <c r="Y28" s="6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</row>
    <row r="29" spans="1:49" ht="14.25" x14ac:dyDescent="0.2">
      <c r="A29" s="5" t="s">
        <v>8</v>
      </c>
      <c r="B29" s="57">
        <v>32.915735774154371</v>
      </c>
      <c r="C29" s="57">
        <v>33.314617387086997</v>
      </c>
      <c r="D29" s="57">
        <v>32.867678646516815</v>
      </c>
      <c r="E29" s="57">
        <v>32.554175772470934</v>
      </c>
      <c r="F29" s="57">
        <v>33.676933405841602</v>
      </c>
      <c r="G29" s="57">
        <v>33.344050891523992</v>
      </c>
      <c r="H29" s="57">
        <v>32.188117655867558</v>
      </c>
      <c r="I29" s="57">
        <v>32.66677360304152</v>
      </c>
      <c r="J29" s="57">
        <v>32.727169989631747</v>
      </c>
      <c r="K29" s="57">
        <v>33.212766923053294</v>
      </c>
      <c r="L29" s="57">
        <v>29.709724202187271</v>
      </c>
      <c r="M29" s="57">
        <v>31.709641419603827</v>
      </c>
      <c r="N29" s="57">
        <v>35.879238791640809</v>
      </c>
      <c r="O29" s="57">
        <v>35.525570015794088</v>
      </c>
      <c r="P29" s="57">
        <v>32.354117777522113</v>
      </c>
      <c r="Q29" s="57">
        <v>31.573185909021735</v>
      </c>
      <c r="R29" s="57">
        <v>31.208900560362192</v>
      </c>
      <c r="S29" s="57">
        <v>25.801275431431176</v>
      </c>
      <c r="T29" s="57">
        <v>24.701408566768016</v>
      </c>
      <c r="U29" s="57">
        <v>21.465245854718116</v>
      </c>
      <c r="V29" s="57">
        <v>20.332120274675663</v>
      </c>
      <c r="W29" s="57">
        <v>18.184206045362757</v>
      </c>
      <c r="X29" s="8"/>
      <c r="Y29" s="8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</row>
    <row r="30" spans="1:49" ht="14.25" x14ac:dyDescent="0.2">
      <c r="A30" s="5" t="s">
        <v>9</v>
      </c>
      <c r="B30" s="56">
        <v>0.30464836640571291</v>
      </c>
      <c r="C30" s="56">
        <v>0.28390054562025391</v>
      </c>
      <c r="D30" s="56">
        <v>0.27180938159041657</v>
      </c>
      <c r="E30" s="56">
        <v>0.30962382308082231</v>
      </c>
      <c r="F30" s="56">
        <v>0.36159210268850234</v>
      </c>
      <c r="G30" s="56">
        <v>0.29227359855015689</v>
      </c>
      <c r="H30" s="56">
        <v>0.2943950499581714</v>
      </c>
      <c r="I30" s="56">
        <v>0.26806735927004771</v>
      </c>
      <c r="J30" s="56">
        <v>0.26139991505476257</v>
      </c>
      <c r="K30" s="56">
        <v>0.29802478984976727</v>
      </c>
      <c r="L30" s="56">
        <v>0.27553703634278215</v>
      </c>
      <c r="M30" s="56">
        <v>0.32200940444031273</v>
      </c>
      <c r="N30" s="56">
        <v>0.28154172685439127</v>
      </c>
      <c r="O30" s="56">
        <v>0.29797614234931108</v>
      </c>
      <c r="P30" s="56">
        <v>0.44973846144573554</v>
      </c>
      <c r="Q30" s="56">
        <v>0.29546112056104995</v>
      </c>
      <c r="R30" s="56">
        <v>0.31518073951486325</v>
      </c>
      <c r="S30" s="56">
        <v>0.2384767634508986</v>
      </c>
      <c r="T30" s="56">
        <v>0.21040396138844411</v>
      </c>
      <c r="U30" s="56">
        <v>0.13610137236496747</v>
      </c>
      <c r="V30" s="56">
        <v>0.22141380968542193</v>
      </c>
      <c r="W30" s="56">
        <v>0.21062439451547538</v>
      </c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</row>
    <row r="31" spans="1:49" ht="14.25" x14ac:dyDescent="0.2">
      <c r="A31" s="5" t="s">
        <v>10</v>
      </c>
      <c r="B31" s="57">
        <v>10.252933370477338</v>
      </c>
      <c r="C31" s="57">
        <v>11.593953473099159</v>
      </c>
      <c r="D31" s="57">
        <v>11.092416861216781</v>
      </c>
      <c r="E31" s="57">
        <v>11.827376024074708</v>
      </c>
      <c r="F31" s="56">
        <v>9.3338421571634171</v>
      </c>
      <c r="G31" s="57">
        <v>11.011699054879532</v>
      </c>
      <c r="H31" s="57">
        <v>12.137685457226151</v>
      </c>
      <c r="I31" s="57">
        <v>13.810194217992686</v>
      </c>
      <c r="J31" s="57">
        <v>12.025572032646984</v>
      </c>
      <c r="K31" s="57">
        <v>10.033155874808797</v>
      </c>
      <c r="L31" s="57">
        <v>10.471884829578267</v>
      </c>
      <c r="M31" s="57">
        <v>10.394316725949023</v>
      </c>
      <c r="N31" s="56">
        <v>9.8408413701584969</v>
      </c>
      <c r="O31" s="57">
        <v>11.118922056477494</v>
      </c>
      <c r="P31" s="57">
        <v>11.522154350656692</v>
      </c>
      <c r="Q31" s="57">
        <v>10.656973433274462</v>
      </c>
      <c r="R31" s="57">
        <v>10.190902932863899</v>
      </c>
      <c r="S31" s="56">
        <v>8.7159482496440202</v>
      </c>
      <c r="T31" s="56">
        <v>9.7315757898733608</v>
      </c>
      <c r="U31" s="56">
        <v>5.4265871667530918</v>
      </c>
      <c r="V31" s="56">
        <v>5.1017480836566165</v>
      </c>
      <c r="W31" s="56">
        <v>3.6356198672889199</v>
      </c>
      <c r="X31" s="7"/>
      <c r="Y31" s="8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</row>
    <row r="32" spans="1:49" ht="14.25" x14ac:dyDescent="0.2">
      <c r="A32" s="5" t="s">
        <v>11</v>
      </c>
      <c r="B32" s="18">
        <v>7399.9844583100985</v>
      </c>
      <c r="C32" s="18">
        <v>6739.1302851386608</v>
      </c>
      <c r="D32" s="18">
        <v>7117.6670043417962</v>
      </c>
      <c r="E32" s="18">
        <v>7330.1016545640405</v>
      </c>
      <c r="F32" s="18">
        <v>7841.6631766099417</v>
      </c>
      <c r="G32" s="18">
        <v>7112.3553735853802</v>
      </c>
      <c r="H32" s="18">
        <v>7193.2905819526623</v>
      </c>
      <c r="I32" s="18">
        <v>6655.8696243757067</v>
      </c>
      <c r="J32" s="18">
        <v>6982.906978284931</v>
      </c>
      <c r="K32" s="18">
        <v>7703.7385974024501</v>
      </c>
      <c r="L32" s="18">
        <v>7491.1809359709505</v>
      </c>
      <c r="M32" s="18">
        <v>6741.3505727363399</v>
      </c>
      <c r="N32" s="18">
        <v>8487.2284345851203</v>
      </c>
      <c r="O32" s="18">
        <v>7075.4701489506206</v>
      </c>
      <c r="P32" s="18">
        <v>6687.363470819655</v>
      </c>
      <c r="Q32" s="18">
        <v>6552.5629001750285</v>
      </c>
      <c r="R32" s="18">
        <v>6635.2874966414147</v>
      </c>
      <c r="S32" s="18">
        <v>5678.0410383144763</v>
      </c>
      <c r="T32" s="18">
        <v>5286.1446218264491</v>
      </c>
      <c r="U32" s="18">
        <v>4646.3258982828684</v>
      </c>
      <c r="V32" s="18">
        <v>4930.7603270315039</v>
      </c>
      <c r="W32" s="18">
        <v>5243.2804229148433</v>
      </c>
      <c r="X32" s="6"/>
      <c r="Y32" s="6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</row>
    <row r="33" spans="1:49" s="19" customFormat="1" ht="14.25" x14ac:dyDescent="0.2">
      <c r="A33" s="17" t="s">
        <v>12</v>
      </c>
      <c r="B33" s="18">
        <v>14970.450185758164</v>
      </c>
      <c r="C33" s="18">
        <v>13921.906444702659</v>
      </c>
      <c r="D33" s="18">
        <v>14861.540854389779</v>
      </c>
      <c r="E33" s="18">
        <v>15216.625283427536</v>
      </c>
      <c r="F33" s="18">
        <v>15537.742350434073</v>
      </c>
      <c r="G33" s="18">
        <v>14632.41582228719</v>
      </c>
      <c r="H33" s="18">
        <v>14662.324421932315</v>
      </c>
      <c r="I33" s="18">
        <v>13744.717270745359</v>
      </c>
      <c r="J33" s="18">
        <v>14367.717521487981</v>
      </c>
      <c r="K33" s="18">
        <v>15672.386411101688</v>
      </c>
      <c r="L33" s="18">
        <v>15639.561661239468</v>
      </c>
      <c r="M33" s="18">
        <v>13904.384685639707</v>
      </c>
      <c r="N33" s="18">
        <v>16535.585002048458</v>
      </c>
      <c r="O33" s="18">
        <v>14732.959049432027</v>
      </c>
      <c r="P33" s="18">
        <v>13709.592294605856</v>
      </c>
      <c r="Q33" s="18">
        <v>13569.69169356627</v>
      </c>
      <c r="R33" s="18">
        <v>13674.12620545274</v>
      </c>
      <c r="S33" s="18">
        <v>11878.306517713732</v>
      </c>
      <c r="T33" s="18">
        <v>11120.591135988101</v>
      </c>
      <c r="U33" s="18">
        <v>10053.555931772169</v>
      </c>
      <c r="V33" s="18">
        <v>9884.5761296706041</v>
      </c>
      <c r="W33" s="18">
        <v>9748.3519257093831</v>
      </c>
      <c r="X33" s="18"/>
      <c r="Y33" s="18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</row>
    <row r="34" spans="1:49" ht="14.25" x14ac:dyDescent="0.2">
      <c r="A34" s="5" t="s">
        <v>13</v>
      </c>
      <c r="B34" s="18">
        <v>1726.5411909052248</v>
      </c>
      <c r="C34" s="18">
        <v>1617.3107110718813</v>
      </c>
      <c r="D34" s="18">
        <v>1741.5801192349481</v>
      </c>
      <c r="E34" s="18">
        <v>1764.0585851127344</v>
      </c>
      <c r="F34" s="18">
        <v>1765.2047640133883</v>
      </c>
      <c r="G34" s="18">
        <v>1686.1058188373804</v>
      </c>
      <c r="H34" s="18">
        <v>1705.8915334779826</v>
      </c>
      <c r="I34" s="18">
        <v>1612.7548177060801</v>
      </c>
      <c r="J34" s="18">
        <v>1657.9339219318454</v>
      </c>
      <c r="K34" s="18">
        <v>1816.5290176824442</v>
      </c>
      <c r="L34" s="18">
        <v>1838.1406708572836</v>
      </c>
      <c r="M34" s="18">
        <v>1639.7729820303321</v>
      </c>
      <c r="N34" s="18">
        <v>1866.6539702597613</v>
      </c>
      <c r="O34" s="18">
        <v>1707.8883074543369</v>
      </c>
      <c r="P34" s="18">
        <v>1590.8447987413867</v>
      </c>
      <c r="Q34" s="18">
        <v>1568.6873473173719</v>
      </c>
      <c r="R34" s="18">
        <v>1624.0969239858111</v>
      </c>
      <c r="S34" s="18">
        <v>1376.5065991319398</v>
      </c>
      <c r="T34" s="18">
        <v>1303.9880805274452</v>
      </c>
      <c r="U34" s="18">
        <v>1205.103579944519</v>
      </c>
      <c r="V34" s="18">
        <v>1127.0641625477394</v>
      </c>
      <c r="W34" s="18">
        <v>1062.3200874391764</v>
      </c>
      <c r="X34" s="6"/>
      <c r="Y34" s="6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</row>
    <row r="35" spans="1:49" ht="14.25" x14ac:dyDescent="0.2">
      <c r="A35" s="5" t="s">
        <v>14</v>
      </c>
      <c r="B35" s="18">
        <v>6156.4510101843189</v>
      </c>
      <c r="C35" s="18">
        <v>5827.1220552890882</v>
      </c>
      <c r="D35" s="18">
        <v>6198.9594114547854</v>
      </c>
      <c r="E35" s="18">
        <v>6314.7203085543624</v>
      </c>
      <c r="F35" s="18">
        <v>6221.4487937581298</v>
      </c>
      <c r="G35" s="18">
        <v>6010.4152073116256</v>
      </c>
      <c r="H35" s="18">
        <v>6063.7475385335856</v>
      </c>
      <c r="I35" s="18">
        <v>5719.8785178405406</v>
      </c>
      <c r="J35" s="18">
        <v>5946.3997738080734</v>
      </c>
      <c r="K35" s="18">
        <v>6501.4300265183783</v>
      </c>
      <c r="L35" s="18">
        <v>6436.2836663938606</v>
      </c>
      <c r="M35" s="18">
        <v>5944.8714196064038</v>
      </c>
      <c r="N35" s="18">
        <v>6580.7615054508251</v>
      </c>
      <c r="O35" s="18">
        <v>6142.5733362334122</v>
      </c>
      <c r="P35" s="18">
        <v>5793.492839416198</v>
      </c>
      <c r="Q35" s="18">
        <v>5738.6200360832709</v>
      </c>
      <c r="R35" s="18">
        <v>5782.2893737347467</v>
      </c>
      <c r="S35" s="18">
        <v>4995.1750831761974</v>
      </c>
      <c r="T35" s="18">
        <v>4661.6269604682611</v>
      </c>
      <c r="U35" s="18">
        <v>4321.4592453927935</v>
      </c>
      <c r="V35" s="18">
        <v>3972.9345111217999</v>
      </c>
      <c r="W35" s="18">
        <v>3624.3361508104067</v>
      </c>
      <c r="X35" s="6"/>
      <c r="Y35" s="6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</row>
    <row r="36" spans="1:49" ht="14.25" x14ac:dyDescent="0.2">
      <c r="A36" s="5" t="s">
        <v>15</v>
      </c>
      <c r="B36" s="18">
        <v>815.30757934401947</v>
      </c>
      <c r="C36" s="18">
        <v>777.65688427155692</v>
      </c>
      <c r="D36" s="18">
        <v>833.81758269184309</v>
      </c>
      <c r="E36" s="18">
        <v>846.22718991868078</v>
      </c>
      <c r="F36" s="18">
        <v>824.66338375814337</v>
      </c>
      <c r="G36" s="18">
        <v>814.29202726302026</v>
      </c>
      <c r="H36" s="18">
        <v>817.03486429890756</v>
      </c>
      <c r="I36" s="18">
        <v>764.08978752776716</v>
      </c>
      <c r="J36" s="18">
        <v>787.03562390340244</v>
      </c>
      <c r="K36" s="18">
        <v>856.14628442369906</v>
      </c>
      <c r="L36" s="18">
        <v>876.77959960876171</v>
      </c>
      <c r="M36" s="18">
        <v>793.67273695623805</v>
      </c>
      <c r="N36" s="18">
        <v>867.30951278158147</v>
      </c>
      <c r="O36" s="18">
        <v>838.28213260510006</v>
      </c>
      <c r="P36" s="18">
        <v>776.89494990066635</v>
      </c>
      <c r="Q36" s="18">
        <v>752.40421358570836</v>
      </c>
      <c r="R36" s="18">
        <v>766.55642609150175</v>
      </c>
      <c r="S36" s="18">
        <v>668.47647080164882</v>
      </c>
      <c r="T36" s="18">
        <v>629.18482723036686</v>
      </c>
      <c r="U36" s="18">
        <v>585.03064135479599</v>
      </c>
      <c r="V36" s="18">
        <v>529.04884435353813</v>
      </c>
      <c r="W36" s="18">
        <v>471.59993445236671</v>
      </c>
      <c r="X36" s="6"/>
      <c r="Y36" s="6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</row>
    <row r="37" spans="1:49" ht="14.25" x14ac:dyDescent="0.2">
      <c r="A37" s="5" t="s">
        <v>16</v>
      </c>
      <c r="B37" s="18">
        <v>139.95573728425964</v>
      </c>
      <c r="C37" s="18">
        <v>132.16782366833792</v>
      </c>
      <c r="D37" s="18">
        <v>142.06028686955872</v>
      </c>
      <c r="E37" s="18">
        <v>145.2624971747104</v>
      </c>
      <c r="F37" s="18">
        <v>143.21722109864913</v>
      </c>
      <c r="G37" s="18">
        <v>138.60578004699173</v>
      </c>
      <c r="H37" s="18">
        <v>140.7232169508446</v>
      </c>
      <c r="I37" s="18">
        <v>129.04863725985973</v>
      </c>
      <c r="J37" s="18">
        <v>135.12810289364691</v>
      </c>
      <c r="K37" s="18">
        <v>147.5502045432581</v>
      </c>
      <c r="L37" s="18">
        <v>144.2227637949515</v>
      </c>
      <c r="M37" s="18">
        <v>134.23718765054426</v>
      </c>
      <c r="N37" s="18">
        <v>143.69700554744344</v>
      </c>
      <c r="O37" s="18">
        <v>142.15533676088342</v>
      </c>
      <c r="P37" s="18">
        <v>129.33982810940924</v>
      </c>
      <c r="Q37" s="18">
        <v>128.11048809258924</v>
      </c>
      <c r="R37" s="18">
        <v>127.88012612615897</v>
      </c>
      <c r="S37" s="18">
        <v>114.0083745723072</v>
      </c>
      <c r="T37" s="18">
        <v>105.47103300860678</v>
      </c>
      <c r="U37" s="18">
        <v>94.384647102415158</v>
      </c>
      <c r="V37" s="18">
        <v>93.797453127943285</v>
      </c>
      <c r="W37" s="18">
        <v>87.475582741300457</v>
      </c>
      <c r="X37" s="6"/>
      <c r="Y37" s="6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</row>
    <row r="38" spans="1:49" ht="14.25" x14ac:dyDescent="0.2">
      <c r="A38" s="5" t="s">
        <v>17</v>
      </c>
      <c r="B38" s="18">
        <v>450.38495601538307</v>
      </c>
      <c r="C38" s="18">
        <v>422.04967380563971</v>
      </c>
      <c r="D38" s="18">
        <v>454.14177045947605</v>
      </c>
      <c r="E38" s="18">
        <v>462.1857264560669</v>
      </c>
      <c r="F38" s="18">
        <v>449.94779779155186</v>
      </c>
      <c r="G38" s="18">
        <v>442.83233078846547</v>
      </c>
      <c r="H38" s="18">
        <v>450.49976554005838</v>
      </c>
      <c r="I38" s="18">
        <v>415.34660666015048</v>
      </c>
      <c r="J38" s="18">
        <v>431.59775755975755</v>
      </c>
      <c r="K38" s="18">
        <v>473.86330072120671</v>
      </c>
      <c r="L38" s="18">
        <v>485.53140214355153</v>
      </c>
      <c r="M38" s="18">
        <v>440.02641565670319</v>
      </c>
      <c r="N38" s="18">
        <v>477.30668562163663</v>
      </c>
      <c r="O38" s="18">
        <v>459.28079560628549</v>
      </c>
      <c r="P38" s="18">
        <v>422.19252419771271</v>
      </c>
      <c r="Q38" s="18">
        <v>413.02639377260857</v>
      </c>
      <c r="R38" s="18">
        <v>422.32451592421904</v>
      </c>
      <c r="S38" s="18">
        <v>362.74244996232801</v>
      </c>
      <c r="T38" s="18">
        <v>342.99755088144627</v>
      </c>
      <c r="U38" s="18">
        <v>321.61166490733024</v>
      </c>
      <c r="V38" s="18">
        <v>289.49502131014236</v>
      </c>
      <c r="W38" s="18">
        <v>256.54738996862517</v>
      </c>
      <c r="X38" s="6"/>
      <c r="Y38" s="6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</row>
    <row r="39" spans="1:49" ht="14.25" x14ac:dyDescent="0.2">
      <c r="A39" s="5" t="s">
        <v>18</v>
      </c>
      <c r="B39" s="57">
        <v>43.195348072485338</v>
      </c>
      <c r="C39" s="57">
        <v>41.08251877243945</v>
      </c>
      <c r="D39" s="57">
        <v>44.462711466717849</v>
      </c>
      <c r="E39" s="57">
        <v>44.627994363594802</v>
      </c>
      <c r="F39" s="57">
        <v>43.392847271595031</v>
      </c>
      <c r="G39" s="57">
        <v>42.908525835446767</v>
      </c>
      <c r="H39" s="57">
        <v>42.655488690407047</v>
      </c>
      <c r="I39" s="57">
        <v>40.215447955455787</v>
      </c>
      <c r="J39" s="57">
        <v>41.531142166116567</v>
      </c>
      <c r="K39" s="57">
        <v>44.726570890091146</v>
      </c>
      <c r="L39" s="57">
        <v>45.80442424547698</v>
      </c>
      <c r="M39" s="57">
        <v>42.180498995643973</v>
      </c>
      <c r="N39" s="57">
        <v>44.757422705085247</v>
      </c>
      <c r="O39" s="57">
        <v>44.103823967314106</v>
      </c>
      <c r="P39" s="57">
        <v>40.890818250463482</v>
      </c>
      <c r="Q39" s="57">
        <v>40.059276599395346</v>
      </c>
      <c r="R39" s="57">
        <v>41.183025041461399</v>
      </c>
      <c r="S39" s="57">
        <v>35.052791478920568</v>
      </c>
      <c r="T39" s="57">
        <v>32.855466758019737</v>
      </c>
      <c r="U39" s="57">
        <v>31.134569705037535</v>
      </c>
      <c r="V39" s="57">
        <v>27.56501120598432</v>
      </c>
      <c r="W39" s="57">
        <v>24.474852728935236</v>
      </c>
      <c r="X39" s="8"/>
      <c r="Y39" s="8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</row>
    <row r="40" spans="1:49" ht="14.25" x14ac:dyDescent="0.2">
      <c r="A40" s="5" t="s">
        <v>19</v>
      </c>
      <c r="B40" s="18">
        <v>182.70995287271646</v>
      </c>
      <c r="C40" s="18">
        <v>170.77694011284336</v>
      </c>
      <c r="D40" s="18">
        <v>186.10444975214159</v>
      </c>
      <c r="E40" s="18">
        <v>189.56859505796143</v>
      </c>
      <c r="F40" s="18">
        <v>179.77237771790894</v>
      </c>
      <c r="G40" s="18">
        <v>180.05700278869804</v>
      </c>
      <c r="H40" s="18">
        <v>178.79093994112813</v>
      </c>
      <c r="I40" s="18">
        <v>170.44003905007543</v>
      </c>
      <c r="J40" s="18">
        <v>175.65779555206311</v>
      </c>
      <c r="K40" s="18">
        <v>188.53530939448342</v>
      </c>
      <c r="L40" s="18">
        <v>193.79984188325707</v>
      </c>
      <c r="M40" s="18">
        <v>176.62772449311404</v>
      </c>
      <c r="N40" s="18">
        <v>186.44669441570721</v>
      </c>
      <c r="O40" s="18">
        <v>186.19931239770403</v>
      </c>
      <c r="P40" s="18">
        <v>173.17494232191262</v>
      </c>
      <c r="Q40" s="18">
        <v>171.84910790694494</v>
      </c>
      <c r="R40" s="18">
        <v>173.27505557388582</v>
      </c>
      <c r="S40" s="18">
        <v>150.15421483131493</v>
      </c>
      <c r="T40" s="18">
        <v>140.90065028738937</v>
      </c>
      <c r="U40" s="18">
        <v>129.99497251948375</v>
      </c>
      <c r="V40" s="18">
        <v>116.94614427347959</v>
      </c>
      <c r="W40" s="18">
        <v>102.5949033716085</v>
      </c>
      <c r="X40" s="6"/>
      <c r="Y40" s="6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</row>
    <row r="41" spans="1:49" ht="14.25" x14ac:dyDescent="0.2">
      <c r="A41" s="5" t="s">
        <v>20</v>
      </c>
      <c r="B41" s="57">
        <v>28.025318031965174</v>
      </c>
      <c r="C41" s="57">
        <v>27.169978857512579</v>
      </c>
      <c r="D41" s="57">
        <v>29.406800878193266</v>
      </c>
      <c r="E41" s="57">
        <v>29.248801919917945</v>
      </c>
      <c r="F41" s="57">
        <v>27.889185470123309</v>
      </c>
      <c r="G41" s="57">
        <v>27.359461329017382</v>
      </c>
      <c r="H41" s="57">
        <v>27.909906872709954</v>
      </c>
      <c r="I41" s="57">
        <v>26.149146126648677</v>
      </c>
      <c r="J41" s="57">
        <v>27.468206223200411</v>
      </c>
      <c r="K41" s="57">
        <v>29.210158404180373</v>
      </c>
      <c r="L41" s="57">
        <v>30.008301011761034</v>
      </c>
      <c r="M41" s="57">
        <v>27.806628566590881</v>
      </c>
      <c r="N41" s="57">
        <v>29.281619206078446</v>
      </c>
      <c r="O41" s="57">
        <v>28.524274793211443</v>
      </c>
      <c r="P41" s="57">
        <v>27.150749073956451</v>
      </c>
      <c r="Q41" s="57">
        <v>26.038473753191816</v>
      </c>
      <c r="R41" s="57">
        <v>26.874147346842264</v>
      </c>
      <c r="S41" s="57">
        <v>23.087610320931429</v>
      </c>
      <c r="T41" s="57">
        <v>21.852333041842783</v>
      </c>
      <c r="U41" s="57">
        <v>20.25488633970625</v>
      </c>
      <c r="V41" s="57">
        <v>18.44581599478111</v>
      </c>
      <c r="W41" s="57">
        <v>16.282051470405282</v>
      </c>
      <c r="X41" s="8"/>
      <c r="Y41" s="8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</row>
    <row r="42" spans="1:49" ht="14.25" x14ac:dyDescent="0.2">
      <c r="A42" s="5" t="s">
        <v>21</v>
      </c>
      <c r="B42" s="57">
        <v>72.185096752627089</v>
      </c>
      <c r="C42" s="57">
        <v>69.116750738160519</v>
      </c>
      <c r="D42" s="57">
        <v>74.944311341213208</v>
      </c>
      <c r="E42" s="57">
        <v>75.282338090708521</v>
      </c>
      <c r="F42" s="57">
        <v>71.017664223996007</v>
      </c>
      <c r="G42" s="57">
        <v>72.389289075504834</v>
      </c>
      <c r="H42" s="57">
        <v>70.501382269122104</v>
      </c>
      <c r="I42" s="57">
        <v>66.726174742845771</v>
      </c>
      <c r="J42" s="57">
        <v>68.980606527044884</v>
      </c>
      <c r="K42" s="57">
        <v>74.058689957977151</v>
      </c>
      <c r="L42" s="57">
        <v>76.031709649039243</v>
      </c>
      <c r="M42" s="57">
        <v>69.107481329612341</v>
      </c>
      <c r="N42" s="57">
        <v>73.491310058191573</v>
      </c>
      <c r="O42" s="57">
        <v>73.603460143134939</v>
      </c>
      <c r="P42" s="57">
        <v>68.439715059457811</v>
      </c>
      <c r="Q42" s="57">
        <v>66.793742174669788</v>
      </c>
      <c r="R42" s="57">
        <v>67.395732139716529</v>
      </c>
      <c r="S42" s="57">
        <v>59.76161859690103</v>
      </c>
      <c r="T42" s="57">
        <v>54.971322114472919</v>
      </c>
      <c r="U42" s="57">
        <v>52.042650863552367</v>
      </c>
      <c r="V42" s="57">
        <v>46.91926361657007</v>
      </c>
      <c r="W42" s="57">
        <v>41.111482070937825</v>
      </c>
      <c r="X42" s="8"/>
      <c r="Y42" s="8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</row>
    <row r="43" spans="1:49" ht="14.25" x14ac:dyDescent="0.2">
      <c r="A43" s="5" t="s">
        <v>22</v>
      </c>
      <c r="B43" s="56">
        <v>9.0413613757428006</v>
      </c>
      <c r="C43" s="56">
        <v>8.2909072969385633</v>
      </c>
      <c r="D43" s="56">
        <v>9.1979523110190495</v>
      </c>
      <c r="E43" s="56">
        <v>9.4212191484433667</v>
      </c>
      <c r="F43" s="56">
        <v>8.8911531426290598</v>
      </c>
      <c r="G43" s="56">
        <v>8.9256198900848407</v>
      </c>
      <c r="H43" s="56">
        <v>8.7083940659920742</v>
      </c>
      <c r="I43" s="56">
        <v>8.3174333954263631</v>
      </c>
      <c r="J43" s="56">
        <v>8.6176441382491493</v>
      </c>
      <c r="K43" s="56">
        <v>9.0958350154667347</v>
      </c>
      <c r="L43" s="56">
        <v>9.5921369841802928</v>
      </c>
      <c r="M43" s="56">
        <v>8.4555876541703459</v>
      </c>
      <c r="N43" s="56">
        <v>9.250730329258257</v>
      </c>
      <c r="O43" s="56">
        <v>9.1668729062037002</v>
      </c>
      <c r="P43" s="56">
        <v>8.4021439544200938</v>
      </c>
      <c r="Q43" s="56">
        <v>8.2999373478202578</v>
      </c>
      <c r="R43" s="56">
        <v>8.6434295848844265</v>
      </c>
      <c r="S43" s="56">
        <v>7.5606469968504104</v>
      </c>
      <c r="T43" s="56">
        <v>6.8711269845343068</v>
      </c>
      <c r="U43" s="56">
        <v>6.5727094125036558</v>
      </c>
      <c r="V43" s="56">
        <v>5.6999794947325464</v>
      </c>
      <c r="W43" s="56">
        <v>5.081565686348771</v>
      </c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</row>
    <row r="44" spans="1:49" ht="14.25" x14ac:dyDescent="0.2">
      <c r="A44" s="5" t="s">
        <v>23</v>
      </c>
      <c r="B44" s="57">
        <v>46.325570960197133</v>
      </c>
      <c r="C44" s="57">
        <v>44.892315975613201</v>
      </c>
      <c r="D44" s="57">
        <v>49.333424497568217</v>
      </c>
      <c r="E44" s="57">
        <v>49.396912971563012</v>
      </c>
      <c r="F44" s="57">
        <v>47.121398939552755</v>
      </c>
      <c r="G44" s="57">
        <v>46.098505384988286</v>
      </c>
      <c r="H44" s="57">
        <v>46.278463844507549</v>
      </c>
      <c r="I44" s="57">
        <v>42.168316376379721</v>
      </c>
      <c r="J44" s="57">
        <v>45.166871639076163</v>
      </c>
      <c r="K44" s="57">
        <v>48.310140095169182</v>
      </c>
      <c r="L44" s="57">
        <v>50.96528682603968</v>
      </c>
      <c r="M44" s="57">
        <v>45.779414136785022</v>
      </c>
      <c r="N44" s="57">
        <v>47.210069928258328</v>
      </c>
      <c r="O44" s="57">
        <v>48.675353595531405</v>
      </c>
      <c r="P44" s="57">
        <v>44.43988711881866</v>
      </c>
      <c r="Q44" s="57">
        <v>42.806529249247831</v>
      </c>
      <c r="R44" s="57">
        <v>43.982190435731695</v>
      </c>
      <c r="S44" s="57">
        <v>39.080447683056754</v>
      </c>
      <c r="T44" s="57">
        <v>36.470409810830461</v>
      </c>
      <c r="U44" s="57">
        <v>33.775369565899368</v>
      </c>
      <c r="V44" s="57">
        <v>30.605098373923049</v>
      </c>
      <c r="W44" s="57">
        <v>27.15771228901724</v>
      </c>
      <c r="X44" s="8"/>
      <c r="Y44" s="8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</row>
    <row r="45" spans="1:49" ht="14.25" x14ac:dyDescent="0.2">
      <c r="A45" s="5" t="s">
        <v>24</v>
      </c>
      <c r="B45" s="56">
        <v>6.6219655425816306</v>
      </c>
      <c r="C45" s="56">
        <v>6.0729669196380067</v>
      </c>
      <c r="D45" s="56">
        <v>6.7320077167345787</v>
      </c>
      <c r="E45" s="56">
        <v>6.7805396423773416</v>
      </c>
      <c r="F45" s="56">
        <v>6.423133084874646</v>
      </c>
      <c r="G45" s="56">
        <v>6.4432693956119378</v>
      </c>
      <c r="H45" s="56">
        <v>6.4603406133860277</v>
      </c>
      <c r="I45" s="56">
        <v>6.0504694265432049</v>
      </c>
      <c r="J45" s="56">
        <v>6.2860340175288183</v>
      </c>
      <c r="K45" s="56">
        <v>6.8419377714341314</v>
      </c>
      <c r="L45" s="56">
        <v>6.7840913620034407</v>
      </c>
      <c r="M45" s="56">
        <v>6.4880407310675219</v>
      </c>
      <c r="N45" s="56">
        <v>6.571673002395479</v>
      </c>
      <c r="O45" s="56">
        <v>6.4409007460940781</v>
      </c>
      <c r="P45" s="56">
        <v>6.5374861167161198</v>
      </c>
      <c r="Q45" s="56">
        <v>6.2643763132908745</v>
      </c>
      <c r="R45" s="56">
        <v>6.2437787432520615</v>
      </c>
      <c r="S45" s="56">
        <v>5.5397787804638208</v>
      </c>
      <c r="T45" s="56">
        <v>5.1670777134301336</v>
      </c>
      <c r="U45" s="56">
        <v>4.6266668536391986</v>
      </c>
      <c r="V45" s="56">
        <v>4.357437996246988</v>
      </c>
      <c r="W45" s="56">
        <v>3.8053826895274945</v>
      </c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</row>
    <row r="46" spans="1:49" ht="14.25" x14ac:dyDescent="0.2">
      <c r="A46" s="5" t="s">
        <v>25</v>
      </c>
      <c r="B46" s="56">
        <v>0.20120619415914223</v>
      </c>
      <c r="C46" s="56">
        <v>0.19527882089527984</v>
      </c>
      <c r="D46" s="56">
        <v>0.20013577305418392</v>
      </c>
      <c r="E46" s="56">
        <v>0.17893576138208064</v>
      </c>
      <c r="F46" s="56">
        <v>0.21434570509581249</v>
      </c>
      <c r="G46" s="56">
        <v>0.22206726113001166</v>
      </c>
      <c r="H46" s="56">
        <v>0.21214448842847844</v>
      </c>
      <c r="I46" s="56">
        <v>0.20487003032903564</v>
      </c>
      <c r="J46" s="56">
        <v>0.16515401879841793</v>
      </c>
      <c r="K46" s="56">
        <v>0.2396854411112897</v>
      </c>
      <c r="L46" s="56">
        <v>0.20019886622481586</v>
      </c>
      <c r="M46" s="56">
        <v>0.14910562783227352</v>
      </c>
      <c r="N46" s="56">
        <v>0.18298685968810177</v>
      </c>
      <c r="O46" s="56">
        <v>0.18477630213733973</v>
      </c>
      <c r="P46" s="56">
        <v>0.20073882096268386</v>
      </c>
      <c r="Q46" s="56">
        <v>0.195830916680232</v>
      </c>
      <c r="R46" s="56">
        <v>0.17402094554442515</v>
      </c>
      <c r="S46" s="56">
        <v>0.21262689609167643</v>
      </c>
      <c r="T46" s="56">
        <v>0.18179953758042669</v>
      </c>
      <c r="U46" s="56">
        <v>0.12492768722634616</v>
      </c>
      <c r="V46" s="56">
        <v>0.16922404108206202</v>
      </c>
      <c r="W46" s="56">
        <v>0.1280994704888212</v>
      </c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</row>
    <row r="47" spans="1:49" ht="14.25" x14ac:dyDescent="0.2">
      <c r="A47" s="5" t="s">
        <v>26</v>
      </c>
      <c r="B47" s="56">
        <v>3.3073576252211072E-2</v>
      </c>
      <c r="C47" s="56">
        <v>3.5336246126857221E-2</v>
      </c>
      <c r="D47" s="56">
        <v>2.919901838172918E-2</v>
      </c>
      <c r="E47" s="56">
        <v>4.1628801784316292E-2</v>
      </c>
      <c r="F47" s="56">
        <v>3.484615517134914E-2</v>
      </c>
      <c r="G47" s="56">
        <v>4.5487836975136586E-2</v>
      </c>
      <c r="H47" s="56">
        <v>2.3890306614745085E-2</v>
      </c>
      <c r="I47" s="56">
        <v>3.1676566355583483E-2</v>
      </c>
      <c r="J47" s="56">
        <v>4.4375649450457959E-2</v>
      </c>
      <c r="K47" s="56">
        <v>6.298186868721467E-2</v>
      </c>
      <c r="L47" s="56">
        <v>2.5280517583768147E-2</v>
      </c>
      <c r="M47" s="56">
        <v>3.9723708526666464E-2</v>
      </c>
      <c r="N47" s="56">
        <v>4.6697904093652855E-2</v>
      </c>
      <c r="O47" s="56">
        <v>3.5541421275357421E-2</v>
      </c>
      <c r="P47" s="56">
        <v>5.473017531658228E-2</v>
      </c>
      <c r="Q47" s="56">
        <v>2.6742533609081937E-2</v>
      </c>
      <c r="R47" s="56">
        <v>3.3755812134009584E-2</v>
      </c>
      <c r="S47" s="56">
        <v>3.7962474689775684E-2</v>
      </c>
      <c r="T47" s="56">
        <v>1.6869674565656741E-2</v>
      </c>
      <c r="U47" s="56">
        <v>2.8328821729460489E-2</v>
      </c>
      <c r="V47" s="56">
        <v>1.3893571993938054E-2</v>
      </c>
      <c r="W47" s="56">
        <v>2.0259007030031612E-2</v>
      </c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</row>
    <row r="48" spans="1:49" ht="14.25" x14ac:dyDescent="0.2">
      <c r="A48" s="5" t="s">
        <v>27</v>
      </c>
      <c r="B48" s="57">
        <v>33.492497640349498</v>
      </c>
      <c r="C48" s="57">
        <v>24.833946895218702</v>
      </c>
      <c r="D48" s="57">
        <v>33.559535893413624</v>
      </c>
      <c r="E48" s="57">
        <v>31.502129988068564</v>
      </c>
      <c r="F48" s="57">
        <v>33.714731574938376</v>
      </c>
      <c r="G48" s="57">
        <v>32.177504274878196</v>
      </c>
      <c r="H48" s="57">
        <v>30.564730591616428</v>
      </c>
      <c r="I48" s="57">
        <v>27.940853522156139</v>
      </c>
      <c r="J48" s="57">
        <v>26.17633783268699</v>
      </c>
      <c r="K48" s="57">
        <v>24.757130792788455</v>
      </c>
      <c r="L48" s="57">
        <v>23.909738087595645</v>
      </c>
      <c r="M48" s="57">
        <v>29.155433545565721</v>
      </c>
      <c r="N48" s="57">
        <v>27.951922986242099</v>
      </c>
      <c r="O48" s="57">
        <v>43.448442961912242</v>
      </c>
      <c r="P48" s="57">
        <v>29.966677001057391</v>
      </c>
      <c r="Q48" s="57">
        <v>29.510651512899475</v>
      </c>
      <c r="R48" s="57">
        <v>31.843464521790544</v>
      </c>
      <c r="S48" s="57">
        <v>24.672798571889036</v>
      </c>
      <c r="T48" s="57">
        <v>23.96827674334974</v>
      </c>
      <c r="U48" s="57">
        <v>17.878867715413215</v>
      </c>
      <c r="V48" s="57">
        <v>24.23999336265183</v>
      </c>
      <c r="W48" s="57">
        <v>21.049355579992646</v>
      </c>
      <c r="X48" s="8"/>
      <c r="Y48" s="8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</row>
    <row r="49" spans="1:62" ht="14.25" x14ac:dyDescent="0.2">
      <c r="A49" s="5" t="s">
        <v>28</v>
      </c>
      <c r="B49" s="18">
        <v>144.44673127758475</v>
      </c>
      <c r="C49" s="18">
        <v>121.50927724597716</v>
      </c>
      <c r="D49" s="18">
        <v>168.0374804444663</v>
      </c>
      <c r="E49" s="18">
        <v>165.15893299825717</v>
      </c>
      <c r="F49" s="18">
        <v>150.63447548567086</v>
      </c>
      <c r="G49" s="18">
        <v>147.23325326985136</v>
      </c>
      <c r="H49" s="18">
        <v>145.90750119641649</v>
      </c>
      <c r="I49" s="18">
        <v>118.35147182001076</v>
      </c>
      <c r="J49" s="18">
        <v>120.93429798958758</v>
      </c>
      <c r="K49" s="18">
        <v>129.11001102908236</v>
      </c>
      <c r="L49" s="18">
        <v>138.36054527472325</v>
      </c>
      <c r="M49" s="18">
        <v>128.30701204999039</v>
      </c>
      <c r="N49" s="18">
        <v>156.66103572844111</v>
      </c>
      <c r="O49" s="18">
        <v>162.82240456783344</v>
      </c>
      <c r="P49" s="18">
        <v>125.99037035584278</v>
      </c>
      <c r="Q49" s="18">
        <v>122.76556119451224</v>
      </c>
      <c r="R49" s="18">
        <v>125.15975950977014</v>
      </c>
      <c r="S49" s="18">
        <v>122.56318236680464</v>
      </c>
      <c r="T49" s="18">
        <v>114.79326242082767</v>
      </c>
      <c r="U49" s="18">
        <v>108.02760035933555</v>
      </c>
      <c r="V49" s="57">
        <v>97.862710212501838</v>
      </c>
      <c r="W49" s="8">
        <v>82.959187223687493</v>
      </c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</row>
    <row r="50" spans="1:62" ht="14.25" x14ac:dyDescent="0.2">
      <c r="A50" s="4" t="s">
        <v>29</v>
      </c>
      <c r="B50" s="59">
        <v>28.12179214966234</v>
      </c>
      <c r="C50" s="59">
        <v>25.274298303282322</v>
      </c>
      <c r="D50" s="59">
        <v>30.753663377481782</v>
      </c>
      <c r="E50" s="59">
        <v>29.905434804895613</v>
      </c>
      <c r="F50" s="59">
        <v>28.793972263192995</v>
      </c>
      <c r="G50" s="59">
        <v>27.101767335752061</v>
      </c>
      <c r="H50" s="59">
        <v>27.464763465803703</v>
      </c>
      <c r="I50" s="59">
        <v>24.941675811105124</v>
      </c>
      <c r="J50" s="59">
        <v>25.096698333833565</v>
      </c>
      <c r="K50" s="59">
        <v>29.346394996005838</v>
      </c>
      <c r="L50" s="59">
        <v>32.778983460168874</v>
      </c>
      <c r="M50" s="59">
        <v>27.010408565601256</v>
      </c>
      <c r="N50" s="59">
        <v>45.91084666481445</v>
      </c>
      <c r="O50" s="59">
        <v>28.991547139333363</v>
      </c>
      <c r="P50" s="59">
        <v>26.982377654246783</v>
      </c>
      <c r="Q50" s="59">
        <v>25.485245249878538</v>
      </c>
      <c r="R50" s="59">
        <v>26.165765509199929</v>
      </c>
      <c r="S50" s="59">
        <v>23.358934724252958</v>
      </c>
      <c r="T50" s="59">
        <v>20.975513700975796</v>
      </c>
      <c r="U50" s="59">
        <v>19.878861907490212</v>
      </c>
      <c r="V50" s="59">
        <v>18.473636550193604</v>
      </c>
      <c r="W50" s="9">
        <v>17.431385331862</v>
      </c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</row>
    <row r="51" spans="1:62" ht="14.25" x14ac:dyDescent="0.2"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</row>
    <row r="52" spans="1:62" ht="14.25" x14ac:dyDescent="0.2">
      <c r="A52" s="2"/>
      <c r="B52" s="3" t="s">
        <v>329</v>
      </c>
      <c r="C52" s="3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</row>
    <row r="53" spans="1:62" ht="14.25" x14ac:dyDescent="0.2">
      <c r="A53" s="14"/>
      <c r="B53" s="4" t="s">
        <v>322</v>
      </c>
      <c r="C53" s="4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</row>
    <row r="54" spans="1:62" ht="14.25" x14ac:dyDescent="0.2">
      <c r="A54" s="4" t="s">
        <v>54</v>
      </c>
      <c r="B54" s="60" t="s">
        <v>60</v>
      </c>
      <c r="C54" s="60" t="s">
        <v>61</v>
      </c>
      <c r="D54" s="60" t="s">
        <v>62</v>
      </c>
      <c r="E54" s="60" t="s">
        <v>65</v>
      </c>
      <c r="F54" s="60" t="s">
        <v>69</v>
      </c>
      <c r="G54" s="60" t="s">
        <v>71</v>
      </c>
      <c r="H54" s="60" t="s">
        <v>73</v>
      </c>
      <c r="I54" s="60" t="s">
        <v>63</v>
      </c>
      <c r="J54" s="60" t="s">
        <v>64</v>
      </c>
      <c r="K54" s="60" t="s">
        <v>70</v>
      </c>
      <c r="L54" s="60" t="s">
        <v>95</v>
      </c>
      <c r="M54" s="60" t="s">
        <v>96</v>
      </c>
      <c r="N54" s="60" t="s">
        <v>97</v>
      </c>
      <c r="O54" s="60" t="s">
        <v>98</v>
      </c>
      <c r="P54" s="60" t="s">
        <v>99</v>
      </c>
      <c r="Q54" s="60" t="s">
        <v>100</v>
      </c>
      <c r="R54" s="60" t="s">
        <v>101</v>
      </c>
      <c r="S54" s="60" t="s">
        <v>102</v>
      </c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</row>
    <row r="55" spans="1:62" ht="14.25" x14ac:dyDescent="0.2">
      <c r="A55" s="10" t="s">
        <v>289</v>
      </c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</row>
    <row r="56" spans="1:62" ht="14.25" x14ac:dyDescent="0.2">
      <c r="A56" s="46" t="s">
        <v>264</v>
      </c>
      <c r="B56" s="27">
        <v>49.637999999999998</v>
      </c>
      <c r="C56" s="27">
        <v>48.853999999999999</v>
      </c>
      <c r="D56" s="27">
        <v>51.069000000000003</v>
      </c>
      <c r="E56" s="27">
        <v>51.59</v>
      </c>
      <c r="F56" s="27">
        <v>49.97</v>
      </c>
      <c r="G56" s="27">
        <v>51.581000000000003</v>
      </c>
      <c r="H56" s="27">
        <v>52.661000000000001</v>
      </c>
      <c r="I56" s="27">
        <f t="shared" ref="I56:I72" si="3">SUM(B56:H56)</f>
        <v>355.363</v>
      </c>
      <c r="J56" s="27"/>
      <c r="K56" s="48"/>
      <c r="L56" s="48"/>
      <c r="M56" s="48"/>
      <c r="N56" s="48"/>
      <c r="O56" s="48"/>
      <c r="P56" s="48"/>
      <c r="Q56" s="27"/>
      <c r="R56" s="27"/>
      <c r="S56" s="27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</row>
    <row r="57" spans="1:62" ht="14.25" x14ac:dyDescent="0.2">
      <c r="A57" s="46" t="s">
        <v>265</v>
      </c>
      <c r="B57" s="27">
        <v>0.497</v>
      </c>
      <c r="C57" s="27">
        <v>0.49199999999999999</v>
      </c>
      <c r="D57" s="27">
        <v>0.46100000000000002</v>
      </c>
      <c r="E57" s="27">
        <v>0.46</v>
      </c>
      <c r="F57" s="27">
        <v>0.53600000000000003</v>
      </c>
      <c r="G57" s="27">
        <v>0.46800000000000003</v>
      </c>
      <c r="H57" s="27">
        <v>0.57799999999999996</v>
      </c>
      <c r="I57" s="27">
        <f t="shared" si="3"/>
        <v>3.4919999999999995</v>
      </c>
      <c r="J57" s="27"/>
      <c r="K57" s="48"/>
      <c r="L57" s="48"/>
      <c r="M57" s="48"/>
      <c r="N57" s="48"/>
      <c r="O57" s="48"/>
      <c r="P57" s="48"/>
      <c r="Q57" s="27"/>
      <c r="R57" s="27"/>
      <c r="S57" s="27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</row>
    <row r="58" spans="1:62" ht="15" x14ac:dyDescent="0.25">
      <c r="A58" s="46" t="s">
        <v>269</v>
      </c>
      <c r="B58" s="27">
        <v>0.50700000000000001</v>
      </c>
      <c r="C58" s="27">
        <v>0.26500000000000001</v>
      </c>
      <c r="D58" s="27">
        <v>0.58399999999999996</v>
      </c>
      <c r="E58" s="27">
        <v>0.4</v>
      </c>
      <c r="F58" s="27">
        <v>0.46400000000000002</v>
      </c>
      <c r="G58" s="27">
        <v>0.45200000000000001</v>
      </c>
      <c r="H58" s="27">
        <v>0.36899999999999999</v>
      </c>
      <c r="I58" s="27">
        <f>SUM(B58:H58)</f>
        <v>3.0409999999999995</v>
      </c>
      <c r="J58" s="27"/>
      <c r="K58" s="48"/>
      <c r="L58" s="48"/>
      <c r="M58" s="48"/>
      <c r="N58" s="48"/>
      <c r="O58" s="48"/>
      <c r="P58" s="48"/>
      <c r="Q58" s="27"/>
      <c r="R58" s="27"/>
      <c r="S58" s="27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</row>
    <row r="59" spans="1:62" ht="15" x14ac:dyDescent="0.25">
      <c r="A59" s="46" t="s">
        <v>272</v>
      </c>
      <c r="B59" s="27">
        <v>3.1560000000000001</v>
      </c>
      <c r="C59" s="27">
        <v>3.8090000000000002</v>
      </c>
      <c r="D59" s="27">
        <v>2.5339999999999998</v>
      </c>
      <c r="E59" s="27">
        <v>1.966</v>
      </c>
      <c r="F59" s="27">
        <v>2.9870000000000001</v>
      </c>
      <c r="G59" s="27">
        <v>2.024</v>
      </c>
      <c r="H59" s="27">
        <v>1.3009999999999999</v>
      </c>
      <c r="I59" s="27">
        <f t="shared" si="3"/>
        <v>17.776999999999997</v>
      </c>
      <c r="J59" s="27"/>
      <c r="K59" s="48"/>
      <c r="L59" s="48"/>
      <c r="M59" s="48"/>
      <c r="N59" s="48"/>
      <c r="O59" s="48"/>
      <c r="P59" s="48"/>
      <c r="Q59" s="27"/>
      <c r="R59" s="27"/>
      <c r="S59" s="27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</row>
    <row r="60" spans="1:62" ht="15" x14ac:dyDescent="0.25">
      <c r="A60" s="46" t="s">
        <v>271</v>
      </c>
      <c r="B60" s="27">
        <v>1.48</v>
      </c>
      <c r="C60" s="27">
        <v>2.093</v>
      </c>
      <c r="D60" s="27">
        <v>1.222</v>
      </c>
      <c r="E60" s="27">
        <v>0.98</v>
      </c>
      <c r="F60" s="27">
        <v>1.855</v>
      </c>
      <c r="G60" s="27">
        <v>1.1160000000000001</v>
      </c>
      <c r="H60" s="27">
        <v>0.73499999999999999</v>
      </c>
      <c r="I60" s="27">
        <f t="shared" si="3"/>
        <v>9.4809999999999999</v>
      </c>
      <c r="J60" s="27"/>
      <c r="K60" s="48"/>
      <c r="L60" s="48"/>
      <c r="M60" s="48"/>
      <c r="N60" s="48"/>
      <c r="O60" s="48"/>
      <c r="P60" s="48"/>
      <c r="Q60" s="27"/>
      <c r="R60" s="27"/>
      <c r="S60" s="27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</row>
    <row r="61" spans="1:62" ht="15" x14ac:dyDescent="0.25">
      <c r="A61" s="46" t="s">
        <v>273</v>
      </c>
      <c r="B61" s="27">
        <v>0.17199999999999999</v>
      </c>
      <c r="C61" s="27">
        <v>0.221</v>
      </c>
      <c r="D61" s="27">
        <v>0.16</v>
      </c>
      <c r="E61" s="27">
        <v>6.2E-2</v>
      </c>
      <c r="F61" s="27">
        <v>0.185</v>
      </c>
      <c r="G61" s="27">
        <v>0.34100000000000003</v>
      </c>
      <c r="H61" s="27">
        <v>0.33400000000000002</v>
      </c>
      <c r="I61" s="27">
        <f t="shared" si="3"/>
        <v>1.4750000000000001</v>
      </c>
      <c r="J61" s="27"/>
      <c r="K61" s="48"/>
      <c r="L61" s="48"/>
      <c r="M61" s="48"/>
      <c r="N61" s="48"/>
      <c r="O61" s="48"/>
      <c r="P61" s="48"/>
      <c r="Q61" s="27"/>
      <c r="R61" s="27"/>
      <c r="S61" s="27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</row>
    <row r="62" spans="1:62" ht="15" x14ac:dyDescent="0.25">
      <c r="A62" s="46" t="s">
        <v>274</v>
      </c>
      <c r="B62" s="27">
        <v>1.4370000000000001</v>
      </c>
      <c r="C62" s="27">
        <v>0.81</v>
      </c>
      <c r="D62" s="27">
        <v>0.86</v>
      </c>
      <c r="E62" s="27">
        <v>0.51600000000000001</v>
      </c>
      <c r="F62" s="27">
        <v>0.76400000000000001</v>
      </c>
      <c r="G62" s="27">
        <v>0.81599999999999995</v>
      </c>
      <c r="H62" s="27">
        <v>0.65500000000000003</v>
      </c>
      <c r="I62" s="27">
        <f t="shared" si="3"/>
        <v>5.8579999999999997</v>
      </c>
      <c r="J62" s="27"/>
      <c r="K62" s="48"/>
      <c r="L62" s="48"/>
      <c r="M62" s="48"/>
      <c r="N62" s="48"/>
      <c r="O62" s="48"/>
      <c r="P62" s="48"/>
      <c r="Q62" s="27"/>
      <c r="R62" s="27"/>
      <c r="S62" s="27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</row>
    <row r="63" spans="1:62" ht="15" x14ac:dyDescent="0.25">
      <c r="A63" s="46" t="s">
        <v>275</v>
      </c>
      <c r="B63" s="27">
        <v>2.1000000000000001E-2</v>
      </c>
      <c r="C63" s="27">
        <v>0</v>
      </c>
      <c r="D63" s="27">
        <v>4.2999999999999997E-2</v>
      </c>
      <c r="E63" s="27">
        <v>1.0999999999999999E-2</v>
      </c>
      <c r="F63" s="27">
        <v>2.1000000000000001E-2</v>
      </c>
      <c r="G63" s="27">
        <v>0.14299999999999999</v>
      </c>
      <c r="H63" s="27">
        <v>0</v>
      </c>
      <c r="I63" s="27">
        <f t="shared" si="3"/>
        <v>0.23899999999999999</v>
      </c>
      <c r="J63" s="27"/>
      <c r="K63" s="48"/>
      <c r="L63" s="48"/>
      <c r="M63" s="48"/>
      <c r="N63" s="48"/>
      <c r="O63" s="48"/>
      <c r="P63" s="48"/>
      <c r="Q63" s="27"/>
      <c r="R63" s="27"/>
      <c r="S63" s="27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</row>
    <row r="64" spans="1:62" ht="14.25" x14ac:dyDescent="0.2">
      <c r="A64" s="46" t="s">
        <v>270</v>
      </c>
      <c r="B64" s="27">
        <v>0</v>
      </c>
      <c r="C64" s="27">
        <v>7.2999999999999995E-2</v>
      </c>
      <c r="D64" s="27">
        <v>0</v>
      </c>
      <c r="E64" s="27">
        <v>0.11899999999999999</v>
      </c>
      <c r="F64" s="27">
        <v>6.5000000000000002E-2</v>
      </c>
      <c r="G64" s="27">
        <v>0</v>
      </c>
      <c r="H64" s="27">
        <v>7.8E-2</v>
      </c>
      <c r="I64" s="27">
        <f t="shared" si="3"/>
        <v>0.33500000000000002</v>
      </c>
      <c r="J64" s="27"/>
      <c r="K64" s="48"/>
      <c r="L64" s="48"/>
      <c r="M64" s="48"/>
      <c r="N64" s="48"/>
      <c r="O64" s="48"/>
      <c r="P64" s="48"/>
      <c r="Q64" s="27"/>
      <c r="R64" s="27"/>
      <c r="S64" s="27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</row>
    <row r="65" spans="1:62" ht="14.25" x14ac:dyDescent="0.2">
      <c r="A65" s="67"/>
      <c r="B65" s="27"/>
      <c r="C65" s="27"/>
      <c r="D65" s="27"/>
      <c r="E65" s="27"/>
      <c r="F65" s="27"/>
      <c r="G65" s="27"/>
      <c r="H65" s="27"/>
      <c r="I65" s="27">
        <f t="shared" si="3"/>
        <v>0</v>
      </c>
      <c r="J65" s="27"/>
      <c r="K65" s="48"/>
      <c r="L65" s="48"/>
      <c r="M65" s="48"/>
      <c r="N65" s="48"/>
      <c r="O65" s="48"/>
      <c r="P65" s="48"/>
      <c r="Q65" s="27"/>
      <c r="R65" s="27"/>
      <c r="S65" s="27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</row>
    <row r="66" spans="1:62" ht="15" x14ac:dyDescent="0.25">
      <c r="A66" s="46" t="s">
        <v>263</v>
      </c>
      <c r="B66" s="27">
        <v>36.515999999999998</v>
      </c>
      <c r="C66" s="27">
        <v>34.518999999999998</v>
      </c>
      <c r="D66" s="27">
        <v>36.99</v>
      </c>
      <c r="E66" s="27">
        <v>37.076999999999998</v>
      </c>
      <c r="F66" s="27">
        <v>35.677999999999997</v>
      </c>
      <c r="G66" s="27">
        <v>35.353000000000002</v>
      </c>
      <c r="H66" s="27">
        <v>36.694000000000003</v>
      </c>
      <c r="I66" s="27">
        <f t="shared" si="3"/>
        <v>252.827</v>
      </c>
      <c r="J66" s="27"/>
      <c r="K66" s="48"/>
      <c r="L66" s="48"/>
      <c r="M66" s="48"/>
      <c r="N66" s="48"/>
      <c r="O66" s="48"/>
      <c r="P66" s="48"/>
      <c r="Q66" s="27"/>
      <c r="R66" s="27"/>
      <c r="S66" s="27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</row>
    <row r="67" spans="1:62" ht="15" x14ac:dyDescent="0.25">
      <c r="A67" s="46" t="s">
        <v>267</v>
      </c>
      <c r="B67" s="27">
        <v>1.101</v>
      </c>
      <c r="C67" s="27">
        <v>1.427</v>
      </c>
      <c r="D67" s="27">
        <v>0.59799999999999998</v>
      </c>
      <c r="E67" s="27">
        <v>0.95599999999999996</v>
      </c>
      <c r="F67" s="27">
        <v>2.0539999999999998</v>
      </c>
      <c r="G67" s="27">
        <v>1.196</v>
      </c>
      <c r="H67" s="27">
        <v>0.502</v>
      </c>
      <c r="I67" s="27">
        <f>SUM(B67:H67)</f>
        <v>7.8339999999999987</v>
      </c>
      <c r="J67" s="27"/>
      <c r="K67" s="48"/>
      <c r="L67" s="48"/>
      <c r="M67" s="48"/>
      <c r="N67" s="48"/>
      <c r="O67" s="48"/>
      <c r="P67" s="48"/>
      <c r="Q67" s="27"/>
      <c r="R67" s="27"/>
      <c r="S67" s="27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</row>
    <row r="68" spans="1:62" ht="15" x14ac:dyDescent="0.25">
      <c r="A68" s="46" t="s">
        <v>268</v>
      </c>
      <c r="B68" s="27">
        <v>0.91600000000000004</v>
      </c>
      <c r="C68" s="27">
        <v>1.0469999999999999</v>
      </c>
      <c r="D68" s="27">
        <v>1.0720000000000001</v>
      </c>
      <c r="E68" s="27">
        <v>1.3660000000000001</v>
      </c>
      <c r="F68" s="27">
        <v>1.2589999999999999</v>
      </c>
      <c r="G68" s="27">
        <v>1.94</v>
      </c>
      <c r="H68" s="27">
        <v>1.4870000000000001</v>
      </c>
      <c r="I68" s="27">
        <f t="shared" si="3"/>
        <v>9.0869999999999997</v>
      </c>
      <c r="J68" s="27"/>
      <c r="K68" s="48"/>
      <c r="L68" s="48"/>
      <c r="M68" s="48"/>
      <c r="N68" s="48"/>
      <c r="O68" s="48"/>
      <c r="P68" s="48"/>
      <c r="Q68" s="27"/>
      <c r="R68" s="27"/>
      <c r="S68" s="27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</row>
    <row r="69" spans="1:62" ht="14.25" x14ac:dyDescent="0.2">
      <c r="A69" s="67"/>
      <c r="B69" s="27"/>
      <c r="C69" s="27"/>
      <c r="D69" s="27"/>
      <c r="E69" s="27"/>
      <c r="F69" s="27"/>
      <c r="G69" s="27"/>
      <c r="H69" s="27"/>
      <c r="I69" s="27">
        <f t="shared" si="3"/>
        <v>0</v>
      </c>
      <c r="J69" s="27"/>
      <c r="K69" s="48"/>
      <c r="L69" s="48"/>
      <c r="M69" s="48"/>
      <c r="N69" s="48"/>
      <c r="O69" s="48"/>
      <c r="P69" s="48"/>
      <c r="Q69" s="27"/>
      <c r="R69" s="27"/>
      <c r="S69" s="27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</row>
    <row r="70" spans="1:62" ht="14.25" x14ac:dyDescent="0.2">
      <c r="A70" s="46" t="s">
        <v>262</v>
      </c>
      <c r="B70" s="27">
        <v>3.448</v>
      </c>
      <c r="C70" s="27">
        <v>3.5110000000000001</v>
      </c>
      <c r="D70" s="27">
        <v>3.4489999999999998</v>
      </c>
      <c r="E70" s="27">
        <v>3.6880000000000002</v>
      </c>
      <c r="F70" s="27">
        <v>3.4830000000000001</v>
      </c>
      <c r="G70" s="27">
        <v>3.605</v>
      </c>
      <c r="H70" s="27">
        <v>3.3980000000000001</v>
      </c>
      <c r="I70" s="27">
        <f t="shared" si="3"/>
        <v>24.582000000000001</v>
      </c>
      <c r="J70" s="27"/>
      <c r="K70" s="48"/>
      <c r="L70" s="48"/>
      <c r="M70" s="48"/>
      <c r="N70" s="48"/>
      <c r="O70" s="48"/>
      <c r="P70" s="48"/>
      <c r="Q70" s="27"/>
      <c r="R70" s="27"/>
      <c r="S70" s="27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</row>
    <row r="71" spans="1:62" ht="14.25" x14ac:dyDescent="0.2">
      <c r="A71" s="46" t="s">
        <v>266</v>
      </c>
      <c r="B71" s="27">
        <v>0.04</v>
      </c>
      <c r="C71" s="27">
        <v>6.8000000000000005E-2</v>
      </c>
      <c r="D71" s="27">
        <v>3.3000000000000002E-2</v>
      </c>
      <c r="E71" s="27">
        <v>3.9E-2</v>
      </c>
      <c r="F71" s="27">
        <v>8.2000000000000003E-2</v>
      </c>
      <c r="G71" s="27">
        <v>5.8999999999999997E-2</v>
      </c>
      <c r="H71" s="27">
        <v>5.7000000000000002E-2</v>
      </c>
      <c r="I71" s="27">
        <f t="shared" si="3"/>
        <v>0.378</v>
      </c>
      <c r="J71" s="27"/>
      <c r="K71" s="48"/>
      <c r="L71" s="48"/>
      <c r="M71" s="48"/>
      <c r="N71" s="48"/>
      <c r="O71" s="48"/>
      <c r="P71" s="48"/>
      <c r="Q71" s="27"/>
      <c r="R71" s="27"/>
      <c r="S71" s="27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</row>
    <row r="72" spans="1:62" ht="14.25" x14ac:dyDescent="0.2">
      <c r="A72" s="46" t="s">
        <v>276</v>
      </c>
      <c r="B72" s="27">
        <v>97.468000000000004</v>
      </c>
      <c r="C72" s="27">
        <v>95.695999999999998</v>
      </c>
      <c r="D72" s="27">
        <v>97.616</v>
      </c>
      <c r="E72" s="27">
        <v>97.668000000000006</v>
      </c>
      <c r="F72" s="27">
        <v>97.917000000000002</v>
      </c>
      <c r="G72" s="27">
        <v>97.563000000000002</v>
      </c>
      <c r="H72" s="27">
        <v>97.405000000000001</v>
      </c>
      <c r="I72" s="27">
        <f t="shared" si="3"/>
        <v>681.33299999999997</v>
      </c>
      <c r="J72" s="27"/>
      <c r="K72" s="48"/>
      <c r="L72" s="48"/>
      <c r="M72" s="48"/>
      <c r="N72" s="48"/>
      <c r="O72" s="48"/>
      <c r="P72" s="48"/>
      <c r="Q72" s="27"/>
      <c r="R72" s="27"/>
      <c r="S72" s="27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</row>
    <row r="73" spans="1:62" ht="14.25" x14ac:dyDescent="0.2">
      <c r="A73" s="46" t="s">
        <v>290</v>
      </c>
      <c r="B73" s="27"/>
      <c r="C73" s="27"/>
      <c r="D73" s="27"/>
      <c r="E73" s="27"/>
      <c r="F73" s="27"/>
      <c r="G73" s="27"/>
      <c r="H73" s="27"/>
      <c r="I73" s="27"/>
      <c r="J73" s="27"/>
      <c r="K73" s="48"/>
      <c r="L73" s="48"/>
      <c r="M73" s="48"/>
      <c r="N73" s="48"/>
      <c r="O73" s="48"/>
      <c r="P73" s="48"/>
      <c r="Q73" s="27"/>
      <c r="R73" s="27"/>
      <c r="S73" s="27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</row>
    <row r="74" spans="1:62" ht="14.25" x14ac:dyDescent="0.2">
      <c r="A74" s="5" t="s">
        <v>3</v>
      </c>
      <c r="B74" s="18">
        <v>78.936363644477609</v>
      </c>
      <c r="C74" s="18">
        <v>63.834778011273052</v>
      </c>
      <c r="D74" s="18">
        <v>64.975710489082715</v>
      </c>
      <c r="E74" s="18">
        <v>60.964390708275936</v>
      </c>
      <c r="F74" s="18">
        <v>128.48551303620471</v>
      </c>
      <c r="G74" s="18">
        <v>135.67640622979874</v>
      </c>
      <c r="H74" s="18">
        <v>128.61433339265344</v>
      </c>
      <c r="I74" s="18">
        <v>88.147017821481242</v>
      </c>
      <c r="J74" s="18">
        <v>67.835227360458035</v>
      </c>
      <c r="K74" s="18">
        <v>128.11425605020779</v>
      </c>
      <c r="L74" s="18">
        <v>46.916569135397843</v>
      </c>
      <c r="M74" s="18">
        <v>48.040288946531334</v>
      </c>
      <c r="N74" s="18">
        <v>38.926291855902221</v>
      </c>
      <c r="O74" s="18">
        <v>38.006754346453242</v>
      </c>
      <c r="P74" s="18">
        <v>42.132355566498262</v>
      </c>
      <c r="Q74" s="18">
        <v>41.847276285602966</v>
      </c>
      <c r="R74" s="18">
        <v>53.170996819657091</v>
      </c>
      <c r="S74" s="18">
        <v>41.733003531738419</v>
      </c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</row>
    <row r="75" spans="1:62" ht="14.25" x14ac:dyDescent="0.2">
      <c r="A75" s="5" t="s">
        <v>4</v>
      </c>
      <c r="B75" s="18">
        <v>321.67203243390588</v>
      </c>
      <c r="C75" s="18">
        <v>188.26882633231233</v>
      </c>
      <c r="D75" s="18">
        <v>226.79849182587785</v>
      </c>
      <c r="E75" s="18">
        <v>191.53187537887908</v>
      </c>
      <c r="F75" s="18">
        <v>175.8948715472194</v>
      </c>
      <c r="G75" s="18">
        <v>197.16682637504275</v>
      </c>
      <c r="H75" s="18">
        <v>222.10517675856494</v>
      </c>
      <c r="I75" s="18">
        <v>400.0148366912677</v>
      </c>
      <c r="J75" s="18">
        <v>233.76858309816441</v>
      </c>
      <c r="K75" s="18">
        <v>205.2510279270443</v>
      </c>
      <c r="L75" s="18">
        <v>221.64396746253948</v>
      </c>
      <c r="M75" s="18">
        <v>229.14822632932137</v>
      </c>
      <c r="N75" s="18">
        <v>206.17411915461966</v>
      </c>
      <c r="O75" s="18">
        <v>231.78622718386993</v>
      </c>
      <c r="P75" s="18">
        <v>236.98086196193569</v>
      </c>
      <c r="Q75" s="18">
        <v>213.81348363845285</v>
      </c>
      <c r="R75" s="18">
        <v>265.52359613397675</v>
      </c>
      <c r="S75" s="18">
        <v>240.17245483376828</v>
      </c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</row>
    <row r="76" spans="1:62" ht="14.25" x14ac:dyDescent="0.2">
      <c r="A76" s="5" t="s">
        <v>5</v>
      </c>
      <c r="B76" s="56">
        <v>0.17860935884359194</v>
      </c>
      <c r="C76" s="56">
        <v>0.1166065190223862</v>
      </c>
      <c r="D76" s="56">
        <v>0.13391389732137129</v>
      </c>
      <c r="E76" s="56">
        <v>0.16243232692499063</v>
      </c>
      <c r="F76" s="56">
        <v>7.650489829206969E-2</v>
      </c>
      <c r="G76" s="56">
        <v>0.11655781113180699</v>
      </c>
      <c r="H76" s="56">
        <v>7.6051766080374769E-2</v>
      </c>
      <c r="I76" s="56">
        <v>0.21926281225839961</v>
      </c>
      <c r="J76" s="56">
        <v>0.1820263696861914</v>
      </c>
      <c r="K76" s="56">
        <v>8.6880232088332149E-2</v>
      </c>
      <c r="L76" s="56">
        <v>0.18835920857536637</v>
      </c>
      <c r="M76" s="56">
        <v>0.18694223847555508</v>
      </c>
      <c r="N76" s="56">
        <v>7.7557744021985148E-2</v>
      </c>
      <c r="O76" s="56">
        <v>9.1786902104906087E-2</v>
      </c>
      <c r="P76" s="56">
        <v>0.18405271846523807</v>
      </c>
      <c r="Q76" s="56">
        <v>7.0423851317215034</v>
      </c>
      <c r="R76" s="56">
        <v>0.14567375776127586</v>
      </c>
      <c r="S76" s="56">
        <v>0.26963872604213546</v>
      </c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</row>
    <row r="77" spans="1:62" ht="14.25" x14ac:dyDescent="0.2">
      <c r="A77" s="5" t="s">
        <v>6</v>
      </c>
      <c r="B77" s="18">
        <v>4706.2902790883372</v>
      </c>
      <c r="C77" s="18">
        <v>5118.6202094145865</v>
      </c>
      <c r="D77" s="18">
        <v>4915.5571004678441</v>
      </c>
      <c r="E77" s="18">
        <v>4882.5503218960812</v>
      </c>
      <c r="F77" s="18">
        <v>4767.5226790220831</v>
      </c>
      <c r="G77" s="18">
        <v>4900.4257288532144</v>
      </c>
      <c r="H77" s="18">
        <v>5005.9961850502941</v>
      </c>
      <c r="I77" s="18">
        <v>4529.5552201422797</v>
      </c>
      <c r="J77" s="18">
        <v>4725.1863775228812</v>
      </c>
      <c r="K77" s="18">
        <v>4857.2086439347095</v>
      </c>
      <c r="L77" s="18">
        <v>4109.5336970429807</v>
      </c>
      <c r="M77" s="18">
        <v>4254.2671743898263</v>
      </c>
      <c r="N77" s="18">
        <v>4339.3481108685783</v>
      </c>
      <c r="O77" s="18">
        <v>4474.8082331313772</v>
      </c>
      <c r="P77" s="18">
        <v>4529.580845891468</v>
      </c>
      <c r="Q77" s="18">
        <v>4570.1758191673744</v>
      </c>
      <c r="R77" s="18">
        <v>4744.8577617392884</v>
      </c>
      <c r="S77" s="18">
        <v>4832.8511153787049</v>
      </c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</row>
    <row r="78" spans="1:62" ht="14.25" x14ac:dyDescent="0.2">
      <c r="A78" s="5" t="s">
        <v>7</v>
      </c>
      <c r="B78" s="18">
        <v>1808.8438348766035</v>
      </c>
      <c r="C78" s="18">
        <v>1235.9530140396762</v>
      </c>
      <c r="D78" s="18">
        <v>1453.7161259517002</v>
      </c>
      <c r="E78" s="18">
        <v>1274.8050833074667</v>
      </c>
      <c r="F78" s="18">
        <v>943.83277382649328</v>
      </c>
      <c r="G78" s="18">
        <v>1086.4803890183023</v>
      </c>
      <c r="H78" s="18">
        <v>1190.0998355977204</v>
      </c>
      <c r="I78" s="18">
        <v>2294.5961550005459</v>
      </c>
      <c r="J78" s="18">
        <v>1588.709619835917</v>
      </c>
      <c r="K78" s="18">
        <v>1137.7886992784734</v>
      </c>
      <c r="L78" s="18">
        <v>1803.6564636907788</v>
      </c>
      <c r="M78" s="18">
        <v>1772.7962175695181</v>
      </c>
      <c r="N78" s="18">
        <v>1674.0397028476434</v>
      </c>
      <c r="O78" s="18">
        <v>1885.2506898903137</v>
      </c>
      <c r="P78" s="18">
        <v>1943.5960829182022</v>
      </c>
      <c r="Q78" s="18">
        <v>1716.3222302084762</v>
      </c>
      <c r="R78" s="18">
        <v>2188.8728140538874</v>
      </c>
      <c r="S78" s="18">
        <v>2024.8968585901803</v>
      </c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</row>
    <row r="79" spans="1:62" ht="14.25" x14ac:dyDescent="0.2">
      <c r="A79" s="5" t="s">
        <v>8</v>
      </c>
      <c r="B79" s="57">
        <v>23.789102959592626</v>
      </c>
      <c r="C79" s="57">
        <v>10.291496099076316</v>
      </c>
      <c r="D79" s="57">
        <v>12.289538826250823</v>
      </c>
      <c r="E79" s="56">
        <v>9.4890447107441815</v>
      </c>
      <c r="F79" s="57">
        <v>35.172857266243611</v>
      </c>
      <c r="G79" s="57">
        <v>41.708528647249381</v>
      </c>
      <c r="H79" s="57">
        <v>56.263986569787541</v>
      </c>
      <c r="I79" s="57">
        <v>46.522019373743845</v>
      </c>
      <c r="J79" s="57">
        <v>14.936151761998973</v>
      </c>
      <c r="K79" s="57">
        <v>41.900620553070432</v>
      </c>
      <c r="L79" s="57">
        <v>10.488248778208845</v>
      </c>
      <c r="M79" s="57">
        <v>14.485007733054527</v>
      </c>
      <c r="N79" s="57">
        <v>10.265482619798343</v>
      </c>
      <c r="O79" s="57">
        <v>11.780588079477711</v>
      </c>
      <c r="P79" s="57">
        <v>12.788304222700082</v>
      </c>
      <c r="Q79" s="57">
        <v>11.896209923526115</v>
      </c>
      <c r="R79" s="57">
        <v>18.719646467833044</v>
      </c>
      <c r="S79" s="57">
        <v>29.516628280194084</v>
      </c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</row>
    <row r="80" spans="1:62" ht="14.25" x14ac:dyDescent="0.2">
      <c r="A80" s="5" t="s">
        <v>9</v>
      </c>
      <c r="B80" s="56">
        <v>0.19522017132412073</v>
      </c>
      <c r="C80" s="56">
        <v>9.8519187195719629E-2</v>
      </c>
      <c r="D80" s="56">
        <v>0.14214714774157702</v>
      </c>
      <c r="E80" s="56">
        <v>9.3506085825377727E-2</v>
      </c>
      <c r="F80" s="56">
        <v>0.28002190246628289</v>
      </c>
      <c r="G80" s="56">
        <v>0.36533905691145607</v>
      </c>
      <c r="H80" s="56">
        <v>0.37915765937471352</v>
      </c>
      <c r="I80" s="56">
        <v>0.22795280863957154</v>
      </c>
      <c r="J80" s="56">
        <v>0.12541500388068505</v>
      </c>
      <c r="K80" s="56">
        <v>0.36601551597639775</v>
      </c>
      <c r="L80" s="56">
        <v>7.6231147445254666E-2</v>
      </c>
      <c r="M80" s="56">
        <v>0.12908310860633715</v>
      </c>
      <c r="N80" s="56">
        <v>7.8872456095719579E-2</v>
      </c>
      <c r="O80" s="56">
        <v>6.3676342713710199E-2</v>
      </c>
      <c r="P80" s="56">
        <v>8.6644170061814726E-2</v>
      </c>
      <c r="Q80" s="56">
        <v>0.15116037422560744</v>
      </c>
      <c r="R80" s="56">
        <v>0.12076418091730849</v>
      </c>
      <c r="S80" s="56">
        <v>4.9970018467630238E-2</v>
      </c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</row>
    <row r="81" spans="1:62" ht="14.25" x14ac:dyDescent="0.2">
      <c r="A81" s="5" t="s">
        <v>10</v>
      </c>
      <c r="B81" s="57">
        <v>10.493275226835189</v>
      </c>
      <c r="C81" s="57">
        <v>10.703844726825839</v>
      </c>
      <c r="D81" s="56">
        <v>8.7560164510465999</v>
      </c>
      <c r="E81" s="56">
        <v>8.6901150001656955</v>
      </c>
      <c r="F81" s="56">
        <v>7.8915037368649932</v>
      </c>
      <c r="G81" s="57">
        <v>10.803662645094199</v>
      </c>
      <c r="H81" s="57">
        <v>10.286538347437331</v>
      </c>
      <c r="I81" s="57">
        <v>10.152837848443937</v>
      </c>
      <c r="J81" s="56">
        <v>6.6526556606281897</v>
      </c>
      <c r="K81" s="57">
        <v>11.599811199619706</v>
      </c>
      <c r="L81" s="56">
        <v>6.7793926642501878</v>
      </c>
      <c r="M81" s="56">
        <v>7.3206633186858738</v>
      </c>
      <c r="N81" s="56">
        <v>7.8994320931692057</v>
      </c>
      <c r="O81" s="56">
        <v>6.7662243820067713</v>
      </c>
      <c r="P81" s="56">
        <v>5.8505463143289012</v>
      </c>
      <c r="Q81" s="56">
        <v>6.3882126209752528</v>
      </c>
      <c r="R81" s="56">
        <v>6.4465550861824088</v>
      </c>
      <c r="S81" s="56">
        <v>8.6285832142863139</v>
      </c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</row>
    <row r="82" spans="1:62" ht="14.25" x14ac:dyDescent="0.2">
      <c r="A82" s="5" t="s">
        <v>11</v>
      </c>
      <c r="B82" s="18">
        <v>15745.000779298618</v>
      </c>
      <c r="C82" s="18">
        <v>7887.9675088328977</v>
      </c>
      <c r="D82" s="18">
        <v>10537.12260561386</v>
      </c>
      <c r="E82" s="18">
        <v>8009.8135972547998</v>
      </c>
      <c r="F82" s="18">
        <v>10074.689882710141</v>
      </c>
      <c r="G82" s="18">
        <v>11033.665023287407</v>
      </c>
      <c r="H82" s="18">
        <v>12770.686854996855</v>
      </c>
      <c r="I82" s="18">
        <v>20477.036820867568</v>
      </c>
      <c r="J82" s="18">
        <v>9965.8890523964092</v>
      </c>
      <c r="K82" s="18">
        <v>10949.945920976426</v>
      </c>
      <c r="L82" s="18">
        <v>10102.447562132878</v>
      </c>
      <c r="M82" s="18">
        <v>10766.514834714042</v>
      </c>
      <c r="N82" s="18">
        <v>9619.634770403718</v>
      </c>
      <c r="O82" s="18">
        <v>10398.168184327036</v>
      </c>
      <c r="P82" s="18">
        <v>10937.875883670136</v>
      </c>
      <c r="Q82" s="18">
        <v>9973.5905012126914</v>
      </c>
      <c r="R82" s="18">
        <v>12354.073414493652</v>
      </c>
      <c r="S82" s="18">
        <v>11023.325351315758</v>
      </c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</row>
    <row r="83" spans="1:62" ht="14.25" x14ac:dyDescent="0.2">
      <c r="A83" s="17" t="s">
        <v>12</v>
      </c>
      <c r="B83" s="18">
        <v>33455.207740418336</v>
      </c>
      <c r="C83" s="18">
        <v>18099.825660308503</v>
      </c>
      <c r="D83" s="18">
        <v>23174.956053135877</v>
      </c>
      <c r="E83" s="18">
        <v>18401.325796825724</v>
      </c>
      <c r="F83" s="18">
        <v>18583.594582949987</v>
      </c>
      <c r="G83" s="18">
        <v>20963.57097104616</v>
      </c>
      <c r="H83" s="18">
        <v>24250.307336463873</v>
      </c>
      <c r="I83" s="18">
        <v>41745.7880050983</v>
      </c>
      <c r="J83" s="18">
        <v>22919.941623944553</v>
      </c>
      <c r="K83" s="18">
        <v>21070.389576940899</v>
      </c>
      <c r="L83" s="18">
        <v>24003.134213701607</v>
      </c>
      <c r="M83" s="18">
        <v>25058.040794769273</v>
      </c>
      <c r="N83" s="18">
        <v>22502.908981270055</v>
      </c>
      <c r="O83" s="18">
        <v>24678.761388636536</v>
      </c>
      <c r="P83" s="18">
        <v>25349.729516412433</v>
      </c>
      <c r="Q83" s="18">
        <v>23048.825570632929</v>
      </c>
      <c r="R83" s="18">
        <v>28725.162964323281</v>
      </c>
      <c r="S83" s="18">
        <v>25333.944426582355</v>
      </c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</row>
    <row r="84" spans="1:62" ht="14.25" x14ac:dyDescent="0.2">
      <c r="A84" s="5" t="s">
        <v>13</v>
      </c>
      <c r="B84" s="18">
        <v>3755.0661750133945</v>
      </c>
      <c r="C84" s="18">
        <v>2183.9345343187115</v>
      </c>
      <c r="D84" s="18">
        <v>2698.1804079660901</v>
      </c>
      <c r="E84" s="18">
        <v>2196.5984979712243</v>
      </c>
      <c r="F84" s="18">
        <v>2040.98986512394</v>
      </c>
      <c r="G84" s="18">
        <v>2300.763614295251</v>
      </c>
      <c r="H84" s="18">
        <v>2579.5595682062308</v>
      </c>
      <c r="I84" s="18">
        <v>4685.670031768248</v>
      </c>
      <c r="J84" s="18">
        <v>2774.6368903680946</v>
      </c>
      <c r="K84" s="18">
        <v>2376.6854303632094</v>
      </c>
      <c r="L84" s="18">
        <v>2940.8371168738927</v>
      </c>
      <c r="M84" s="18">
        <v>2974.1143605318962</v>
      </c>
      <c r="N84" s="18">
        <v>2673.9316407948745</v>
      </c>
      <c r="O84" s="18">
        <v>3018.0128390197769</v>
      </c>
      <c r="P84" s="18">
        <v>2999.6900875882179</v>
      </c>
      <c r="Q84" s="18">
        <v>2763.5650062933687</v>
      </c>
      <c r="R84" s="18">
        <v>3449.7244394657982</v>
      </c>
      <c r="S84" s="18">
        <v>3025.3199988797592</v>
      </c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</row>
    <row r="85" spans="1:62" ht="14.25" x14ac:dyDescent="0.2">
      <c r="A85" s="5" t="s">
        <v>14</v>
      </c>
      <c r="B85" s="18">
        <v>12508.732113734108</v>
      </c>
      <c r="C85" s="18">
        <v>7726.4164333413046</v>
      </c>
      <c r="D85" s="18">
        <v>9547.0754118405621</v>
      </c>
      <c r="E85" s="18">
        <v>7911.5661723400863</v>
      </c>
      <c r="F85" s="18">
        <v>6849.8198870803117</v>
      </c>
      <c r="G85" s="18">
        <v>7875.6960656410338</v>
      </c>
      <c r="H85" s="18">
        <v>8558.1018374323303</v>
      </c>
      <c r="I85" s="18">
        <v>15907.853908952844</v>
      </c>
      <c r="J85" s="18">
        <v>9928.7367170718044</v>
      </c>
      <c r="K85" s="18">
        <v>8149.2069186106592</v>
      </c>
      <c r="L85" s="18">
        <v>10547.51166750839</v>
      </c>
      <c r="M85" s="18">
        <v>10466.968430856903</v>
      </c>
      <c r="N85" s="18">
        <v>9616.9100979763516</v>
      </c>
      <c r="O85" s="18">
        <v>10985.16806757313</v>
      </c>
      <c r="P85" s="18">
        <v>10793.14868427084</v>
      </c>
      <c r="Q85" s="18">
        <v>9876.7523690788603</v>
      </c>
      <c r="R85" s="18">
        <v>12300.611407797642</v>
      </c>
      <c r="S85" s="18">
        <v>10815.879731224686</v>
      </c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</row>
    <row r="86" spans="1:62" ht="14.25" x14ac:dyDescent="0.2">
      <c r="A86" s="5" t="s">
        <v>15</v>
      </c>
      <c r="B86" s="18">
        <v>1594.3390393565544</v>
      </c>
      <c r="C86" s="18">
        <v>1091.4699630349869</v>
      </c>
      <c r="D86" s="18">
        <v>1267.7714764184234</v>
      </c>
      <c r="E86" s="18">
        <v>1070.3058437803406</v>
      </c>
      <c r="F86" s="18">
        <v>882.58856758210106</v>
      </c>
      <c r="G86" s="18">
        <v>1014.0849033384402</v>
      </c>
      <c r="H86" s="18">
        <v>1063.8581820695113</v>
      </c>
      <c r="I86" s="18">
        <v>2034.1079555048473</v>
      </c>
      <c r="J86" s="18">
        <v>1332.8368793042464</v>
      </c>
      <c r="K86" s="18">
        <v>1056.7938151308315</v>
      </c>
      <c r="L86" s="18">
        <v>1465.270124547988</v>
      </c>
      <c r="M86" s="18">
        <v>1415.4030685947291</v>
      </c>
      <c r="N86" s="18">
        <v>1336.9960111882103</v>
      </c>
      <c r="O86" s="18">
        <v>1545.9816072061149</v>
      </c>
      <c r="P86" s="18">
        <v>1539.8819906527167</v>
      </c>
      <c r="Q86" s="18">
        <v>1385.7349790872522</v>
      </c>
      <c r="R86" s="18">
        <v>1726.5610266509266</v>
      </c>
      <c r="S86" s="18">
        <v>1521.8819392569362</v>
      </c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</row>
    <row r="87" spans="1:62" ht="14.25" x14ac:dyDescent="0.2">
      <c r="A87" s="5" t="s">
        <v>16</v>
      </c>
      <c r="B87" s="18">
        <v>286.94086356336879</v>
      </c>
      <c r="C87" s="18">
        <v>166.76478030588126</v>
      </c>
      <c r="D87" s="18">
        <v>212.68507142899864</v>
      </c>
      <c r="E87" s="18">
        <v>177.48757037517353</v>
      </c>
      <c r="F87" s="18">
        <v>163.18065717819798</v>
      </c>
      <c r="G87" s="18">
        <v>186.97172290507518</v>
      </c>
      <c r="H87" s="18">
        <v>204.30977826207817</v>
      </c>
      <c r="I87" s="18">
        <v>345.95337205576016</v>
      </c>
      <c r="J87" s="18">
        <v>222.5353867800911</v>
      </c>
      <c r="K87" s="18">
        <v>188.13665297687456</v>
      </c>
      <c r="L87" s="18">
        <v>260.45925250132319</v>
      </c>
      <c r="M87" s="18">
        <v>274.17987852230806</v>
      </c>
      <c r="N87" s="18">
        <v>243.93080781572968</v>
      </c>
      <c r="O87" s="18">
        <v>267.41065946136871</v>
      </c>
      <c r="P87" s="18">
        <v>292.85384708754896</v>
      </c>
      <c r="Q87" s="18">
        <v>260.97739889484302</v>
      </c>
      <c r="R87" s="18">
        <v>332.93311322218653</v>
      </c>
      <c r="S87" s="18">
        <v>303.44416351108794</v>
      </c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</row>
    <row r="88" spans="1:62" ht="14.25" x14ac:dyDescent="0.2">
      <c r="A88" s="5" t="s">
        <v>17</v>
      </c>
      <c r="B88" s="18">
        <v>868.43143756290067</v>
      </c>
      <c r="C88" s="18">
        <v>585.52368060234107</v>
      </c>
      <c r="D88" s="18">
        <v>704.59905127997774</v>
      </c>
      <c r="E88" s="18">
        <v>593.0501036423708</v>
      </c>
      <c r="F88" s="18">
        <v>481.10735680588618</v>
      </c>
      <c r="G88" s="18">
        <v>542.27921906309462</v>
      </c>
      <c r="H88" s="18">
        <v>564.99237864597251</v>
      </c>
      <c r="I88" s="18">
        <v>1112.544146465536</v>
      </c>
      <c r="J88" s="18">
        <v>743.80424971638615</v>
      </c>
      <c r="K88" s="18">
        <v>568.99980383263403</v>
      </c>
      <c r="L88" s="18">
        <v>803.95047385939154</v>
      </c>
      <c r="M88" s="18">
        <v>770.6820697931845</v>
      </c>
      <c r="N88" s="18">
        <v>736.83349394033212</v>
      </c>
      <c r="O88" s="18">
        <v>863.22953161213957</v>
      </c>
      <c r="P88" s="18">
        <v>872.58823729038545</v>
      </c>
      <c r="Q88" s="18">
        <v>776.09569513801625</v>
      </c>
      <c r="R88" s="18">
        <v>975.80344223703526</v>
      </c>
      <c r="S88" s="18">
        <v>886.52071779431014</v>
      </c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</row>
    <row r="89" spans="1:62" ht="14.25" x14ac:dyDescent="0.2">
      <c r="A89" s="5" t="s">
        <v>18</v>
      </c>
      <c r="B89" s="57">
        <v>83.910839929951365</v>
      </c>
      <c r="C89" s="57">
        <v>58.037226010953049</v>
      </c>
      <c r="D89" s="57">
        <v>68.612938643964213</v>
      </c>
      <c r="E89" s="57">
        <v>58.505073691597744</v>
      </c>
      <c r="F89" s="57">
        <v>44.908442830688159</v>
      </c>
      <c r="G89" s="57">
        <v>50.856420469482117</v>
      </c>
      <c r="H89" s="57">
        <v>54.378435261731617</v>
      </c>
      <c r="I89" s="18">
        <v>107.02309575579028</v>
      </c>
      <c r="J89" s="57">
        <v>72.558574899929951</v>
      </c>
      <c r="K89" s="57">
        <v>53.901856597962841</v>
      </c>
      <c r="L89" s="57">
        <v>81.684713671082619</v>
      </c>
      <c r="M89" s="57">
        <v>78.013216476291205</v>
      </c>
      <c r="N89" s="57">
        <v>74.64979846268632</v>
      </c>
      <c r="O89" s="57">
        <v>88.086517770298542</v>
      </c>
      <c r="P89" s="57">
        <v>89.406852989546195</v>
      </c>
      <c r="Q89" s="57">
        <v>78.573441318688126</v>
      </c>
      <c r="R89" s="57">
        <v>98.986373696576663</v>
      </c>
      <c r="S89" s="57">
        <v>91.30008213602153</v>
      </c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</row>
    <row r="90" spans="1:62" ht="14.25" x14ac:dyDescent="0.2">
      <c r="A90" s="5" t="s">
        <v>19</v>
      </c>
      <c r="B90" s="18">
        <v>355.92199832518304</v>
      </c>
      <c r="C90" s="18">
        <v>249.85255593454659</v>
      </c>
      <c r="D90" s="18">
        <v>294.66945331705227</v>
      </c>
      <c r="E90" s="18">
        <v>249.22293224740298</v>
      </c>
      <c r="F90" s="18">
        <v>187.10612597515899</v>
      </c>
      <c r="G90" s="18">
        <v>213.71741926699525</v>
      </c>
      <c r="H90" s="18">
        <v>227.47816201511756</v>
      </c>
      <c r="I90" s="18">
        <v>450.97985623065625</v>
      </c>
      <c r="J90" s="18">
        <v>309.67334493531484</v>
      </c>
      <c r="K90" s="18">
        <v>226.53555432106867</v>
      </c>
      <c r="L90" s="18">
        <v>361.06780948368271</v>
      </c>
      <c r="M90" s="18">
        <v>340.78880519424621</v>
      </c>
      <c r="N90" s="18">
        <v>330.81153112391485</v>
      </c>
      <c r="O90" s="18">
        <v>387.76098837123317</v>
      </c>
      <c r="P90" s="18">
        <v>393.19035210204339</v>
      </c>
      <c r="Q90" s="18">
        <v>342.93669190009422</v>
      </c>
      <c r="R90" s="18">
        <v>446.6135441205933</v>
      </c>
      <c r="S90" s="18">
        <v>409.39019953970188</v>
      </c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</row>
    <row r="91" spans="1:62" ht="14.25" x14ac:dyDescent="0.2">
      <c r="A91" s="5" t="s">
        <v>20</v>
      </c>
      <c r="B91" s="57">
        <v>56.397741139033528</v>
      </c>
      <c r="C91" s="57">
        <v>39.552667186292332</v>
      </c>
      <c r="D91" s="57">
        <v>46.030439573263749</v>
      </c>
      <c r="E91" s="57">
        <v>39.626387997255556</v>
      </c>
      <c r="F91" s="57">
        <v>29.167800673554517</v>
      </c>
      <c r="G91" s="57">
        <v>33.031738606190785</v>
      </c>
      <c r="H91" s="57">
        <v>35.427666439121332</v>
      </c>
      <c r="I91" s="57">
        <v>72.395328338114027</v>
      </c>
      <c r="J91" s="57">
        <v>48.79795999316962</v>
      </c>
      <c r="K91" s="57">
        <v>34.54506419847371</v>
      </c>
      <c r="L91" s="57">
        <v>57.815180417094872</v>
      </c>
      <c r="M91" s="57">
        <v>53.760949284603036</v>
      </c>
      <c r="N91" s="57">
        <v>52.73195302961112</v>
      </c>
      <c r="O91" s="57">
        <v>62.081401880905766</v>
      </c>
      <c r="P91" s="57">
        <v>63.516696319143442</v>
      </c>
      <c r="Q91" s="57">
        <v>54.94571400805134</v>
      </c>
      <c r="R91" s="57">
        <v>70.088628533866412</v>
      </c>
      <c r="S91" s="57">
        <v>64.739684273712626</v>
      </c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</row>
    <row r="92" spans="1:62" ht="14.25" x14ac:dyDescent="0.2">
      <c r="A92" s="5" t="s">
        <v>21</v>
      </c>
      <c r="B92" s="18">
        <v>149.88203648104232</v>
      </c>
      <c r="C92" s="18">
        <v>103.06880828639002</v>
      </c>
      <c r="D92" s="18">
        <v>121.36624018162448</v>
      </c>
      <c r="E92" s="18">
        <v>102.18141140637638</v>
      </c>
      <c r="F92" s="57">
        <v>73.213843082108056</v>
      </c>
      <c r="G92" s="57">
        <v>85.134535624016124</v>
      </c>
      <c r="H92" s="57">
        <v>91.170940321860044</v>
      </c>
      <c r="I92" s="18">
        <v>187.39923443482175</v>
      </c>
      <c r="J92" s="18">
        <v>129.08807483888089</v>
      </c>
      <c r="K92" s="57">
        <v>88.559992567840908</v>
      </c>
      <c r="L92" s="18">
        <v>152.32600927451165</v>
      </c>
      <c r="M92" s="18">
        <v>143.08591363310126</v>
      </c>
      <c r="N92" s="18">
        <v>138.13489469675508</v>
      </c>
      <c r="O92" s="18">
        <v>162.41894653213669</v>
      </c>
      <c r="P92" s="18">
        <v>163.83341596431802</v>
      </c>
      <c r="Q92" s="18">
        <v>144.14208372150622</v>
      </c>
      <c r="R92" s="18">
        <v>185.37729087128182</v>
      </c>
      <c r="S92" s="18">
        <v>171.14567506270811</v>
      </c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</row>
    <row r="93" spans="1:62" ht="14.25" x14ac:dyDescent="0.2">
      <c r="A93" s="5" t="s">
        <v>22</v>
      </c>
      <c r="B93" s="57">
        <v>18.379361894438272</v>
      </c>
      <c r="C93" s="57">
        <v>13.180214199970065</v>
      </c>
      <c r="D93" s="57">
        <v>15.049879906781214</v>
      </c>
      <c r="E93" s="57">
        <v>12.893037082252834</v>
      </c>
      <c r="F93" s="56">
        <v>9.1992231266434175</v>
      </c>
      <c r="G93" s="57">
        <v>10.615788252579986</v>
      </c>
      <c r="H93" s="57">
        <v>11.545358391612446</v>
      </c>
      <c r="I93" s="57">
        <v>23.667457498560001</v>
      </c>
      <c r="J93" s="57">
        <v>15.826327445750861</v>
      </c>
      <c r="K93" s="57">
        <v>11.123784185341606</v>
      </c>
      <c r="L93" s="57">
        <v>19.044862912233768</v>
      </c>
      <c r="M93" s="57">
        <v>18.299359480148986</v>
      </c>
      <c r="N93" s="57">
        <v>17.653727753647395</v>
      </c>
      <c r="O93" s="57">
        <v>20.196330664192747</v>
      </c>
      <c r="P93" s="57">
        <v>20.308787296853147</v>
      </c>
      <c r="Q93" s="57">
        <v>17.995929093931757</v>
      </c>
      <c r="R93" s="57">
        <v>23.086932446072829</v>
      </c>
      <c r="S93" s="57">
        <v>20.653830034879721</v>
      </c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</row>
    <row r="94" spans="1:62" ht="14.25" x14ac:dyDescent="0.2">
      <c r="A94" s="5" t="s">
        <v>23</v>
      </c>
      <c r="B94" s="57">
        <v>96.927612626830538</v>
      </c>
      <c r="C94" s="57">
        <v>67.878572205930595</v>
      </c>
      <c r="D94" s="57">
        <v>76.578960788300009</v>
      </c>
      <c r="E94" s="57">
        <v>66.823248358241926</v>
      </c>
      <c r="F94" s="57">
        <v>48.658779343567666</v>
      </c>
      <c r="G94" s="57">
        <v>56.948152915634189</v>
      </c>
      <c r="H94" s="57">
        <v>60.322900660031486</v>
      </c>
      <c r="I94" s="18">
        <v>123.2741614524012</v>
      </c>
      <c r="J94" s="57">
        <v>85.930976258271443</v>
      </c>
      <c r="K94" s="57">
        <v>58.907710543556831</v>
      </c>
      <c r="L94" s="57">
        <v>98.463150229650807</v>
      </c>
      <c r="M94" s="57">
        <v>91.31248176559825</v>
      </c>
      <c r="N94" s="57">
        <v>89.9964060629611</v>
      </c>
      <c r="O94" s="18">
        <v>102.6162673894211</v>
      </c>
      <c r="P94" s="57">
        <v>99.573204487790804</v>
      </c>
      <c r="Q94" s="57">
        <v>90.006582700499749</v>
      </c>
      <c r="R94" s="18">
        <v>115.91358919412316</v>
      </c>
      <c r="S94" s="18">
        <v>108.11546321036957</v>
      </c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</row>
    <row r="95" spans="1:62" ht="14.25" x14ac:dyDescent="0.2">
      <c r="A95" s="5" t="s">
        <v>24</v>
      </c>
      <c r="B95" s="57">
        <v>12.933210154415507</v>
      </c>
      <c r="C95" s="56">
        <v>9.1983927896399571</v>
      </c>
      <c r="D95" s="57">
        <v>10.479322807219468</v>
      </c>
      <c r="E95" s="56">
        <v>8.8137871001301811</v>
      </c>
      <c r="F95" s="56">
        <v>6.777200298644547</v>
      </c>
      <c r="G95" s="56">
        <v>7.9477800767513109</v>
      </c>
      <c r="H95" s="56">
        <v>8.5804017850137342</v>
      </c>
      <c r="I95" s="57">
        <v>15.902842965741586</v>
      </c>
      <c r="J95" s="57">
        <v>11.305065604448025</v>
      </c>
      <c r="K95" s="56">
        <v>8.3708713990094914</v>
      </c>
      <c r="L95" s="57">
        <v>12.809095797343772</v>
      </c>
      <c r="M95" s="57">
        <v>11.740532816822329</v>
      </c>
      <c r="N95" s="57">
        <v>11.303875630121247</v>
      </c>
      <c r="O95" s="57">
        <v>13.124655897918057</v>
      </c>
      <c r="P95" s="57">
        <v>12.820453281659677</v>
      </c>
      <c r="Q95" s="57">
        <v>11.661375323075861</v>
      </c>
      <c r="R95" s="57">
        <v>14.652329263254193</v>
      </c>
      <c r="S95" s="57">
        <v>13.920983467136463</v>
      </c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</row>
    <row r="96" spans="1:62" ht="14.25" x14ac:dyDescent="0.2">
      <c r="A96" s="5" t="s">
        <v>25</v>
      </c>
      <c r="B96" s="56">
        <v>0.29315682001654386</v>
      </c>
      <c r="C96" s="56">
        <v>0.24552429343001117</v>
      </c>
      <c r="D96" s="56">
        <v>0.2070301800204063</v>
      </c>
      <c r="E96" s="56">
        <v>0.21652855836526883</v>
      </c>
      <c r="F96" s="56">
        <v>0.20313015833333267</v>
      </c>
      <c r="G96" s="56">
        <v>0.26381756923650196</v>
      </c>
      <c r="H96" s="56">
        <v>0.46453673993896688</v>
      </c>
      <c r="I96" s="56">
        <v>0.49829703703695599</v>
      </c>
      <c r="J96" s="56">
        <v>0.21308364395357024</v>
      </c>
      <c r="K96" s="56">
        <v>0.21951201735841741</v>
      </c>
      <c r="L96" s="56">
        <v>0.38939928858764739</v>
      </c>
      <c r="M96" s="56">
        <v>0.32099399616016633</v>
      </c>
      <c r="N96" s="56">
        <v>0.32480008696587037</v>
      </c>
      <c r="O96" s="56">
        <v>0.37298958483023337</v>
      </c>
      <c r="P96" s="56">
        <v>0.2883583328360137</v>
      </c>
      <c r="Q96" s="56">
        <v>0.36201311275210951</v>
      </c>
      <c r="R96" s="56">
        <v>0.3693372616229324</v>
      </c>
      <c r="S96" s="56">
        <v>0.40941365976653382</v>
      </c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</row>
    <row r="97" spans="1:162" ht="14.25" x14ac:dyDescent="0.2">
      <c r="A97" s="5" t="s">
        <v>26</v>
      </c>
      <c r="B97" s="56">
        <v>6.5657177501472472E-2</v>
      </c>
      <c r="C97" s="56">
        <v>3.143287474331339E-2</v>
      </c>
      <c r="D97" s="56">
        <v>4.2307263775983338E-2</v>
      </c>
      <c r="E97" s="56">
        <v>5.2008136153723482E-2</v>
      </c>
      <c r="F97" s="56">
        <v>2.7554887907385507E-2</v>
      </c>
      <c r="G97" s="56">
        <v>3.9477681107849438E-2</v>
      </c>
      <c r="H97" s="56">
        <v>3.8700955357518149E-2</v>
      </c>
      <c r="I97" s="56">
        <v>9.4401375728866102E-2</v>
      </c>
      <c r="J97" s="56">
        <v>5.5008621553121806E-2</v>
      </c>
      <c r="K97" s="56">
        <v>4.8100469778122192E-2</v>
      </c>
      <c r="L97" s="56">
        <v>7.2272794202311294E-2</v>
      </c>
      <c r="M97" s="56">
        <v>5.0739360603058822E-2</v>
      </c>
      <c r="N97" s="56">
        <v>4.2951660987193246E-2</v>
      </c>
      <c r="O97" s="56">
        <v>6.2345225958535519E-2</v>
      </c>
      <c r="P97" s="56">
        <v>6.7614297020113248E-2</v>
      </c>
      <c r="Q97" s="56">
        <v>5.5787858119879428E-2</v>
      </c>
      <c r="R97" s="56">
        <v>4.8790707483268719E-2</v>
      </c>
      <c r="S97" s="56">
        <v>6.3963488080060318E-2</v>
      </c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</row>
    <row r="98" spans="1:162" ht="14.25" x14ac:dyDescent="0.2">
      <c r="A98" s="5" t="s">
        <v>27</v>
      </c>
      <c r="B98" s="57">
        <v>37.027008948986165</v>
      </c>
      <c r="C98" s="57">
        <v>34.892103733713718</v>
      </c>
      <c r="D98" s="57">
        <v>35.687369995611988</v>
      </c>
      <c r="E98" s="57">
        <v>31.637771223351024</v>
      </c>
      <c r="F98" s="57">
        <v>29.172444179455542</v>
      </c>
      <c r="G98" s="57">
        <v>34.007758431647318</v>
      </c>
      <c r="H98" s="57">
        <v>34.71280781803344</v>
      </c>
      <c r="I98" s="57">
        <v>38.030560214883785</v>
      </c>
      <c r="J98" s="57">
        <v>32.887626378566466</v>
      </c>
      <c r="K98" s="57">
        <v>31.766797308946803</v>
      </c>
      <c r="L98" s="57">
        <v>38.504305050734366</v>
      </c>
      <c r="M98" s="57">
        <v>40.686613708393821</v>
      </c>
      <c r="N98" s="57">
        <v>38.892327299634211</v>
      </c>
      <c r="O98" s="57">
        <v>40.745482657160665</v>
      </c>
      <c r="P98" s="57">
        <v>41.117083182451594</v>
      </c>
      <c r="Q98" s="57">
        <v>40.23997578382717</v>
      </c>
      <c r="R98" s="57">
        <v>44.540219420536147</v>
      </c>
      <c r="S98" s="57">
        <v>54.407958901486658</v>
      </c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</row>
    <row r="99" spans="1:162" ht="14.25" x14ac:dyDescent="0.2">
      <c r="A99" s="5" t="s">
        <v>28</v>
      </c>
      <c r="B99" s="18">
        <v>388.88832767994427</v>
      </c>
      <c r="C99" s="18">
        <v>361.58956571518235</v>
      </c>
      <c r="D99" s="18">
        <v>434.76944352910789</v>
      </c>
      <c r="E99" s="18">
        <v>326.88501248346893</v>
      </c>
      <c r="F99" s="18">
        <v>143.42368302181345</v>
      </c>
      <c r="G99" s="18">
        <v>147.97891985231689</v>
      </c>
      <c r="H99" s="18">
        <v>150.21024457712497</v>
      </c>
      <c r="I99" s="18">
        <v>351.68273631518912</v>
      </c>
      <c r="J99" s="18">
        <v>446.82078360966415</v>
      </c>
      <c r="K99" s="18">
        <v>151.30499452618187</v>
      </c>
      <c r="L99" s="18">
        <v>190.01462333860712</v>
      </c>
      <c r="M99" s="18">
        <v>165.45644777283184</v>
      </c>
      <c r="N99" s="18">
        <v>140.11957196420158</v>
      </c>
      <c r="O99" s="18">
        <v>211.57511995298444</v>
      </c>
      <c r="P99" s="18">
        <v>204.48993346002297</v>
      </c>
      <c r="Q99" s="18">
        <v>154.45057889560368</v>
      </c>
      <c r="R99" s="18">
        <v>235.94478549982864</v>
      </c>
      <c r="S99" s="18">
        <v>190.78173126798976</v>
      </c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</row>
    <row r="100" spans="1:162" ht="14.25" x14ac:dyDescent="0.2">
      <c r="A100" s="4" t="s">
        <v>29</v>
      </c>
      <c r="B100" s="61">
        <v>114.91874569133789</v>
      </c>
      <c r="C100" s="59">
        <v>41.754720892063581</v>
      </c>
      <c r="D100" s="59">
        <v>64.745318154187402</v>
      </c>
      <c r="E100" s="59">
        <v>46.649139111552365</v>
      </c>
      <c r="F100" s="59">
        <v>52.787876990469414</v>
      </c>
      <c r="G100" s="59">
        <v>48.125190520738975</v>
      </c>
      <c r="H100" s="61">
        <v>106.32427353073031</v>
      </c>
      <c r="I100" s="61">
        <v>197.96924974921029</v>
      </c>
      <c r="J100" s="59">
        <v>68.72117184228992</v>
      </c>
      <c r="K100" s="59">
        <v>54.599412134529089</v>
      </c>
      <c r="L100" s="59">
        <v>86.196362740635578</v>
      </c>
      <c r="M100" s="61">
        <v>108.31631135347224</v>
      </c>
      <c r="N100" s="61">
        <v>111.48633231513213</v>
      </c>
      <c r="O100" s="61">
        <v>164.53201238199517</v>
      </c>
      <c r="P100" s="61">
        <v>181.13793376586176</v>
      </c>
      <c r="Q100" s="61">
        <v>142.64242039278366</v>
      </c>
      <c r="R100" s="61">
        <v>159.89638866260381</v>
      </c>
      <c r="S100" s="61">
        <v>179.61369669353866</v>
      </c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</row>
    <row r="101" spans="1:162" ht="14.25" x14ac:dyDescent="0.2"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</row>
    <row r="102" spans="1:162" ht="14.25" x14ac:dyDescent="0.2">
      <c r="A102" s="2"/>
      <c r="B102" s="3" t="s">
        <v>326</v>
      </c>
      <c r="C102" s="3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</row>
    <row r="103" spans="1:162" ht="14.25" x14ac:dyDescent="0.2">
      <c r="A103" s="14"/>
      <c r="B103" s="4" t="s">
        <v>321</v>
      </c>
      <c r="C103" s="4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</row>
    <row r="104" spans="1:162" ht="14.25" x14ac:dyDescent="0.2">
      <c r="A104" s="4" t="s">
        <v>54</v>
      </c>
      <c r="B104" s="4" t="s">
        <v>240</v>
      </c>
      <c r="C104" s="4" t="s">
        <v>297</v>
      </c>
      <c r="D104" s="4" t="s">
        <v>82</v>
      </c>
      <c r="E104" s="4" t="s">
        <v>83</v>
      </c>
      <c r="F104" s="4" t="s">
        <v>91</v>
      </c>
      <c r="G104" s="4" t="s">
        <v>92</v>
      </c>
      <c r="H104" s="4" t="s">
        <v>93</v>
      </c>
      <c r="I104" s="4" t="s">
        <v>94</v>
      </c>
      <c r="J104" s="4" t="s">
        <v>76</v>
      </c>
      <c r="K104" s="4" t="s">
        <v>77</v>
      </c>
      <c r="L104" s="4" t="s">
        <v>78</v>
      </c>
      <c r="M104" s="4" t="s">
        <v>89</v>
      </c>
      <c r="N104" s="4" t="s">
        <v>90</v>
      </c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13"/>
      <c r="BL104" s="13"/>
      <c r="BM104" s="13"/>
      <c r="BN104" s="13"/>
      <c r="BO104" s="13"/>
      <c r="BP104" s="13"/>
      <c r="BQ104" s="13"/>
      <c r="BR104" s="13"/>
      <c r="BS104" s="13"/>
      <c r="BT104" s="13"/>
      <c r="BU104" s="13"/>
      <c r="BV104" s="13"/>
      <c r="BW104" s="13"/>
      <c r="BX104" s="13"/>
      <c r="BY104" s="13"/>
      <c r="BZ104" s="13"/>
      <c r="CA104" s="13"/>
      <c r="CB104" s="13"/>
      <c r="CC104" s="13"/>
      <c r="CD104" s="13"/>
      <c r="CE104" s="13"/>
      <c r="CF104" s="13"/>
      <c r="CG104" s="13"/>
      <c r="CH104" s="13"/>
      <c r="CI104" s="13"/>
      <c r="CJ104" s="13"/>
      <c r="CK104" s="13"/>
      <c r="CL104" s="13"/>
      <c r="CM104" s="13"/>
      <c r="CN104" s="13"/>
      <c r="CO104" s="13"/>
      <c r="CP104" s="13"/>
      <c r="CQ104" s="13"/>
      <c r="CR104" s="13"/>
      <c r="CS104" s="13"/>
      <c r="CT104" s="13"/>
      <c r="CU104" s="13"/>
      <c r="CV104" s="13"/>
      <c r="CW104" s="13"/>
      <c r="CX104" s="13"/>
      <c r="CY104" s="13"/>
      <c r="CZ104" s="13"/>
      <c r="DA104" s="13"/>
      <c r="DB104" s="13"/>
    </row>
    <row r="105" spans="1:162" ht="14.25" x14ac:dyDescent="0.2">
      <c r="A105" s="10" t="s">
        <v>289</v>
      </c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13"/>
      <c r="BL105" s="13"/>
      <c r="BM105" s="13"/>
      <c r="BN105" s="13"/>
      <c r="BO105" s="13"/>
      <c r="BP105" s="13"/>
      <c r="BQ105" s="13"/>
      <c r="BR105" s="13"/>
      <c r="BS105" s="13"/>
      <c r="BT105" s="13"/>
      <c r="BU105" s="13"/>
      <c r="BV105" s="13"/>
      <c r="BW105" s="13"/>
      <c r="BX105" s="13"/>
      <c r="BY105" s="13"/>
      <c r="BZ105" s="13"/>
      <c r="CA105" s="13"/>
      <c r="CB105" s="13"/>
      <c r="CC105" s="13"/>
      <c r="CD105" s="13"/>
      <c r="CE105" s="13"/>
      <c r="CF105" s="13"/>
      <c r="CG105" s="13"/>
      <c r="CH105" s="13"/>
      <c r="CI105" s="13"/>
      <c r="CJ105" s="13"/>
      <c r="CK105" s="13"/>
      <c r="CL105" s="13"/>
      <c r="CM105" s="13"/>
      <c r="CN105" s="13"/>
      <c r="CO105" s="13"/>
      <c r="CP105" s="13"/>
      <c r="CQ105" s="13"/>
      <c r="CR105" s="13"/>
      <c r="CS105" s="13"/>
      <c r="CT105" s="13"/>
      <c r="CU105" s="13"/>
      <c r="CV105" s="13"/>
      <c r="CW105" s="13"/>
      <c r="CX105" s="13"/>
      <c r="CY105" s="13"/>
      <c r="CZ105" s="13"/>
      <c r="DA105" s="13"/>
      <c r="DB105" s="13"/>
    </row>
    <row r="106" spans="1:162" ht="14.25" x14ac:dyDescent="0.2">
      <c r="A106" s="46" t="s">
        <v>264</v>
      </c>
      <c r="B106" s="13">
        <v>46.942</v>
      </c>
      <c r="C106" s="13">
        <v>43.116</v>
      </c>
      <c r="D106" s="13">
        <v>42.771999999999998</v>
      </c>
      <c r="E106" s="13">
        <v>44.713000000000001</v>
      </c>
      <c r="F106" s="13">
        <v>45.84</v>
      </c>
      <c r="G106" s="13">
        <v>45.396000000000001</v>
      </c>
      <c r="H106" s="13">
        <v>46.927999999999997</v>
      </c>
      <c r="I106" s="13">
        <v>46.213000000000001</v>
      </c>
      <c r="J106" s="13">
        <f>SUM(B106:I106)</f>
        <v>361.92</v>
      </c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47"/>
      <c r="X106" s="13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47"/>
      <c r="BB106" s="47"/>
      <c r="BC106" s="47"/>
      <c r="BD106" s="47"/>
      <c r="BE106" s="47"/>
      <c r="BF106" s="47"/>
      <c r="BG106" s="47"/>
      <c r="BH106" s="47"/>
      <c r="BI106" s="47"/>
      <c r="BJ106" s="47"/>
      <c r="BK106" s="47"/>
      <c r="BL106" s="47"/>
      <c r="BM106" s="47"/>
      <c r="BN106" s="47"/>
      <c r="BO106" s="47"/>
      <c r="BP106" s="47"/>
      <c r="BQ106" s="47"/>
      <c r="BR106" s="47"/>
      <c r="BS106" s="47"/>
      <c r="BT106" s="47"/>
      <c r="BU106" s="47"/>
      <c r="BV106" s="47"/>
      <c r="BW106" s="47"/>
      <c r="BX106" s="47"/>
      <c r="BY106" s="47"/>
      <c r="BZ106" s="47"/>
      <c r="CA106" s="47"/>
      <c r="CB106" s="13"/>
      <c r="CC106" s="47"/>
    </row>
    <row r="107" spans="1:162" ht="14.25" x14ac:dyDescent="0.2">
      <c r="A107" s="46" t="s">
        <v>265</v>
      </c>
      <c r="B107" s="13">
        <v>0.50800000000000001</v>
      </c>
      <c r="C107" s="13">
        <v>0.45400000000000001</v>
      </c>
      <c r="D107" s="13">
        <v>0.33600000000000002</v>
      </c>
      <c r="E107" s="13">
        <v>0.52800000000000002</v>
      </c>
      <c r="F107" s="13">
        <v>0.48399999999999999</v>
      </c>
      <c r="G107" s="13">
        <v>0.44800000000000001</v>
      </c>
      <c r="H107" s="13">
        <v>0.39100000000000001</v>
      </c>
      <c r="I107" s="13">
        <v>0.46500000000000002</v>
      </c>
      <c r="J107" s="13">
        <f t="shared" ref="J107:J122" si="4">SUM(B107:I107)</f>
        <v>3.6139999999999999</v>
      </c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47"/>
      <c r="X107" s="13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  <c r="AX107" s="47"/>
      <c r="AY107" s="47"/>
      <c r="AZ107" s="47"/>
      <c r="BA107" s="47"/>
      <c r="BB107" s="47"/>
      <c r="BC107" s="47"/>
      <c r="BD107" s="47"/>
      <c r="BE107" s="47"/>
      <c r="BF107" s="47"/>
      <c r="BG107" s="47"/>
      <c r="BH107" s="47"/>
      <c r="BI107" s="47"/>
      <c r="BJ107" s="47"/>
      <c r="BK107" s="47"/>
      <c r="BL107" s="47"/>
      <c r="BM107" s="47"/>
      <c r="BN107" s="47"/>
      <c r="BO107" s="47"/>
      <c r="BP107" s="47"/>
      <c r="BQ107" s="47"/>
      <c r="BR107" s="47"/>
      <c r="BS107" s="47"/>
      <c r="BT107" s="47"/>
      <c r="BU107" s="47"/>
      <c r="BV107" s="47"/>
      <c r="BW107" s="47"/>
      <c r="BX107" s="47"/>
      <c r="BY107" s="47"/>
      <c r="BZ107" s="47"/>
      <c r="CA107" s="47"/>
      <c r="CB107" s="13"/>
      <c r="CC107" s="47"/>
    </row>
    <row r="108" spans="1:162" ht="15" x14ac:dyDescent="0.25">
      <c r="A108" s="46" t="s">
        <v>269</v>
      </c>
      <c r="B108" s="13">
        <v>0.45300000000000001</v>
      </c>
      <c r="C108" s="13">
        <v>0.35099999999999998</v>
      </c>
      <c r="D108" s="13">
        <v>0.55100000000000005</v>
      </c>
      <c r="E108" s="13">
        <v>0.66800000000000004</v>
      </c>
      <c r="F108" s="13">
        <v>0.219</v>
      </c>
      <c r="G108" s="13">
        <v>0.53100000000000003</v>
      </c>
      <c r="H108" s="13">
        <v>0.59699999999999998</v>
      </c>
      <c r="I108" s="13">
        <v>0.46800000000000003</v>
      </c>
      <c r="J108" s="13">
        <f t="shared" si="4"/>
        <v>3.8380000000000001</v>
      </c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47"/>
      <c r="X108" s="13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  <c r="AX108" s="47"/>
      <c r="AY108" s="47"/>
      <c r="AZ108" s="47"/>
      <c r="BA108" s="47"/>
      <c r="BB108" s="47"/>
      <c r="BC108" s="47"/>
      <c r="BD108" s="47"/>
      <c r="BE108" s="47"/>
      <c r="BF108" s="47"/>
      <c r="BG108" s="47"/>
      <c r="BH108" s="47"/>
      <c r="BI108" s="47"/>
      <c r="BJ108" s="47"/>
      <c r="BK108" s="47"/>
      <c r="BL108" s="47"/>
      <c r="BM108" s="47"/>
      <c r="BN108" s="47"/>
      <c r="BO108" s="47"/>
      <c r="BP108" s="47"/>
      <c r="BQ108" s="47"/>
      <c r="BR108" s="47"/>
      <c r="BS108" s="47"/>
      <c r="BT108" s="47"/>
      <c r="BU108" s="47"/>
      <c r="BV108" s="47"/>
      <c r="BW108" s="47"/>
      <c r="BX108" s="47"/>
      <c r="BY108" s="47"/>
      <c r="BZ108" s="47"/>
      <c r="CA108" s="47"/>
      <c r="CB108" s="13"/>
      <c r="CC108" s="47"/>
    </row>
    <row r="109" spans="1:162" ht="15" x14ac:dyDescent="0.25">
      <c r="A109" s="46" t="s">
        <v>272</v>
      </c>
      <c r="B109" s="13">
        <v>4.992</v>
      </c>
      <c r="C109" s="13">
        <v>8.3030000000000008</v>
      </c>
      <c r="D109" s="13">
        <v>7.5229999999999997</v>
      </c>
      <c r="E109" s="13">
        <v>5.9550000000000001</v>
      </c>
      <c r="F109" s="13">
        <v>6.0839999999999996</v>
      </c>
      <c r="G109" s="13">
        <v>5.931</v>
      </c>
      <c r="H109" s="13">
        <v>4.4649999999999999</v>
      </c>
      <c r="I109" s="13">
        <v>5.4370000000000003</v>
      </c>
      <c r="J109" s="13">
        <f t="shared" si="4"/>
        <v>48.69</v>
      </c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47"/>
      <c r="X109" s="13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  <c r="AX109" s="47"/>
      <c r="AY109" s="47"/>
      <c r="AZ109" s="47"/>
      <c r="BA109" s="47"/>
      <c r="BB109" s="47"/>
      <c r="BC109" s="47"/>
      <c r="BD109" s="47"/>
      <c r="BE109" s="47"/>
      <c r="BF109" s="47"/>
      <c r="BG109" s="47"/>
      <c r="BH109" s="47"/>
      <c r="BI109" s="47"/>
      <c r="BJ109" s="47"/>
      <c r="BK109" s="47"/>
      <c r="BL109" s="47"/>
      <c r="BM109" s="47"/>
      <c r="BN109" s="47"/>
      <c r="BO109" s="47"/>
      <c r="BP109" s="47"/>
      <c r="BQ109" s="47"/>
      <c r="BR109" s="47"/>
      <c r="BS109" s="47"/>
      <c r="BT109" s="47"/>
      <c r="BU109" s="47"/>
      <c r="BV109" s="47"/>
      <c r="BW109" s="47"/>
      <c r="BX109" s="47"/>
      <c r="BY109" s="47"/>
      <c r="BZ109" s="47"/>
      <c r="CA109" s="47"/>
      <c r="CB109" s="13"/>
      <c r="CC109" s="47"/>
    </row>
    <row r="110" spans="1:162" s="19" customFormat="1" ht="15" x14ac:dyDescent="0.25">
      <c r="A110" s="46" t="s">
        <v>271</v>
      </c>
      <c r="B110" s="13">
        <v>2.7850000000000001</v>
      </c>
      <c r="C110" s="13">
        <v>3.9470000000000001</v>
      </c>
      <c r="D110" s="13">
        <v>4.3810000000000002</v>
      </c>
      <c r="E110" s="13">
        <v>3.5840000000000001</v>
      </c>
      <c r="F110" s="13">
        <v>3.3069999999999999</v>
      </c>
      <c r="G110" s="13">
        <v>3.145</v>
      </c>
      <c r="H110" s="13">
        <v>3.1440000000000001</v>
      </c>
      <c r="I110" s="13">
        <v>3.371</v>
      </c>
      <c r="J110" s="13">
        <f t="shared" si="4"/>
        <v>27.663999999999998</v>
      </c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48"/>
      <c r="X110" s="27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27"/>
      <c r="CC110" s="48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  <c r="DQ110"/>
      <c r="DR110"/>
      <c r="DS110"/>
      <c r="DT110"/>
      <c r="DU110"/>
      <c r="DV110"/>
      <c r="DW110"/>
      <c r="DX110"/>
      <c r="DY110"/>
      <c r="DZ110"/>
      <c r="EA110"/>
      <c r="EB110"/>
      <c r="EC110"/>
      <c r="ED110"/>
      <c r="EE110"/>
      <c r="EF110"/>
      <c r="EG110"/>
      <c r="EH110"/>
      <c r="EI110"/>
      <c r="EJ110"/>
      <c r="EK110"/>
      <c r="EL110"/>
      <c r="EM110"/>
      <c r="EN110"/>
      <c r="EO110"/>
      <c r="EP110"/>
      <c r="EQ110"/>
      <c r="ER110"/>
      <c r="ES110"/>
      <c r="ET110"/>
      <c r="EU110"/>
      <c r="EV110"/>
      <c r="EW110"/>
      <c r="EX110"/>
      <c r="EY110"/>
      <c r="EZ110"/>
      <c r="FA110"/>
      <c r="FB110"/>
      <c r="FC110"/>
      <c r="FD110"/>
      <c r="FE110"/>
      <c r="FF110"/>
    </row>
    <row r="111" spans="1:162" ht="15" x14ac:dyDescent="0.25">
      <c r="A111" s="46" t="s">
        <v>273</v>
      </c>
      <c r="B111" s="13">
        <v>0.48799999999999999</v>
      </c>
      <c r="C111" s="13">
        <v>0.76</v>
      </c>
      <c r="D111" s="13">
        <v>0.54200000000000004</v>
      </c>
      <c r="E111" s="13">
        <v>0.47299999999999998</v>
      </c>
      <c r="F111" s="13">
        <v>0.56499999999999995</v>
      </c>
      <c r="G111" s="13">
        <v>0.38900000000000001</v>
      </c>
      <c r="H111" s="13">
        <v>0.379</v>
      </c>
      <c r="I111" s="13">
        <v>0.54800000000000004</v>
      </c>
      <c r="J111" s="13">
        <f t="shared" si="4"/>
        <v>4.1440000000000001</v>
      </c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47"/>
      <c r="X111" s="13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47"/>
      <c r="AW111" s="47"/>
      <c r="AX111" s="47"/>
      <c r="AY111" s="47"/>
      <c r="AZ111" s="47"/>
      <c r="BA111" s="47"/>
      <c r="BB111" s="47"/>
      <c r="BC111" s="47"/>
      <c r="BD111" s="47"/>
      <c r="BE111" s="47"/>
      <c r="BF111" s="47"/>
      <c r="BG111" s="47"/>
      <c r="BH111" s="47"/>
      <c r="BI111" s="47"/>
      <c r="BJ111" s="47"/>
      <c r="BK111" s="47"/>
      <c r="BL111" s="47"/>
      <c r="BM111" s="47"/>
      <c r="BN111" s="47"/>
      <c r="BO111" s="47"/>
      <c r="BP111" s="47"/>
      <c r="BQ111" s="47"/>
      <c r="BR111" s="47"/>
      <c r="BS111" s="47"/>
      <c r="BT111" s="47"/>
      <c r="BU111" s="47"/>
      <c r="BV111" s="47"/>
      <c r="BW111" s="47"/>
      <c r="BX111" s="47"/>
      <c r="BY111" s="47"/>
      <c r="BZ111" s="47"/>
      <c r="CA111" s="47"/>
      <c r="CB111" s="13"/>
      <c r="CC111" s="47"/>
    </row>
    <row r="112" spans="1:162" ht="15" x14ac:dyDescent="0.25">
      <c r="A112" s="46" t="s">
        <v>274</v>
      </c>
      <c r="B112" s="13">
        <v>1.22</v>
      </c>
      <c r="C112" s="13">
        <v>2.1619999999999999</v>
      </c>
      <c r="D112" s="13">
        <v>2.3439999999999999</v>
      </c>
      <c r="E112" s="13">
        <v>1.7470000000000001</v>
      </c>
      <c r="F112" s="13">
        <v>1.758</v>
      </c>
      <c r="G112" s="13">
        <v>1.9139999999999999</v>
      </c>
      <c r="H112" s="13">
        <v>1.0549999999999999</v>
      </c>
      <c r="I112" s="13">
        <v>1.9</v>
      </c>
      <c r="J112" s="13">
        <f t="shared" si="4"/>
        <v>14.099999999999998</v>
      </c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47"/>
      <c r="X112" s="13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  <c r="AX112" s="47"/>
      <c r="AY112" s="47"/>
      <c r="AZ112" s="47"/>
      <c r="BA112" s="47"/>
      <c r="BB112" s="47"/>
      <c r="BC112" s="47"/>
      <c r="BD112" s="47"/>
      <c r="BE112" s="47"/>
      <c r="BF112" s="47"/>
      <c r="BG112" s="47"/>
      <c r="BH112" s="47"/>
      <c r="BI112" s="47"/>
      <c r="BJ112" s="47"/>
      <c r="BK112" s="47"/>
      <c r="BL112" s="47"/>
      <c r="BM112" s="47"/>
      <c r="BN112" s="47"/>
      <c r="BO112" s="47"/>
      <c r="BP112" s="47"/>
      <c r="BQ112" s="47"/>
      <c r="BR112" s="47"/>
      <c r="BS112" s="47"/>
      <c r="BT112" s="47"/>
      <c r="BU112" s="47"/>
      <c r="BV112" s="47"/>
      <c r="BW112" s="47"/>
      <c r="BX112" s="47"/>
      <c r="BY112" s="47"/>
      <c r="BZ112" s="47"/>
      <c r="CA112" s="47"/>
      <c r="CB112" s="13"/>
      <c r="CC112" s="47"/>
    </row>
    <row r="113" spans="1:81" ht="15" x14ac:dyDescent="0.25">
      <c r="A113" s="46" t="s">
        <v>275</v>
      </c>
      <c r="B113" s="13">
        <v>5.2999999999999999E-2</v>
      </c>
      <c r="C113" s="13">
        <v>6.3E-2</v>
      </c>
      <c r="D113" s="13">
        <v>0.13700000000000001</v>
      </c>
      <c r="E113" s="13">
        <v>0</v>
      </c>
      <c r="F113" s="13">
        <v>7.0999999999999994E-2</v>
      </c>
      <c r="G113" s="13">
        <v>0</v>
      </c>
      <c r="H113" s="13">
        <v>0</v>
      </c>
      <c r="I113" s="13">
        <v>0.18099999999999999</v>
      </c>
      <c r="J113" s="13">
        <f t="shared" si="4"/>
        <v>0.505</v>
      </c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47"/>
      <c r="X113" s="13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  <c r="AR113" s="47"/>
      <c r="AS113" s="47"/>
      <c r="AT113" s="47"/>
      <c r="AU113" s="47"/>
      <c r="AV113" s="47"/>
      <c r="AW113" s="47"/>
      <c r="AX113" s="47"/>
      <c r="AY113" s="47"/>
      <c r="AZ113" s="47"/>
      <c r="BA113" s="47"/>
      <c r="BB113" s="47"/>
      <c r="BC113" s="47"/>
      <c r="BD113" s="47"/>
      <c r="BE113" s="47"/>
      <c r="BF113" s="47"/>
      <c r="BG113" s="47"/>
      <c r="BH113" s="47"/>
      <c r="BI113" s="47"/>
      <c r="BJ113" s="47"/>
      <c r="BK113" s="47"/>
      <c r="BL113" s="47"/>
      <c r="BM113" s="47"/>
      <c r="BN113" s="47"/>
      <c r="BO113" s="47"/>
      <c r="BP113" s="47"/>
      <c r="BQ113" s="47"/>
      <c r="BR113" s="47"/>
      <c r="BS113" s="47"/>
      <c r="BT113" s="47"/>
      <c r="BU113" s="47"/>
      <c r="BV113" s="47"/>
      <c r="BW113" s="47"/>
      <c r="BX113" s="47"/>
      <c r="BY113" s="47"/>
      <c r="BZ113" s="47"/>
      <c r="CA113" s="47"/>
      <c r="CB113" s="13"/>
      <c r="CC113" s="47"/>
    </row>
    <row r="114" spans="1:81" ht="14.25" x14ac:dyDescent="0.2">
      <c r="A114" s="46" t="s">
        <v>270</v>
      </c>
      <c r="B114" s="13">
        <v>0.114</v>
      </c>
      <c r="C114" s="13">
        <v>9.7000000000000003E-2</v>
      </c>
      <c r="D114" s="13">
        <v>0.50800000000000001</v>
      </c>
      <c r="E114" s="13">
        <v>6.5000000000000002E-2</v>
      </c>
      <c r="F114" s="13">
        <v>0</v>
      </c>
      <c r="G114" s="13">
        <v>3.2000000000000001E-2</v>
      </c>
      <c r="H114" s="13">
        <v>3.6999999999999998E-2</v>
      </c>
      <c r="I114" s="13">
        <v>3.6999999999999998E-2</v>
      </c>
      <c r="J114" s="13">
        <f t="shared" si="4"/>
        <v>0.89000000000000012</v>
      </c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47"/>
      <c r="X114" s="13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  <c r="AX114" s="47"/>
      <c r="AY114" s="47"/>
      <c r="AZ114" s="47"/>
      <c r="BA114" s="47"/>
      <c r="BB114" s="47"/>
      <c r="BC114" s="47"/>
      <c r="BD114" s="47"/>
      <c r="BE114" s="47"/>
      <c r="BF114" s="47"/>
      <c r="BG114" s="47"/>
      <c r="BH114" s="47"/>
      <c r="BI114" s="47"/>
      <c r="BJ114" s="47"/>
      <c r="BK114" s="47"/>
      <c r="BL114" s="47"/>
      <c r="BM114" s="47"/>
      <c r="BN114" s="47"/>
      <c r="BO114" s="47"/>
      <c r="BP114" s="47"/>
      <c r="BQ114" s="47"/>
      <c r="BR114" s="47"/>
      <c r="BS114" s="47"/>
      <c r="BT114" s="47"/>
      <c r="BU114" s="47"/>
      <c r="BV114" s="47"/>
      <c r="BW114" s="47"/>
      <c r="BX114" s="47"/>
      <c r="BY114" s="47"/>
      <c r="BZ114" s="47"/>
      <c r="CA114" s="47"/>
      <c r="CB114" s="13"/>
      <c r="CC114" s="47"/>
    </row>
    <row r="115" spans="1:81" ht="14.25" x14ac:dyDescent="0.2">
      <c r="A115" s="67"/>
      <c r="B115" s="13"/>
      <c r="C115" s="13"/>
      <c r="D115" s="13"/>
      <c r="E115" s="13"/>
      <c r="F115" s="13"/>
      <c r="G115" s="13"/>
      <c r="H115" s="13"/>
      <c r="I115" s="13"/>
      <c r="J115" s="13">
        <f t="shared" si="4"/>
        <v>0</v>
      </c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47"/>
      <c r="X115" s="13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  <c r="BK115" s="47"/>
      <c r="BL115" s="47"/>
      <c r="BM115" s="47"/>
      <c r="BN115" s="47"/>
      <c r="BO115" s="47"/>
      <c r="BP115" s="47"/>
      <c r="BQ115" s="47"/>
      <c r="BR115" s="47"/>
      <c r="BS115" s="47"/>
      <c r="BT115" s="47"/>
      <c r="BU115" s="47"/>
      <c r="BV115" s="47"/>
      <c r="BW115" s="47"/>
      <c r="BX115" s="47"/>
      <c r="BY115" s="47"/>
      <c r="BZ115" s="47"/>
      <c r="CA115" s="47"/>
      <c r="CB115" s="13"/>
      <c r="CC115" s="47"/>
    </row>
    <row r="116" spans="1:81" ht="15" x14ac:dyDescent="0.25">
      <c r="A116" s="46" t="s">
        <v>263</v>
      </c>
      <c r="B116" s="13">
        <v>32.872</v>
      </c>
      <c r="C116" s="13">
        <v>29.294</v>
      </c>
      <c r="D116" s="13">
        <v>30.157</v>
      </c>
      <c r="E116" s="13">
        <v>29.818000000000001</v>
      </c>
      <c r="F116" s="13">
        <v>31.898</v>
      </c>
      <c r="G116" s="13">
        <v>32.212000000000003</v>
      </c>
      <c r="H116" s="13">
        <v>32.143000000000001</v>
      </c>
      <c r="I116" s="13">
        <v>32.468000000000004</v>
      </c>
      <c r="J116" s="13">
        <f t="shared" si="4"/>
        <v>250.86199999999997</v>
      </c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47"/>
      <c r="X116" s="13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  <c r="AX116" s="47"/>
      <c r="AY116" s="47"/>
      <c r="AZ116" s="47"/>
      <c r="BA116" s="47"/>
      <c r="BB116" s="47"/>
      <c r="BC116" s="47"/>
      <c r="BD116" s="47"/>
      <c r="BE116" s="47"/>
      <c r="BF116" s="47"/>
      <c r="BG116" s="47"/>
      <c r="BH116" s="47"/>
      <c r="BI116" s="47"/>
      <c r="BJ116" s="47"/>
      <c r="BK116" s="47"/>
      <c r="BL116" s="47"/>
      <c r="BM116" s="47"/>
      <c r="BN116" s="47"/>
      <c r="BO116" s="47"/>
      <c r="BP116" s="47"/>
      <c r="BQ116" s="47"/>
      <c r="BR116" s="47"/>
      <c r="BS116" s="47"/>
      <c r="BT116" s="47"/>
      <c r="BU116" s="47"/>
      <c r="BV116" s="47"/>
      <c r="BW116" s="47"/>
      <c r="BX116" s="47"/>
      <c r="BY116" s="47"/>
      <c r="BZ116" s="47"/>
      <c r="CA116" s="47"/>
      <c r="CB116" s="13"/>
      <c r="CC116" s="47"/>
    </row>
    <row r="117" spans="1:81" ht="15" x14ac:dyDescent="0.25">
      <c r="A117" s="46" t="s">
        <v>267</v>
      </c>
      <c r="B117" s="13">
        <v>3.5249999999999999</v>
      </c>
      <c r="C117" s="13">
        <v>5.2990000000000004</v>
      </c>
      <c r="D117" s="13">
        <v>4.9950000000000001</v>
      </c>
      <c r="E117" s="13">
        <v>4.3890000000000002</v>
      </c>
      <c r="F117" s="13">
        <v>4.0890000000000004</v>
      </c>
      <c r="G117" s="13">
        <v>3.976</v>
      </c>
      <c r="H117" s="13">
        <v>3.3719999999999999</v>
      </c>
      <c r="I117" s="13">
        <v>3.6619999999999999</v>
      </c>
      <c r="J117" s="13">
        <f t="shared" si="4"/>
        <v>33.306999999999995</v>
      </c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47"/>
      <c r="X117" s="13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47"/>
      <c r="AW117" s="47"/>
      <c r="AX117" s="47"/>
      <c r="AY117" s="47"/>
      <c r="AZ117" s="47"/>
      <c r="BA117" s="47"/>
      <c r="BB117" s="47"/>
      <c r="BC117" s="47"/>
      <c r="BD117" s="47"/>
      <c r="BE117" s="47"/>
      <c r="BF117" s="47"/>
      <c r="BG117" s="47"/>
      <c r="BH117" s="47"/>
      <c r="BI117" s="47"/>
      <c r="BJ117" s="47"/>
      <c r="BK117" s="47"/>
      <c r="BL117" s="47"/>
      <c r="BM117" s="47"/>
      <c r="BN117" s="47"/>
      <c r="BO117" s="47"/>
      <c r="BP117" s="47"/>
      <c r="BQ117" s="47"/>
      <c r="BR117" s="47"/>
      <c r="BS117" s="47"/>
      <c r="BT117" s="47"/>
      <c r="BU117" s="47"/>
      <c r="BV117" s="47"/>
      <c r="BW117" s="47"/>
      <c r="BX117" s="47"/>
      <c r="BY117" s="47"/>
      <c r="BZ117" s="47"/>
      <c r="CA117" s="47"/>
      <c r="CB117" s="13"/>
      <c r="CC117" s="47"/>
    </row>
    <row r="118" spans="1:81" ht="15" x14ac:dyDescent="0.25">
      <c r="A118" s="46" t="s">
        <v>268</v>
      </c>
      <c r="B118" s="13">
        <v>1.0549999999999999</v>
      </c>
      <c r="C118" s="13">
        <v>0.96299999999999997</v>
      </c>
      <c r="D118" s="13">
        <v>1.093</v>
      </c>
      <c r="E118" s="13">
        <v>2.2730000000000001</v>
      </c>
      <c r="F118" s="13">
        <v>1.2170000000000001</v>
      </c>
      <c r="G118" s="13">
        <v>1.034</v>
      </c>
      <c r="H118" s="13">
        <v>1.2609999999999999</v>
      </c>
      <c r="I118" s="13">
        <v>1.1279999999999999</v>
      </c>
      <c r="J118" s="13">
        <f t="shared" si="4"/>
        <v>10.024000000000001</v>
      </c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47"/>
      <c r="X118" s="13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7"/>
      <c r="AM118" s="47"/>
      <c r="AN118" s="47"/>
      <c r="AO118" s="47"/>
      <c r="AP118" s="47"/>
      <c r="AQ118" s="47"/>
      <c r="AR118" s="47"/>
      <c r="AS118" s="47"/>
      <c r="AT118" s="47"/>
      <c r="AU118" s="47"/>
      <c r="AV118" s="47"/>
      <c r="AW118" s="47"/>
      <c r="AX118" s="47"/>
      <c r="AY118" s="47"/>
      <c r="AZ118" s="47"/>
      <c r="BA118" s="47"/>
      <c r="BB118" s="47"/>
      <c r="BC118" s="47"/>
      <c r="BD118" s="47"/>
      <c r="BE118" s="47"/>
      <c r="BF118" s="47"/>
      <c r="BG118" s="47"/>
      <c r="BH118" s="47"/>
      <c r="BI118" s="47"/>
      <c r="BJ118" s="47"/>
      <c r="BK118" s="47"/>
      <c r="BL118" s="47"/>
      <c r="BM118" s="47"/>
      <c r="BN118" s="47"/>
      <c r="BO118" s="47"/>
      <c r="BP118" s="47"/>
      <c r="BQ118" s="47"/>
      <c r="BR118" s="47"/>
      <c r="BS118" s="47"/>
      <c r="BT118" s="47"/>
      <c r="BU118" s="47"/>
      <c r="BV118" s="47"/>
      <c r="BW118" s="47"/>
      <c r="BX118" s="47"/>
      <c r="BY118" s="47"/>
      <c r="BZ118" s="47"/>
      <c r="CA118" s="47"/>
      <c r="CB118" s="13"/>
      <c r="CC118" s="47"/>
    </row>
    <row r="119" spans="1:81" ht="14.25" x14ac:dyDescent="0.2">
      <c r="A119" s="67"/>
      <c r="B119" s="13"/>
      <c r="C119" s="13"/>
      <c r="D119" s="13"/>
      <c r="E119" s="13"/>
      <c r="F119" s="13"/>
      <c r="G119" s="13"/>
      <c r="H119" s="13"/>
      <c r="I119" s="13"/>
      <c r="J119" s="13">
        <f t="shared" si="4"/>
        <v>0</v>
      </c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47"/>
      <c r="X119" s="13"/>
      <c r="Y119" s="47"/>
      <c r="Z119" s="47"/>
      <c r="AA119" s="47"/>
      <c r="AB119" s="47"/>
      <c r="AC119" s="47"/>
      <c r="AD119" s="47"/>
      <c r="AE119" s="47"/>
      <c r="AF119" s="47"/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  <c r="AR119" s="47"/>
      <c r="AS119" s="47"/>
      <c r="AT119" s="47"/>
      <c r="AU119" s="47"/>
      <c r="AV119" s="47"/>
      <c r="AW119" s="47"/>
      <c r="AX119" s="47"/>
      <c r="AY119" s="47"/>
      <c r="AZ119" s="47"/>
      <c r="BA119" s="47"/>
      <c r="BB119" s="47"/>
      <c r="BC119" s="47"/>
      <c r="BD119" s="47"/>
      <c r="BE119" s="47"/>
      <c r="BF119" s="47"/>
      <c r="BG119" s="47"/>
      <c r="BH119" s="47"/>
      <c r="BI119" s="47"/>
      <c r="BJ119" s="47"/>
      <c r="BK119" s="47"/>
      <c r="BL119" s="47"/>
      <c r="BM119" s="47"/>
      <c r="BN119" s="47"/>
      <c r="BO119" s="47"/>
      <c r="BP119" s="47"/>
      <c r="BQ119" s="47"/>
      <c r="BR119" s="47"/>
      <c r="BS119" s="47"/>
      <c r="BT119" s="47"/>
      <c r="BU119" s="47"/>
      <c r="BV119" s="47"/>
      <c r="BW119" s="47"/>
      <c r="BX119" s="47"/>
      <c r="BY119" s="47"/>
      <c r="BZ119" s="47"/>
      <c r="CA119" s="47"/>
      <c r="CB119" s="13"/>
      <c r="CC119" s="47"/>
    </row>
    <row r="120" spans="1:81" ht="14.25" x14ac:dyDescent="0.2">
      <c r="A120" s="46" t="s">
        <v>262</v>
      </c>
      <c r="B120" s="13">
        <v>3.3730000000000002</v>
      </c>
      <c r="C120" s="13">
        <v>3.0419999999999998</v>
      </c>
      <c r="D120" s="13">
        <v>2.9340000000000002</v>
      </c>
      <c r="E120" s="13">
        <v>3.0590000000000002</v>
      </c>
      <c r="F120" s="13">
        <v>3.2669999999999999</v>
      </c>
      <c r="G120" s="13">
        <v>3.2890000000000001</v>
      </c>
      <c r="H120" s="13">
        <v>3.5179999999999998</v>
      </c>
      <c r="I120" s="13">
        <v>3.1669999999999998</v>
      </c>
      <c r="J120" s="13">
        <f t="shared" si="4"/>
        <v>25.649000000000001</v>
      </c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47"/>
      <c r="X120" s="13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47"/>
      <c r="AW120" s="47"/>
      <c r="AX120" s="47"/>
      <c r="AY120" s="47"/>
      <c r="AZ120" s="47"/>
      <c r="BA120" s="47"/>
      <c r="BB120" s="47"/>
      <c r="BC120" s="47"/>
      <c r="BD120" s="47"/>
      <c r="BE120" s="47"/>
      <c r="BF120" s="47"/>
      <c r="BG120" s="47"/>
      <c r="BH120" s="47"/>
      <c r="BI120" s="47"/>
      <c r="BJ120" s="47"/>
      <c r="BK120" s="47"/>
      <c r="BL120" s="47"/>
      <c r="BM120" s="47"/>
      <c r="BN120" s="47"/>
      <c r="BO120" s="47"/>
      <c r="BP120" s="47"/>
      <c r="BQ120" s="47"/>
      <c r="BR120" s="47"/>
      <c r="BS120" s="47"/>
      <c r="BT120" s="47"/>
      <c r="BU120" s="47"/>
      <c r="BV120" s="47"/>
      <c r="BW120" s="47"/>
      <c r="BX120" s="47"/>
      <c r="BY120" s="47"/>
      <c r="BZ120" s="47"/>
      <c r="CA120" s="47"/>
      <c r="CB120" s="13"/>
      <c r="CC120" s="47"/>
    </row>
    <row r="121" spans="1:81" ht="14.25" x14ac:dyDescent="0.2">
      <c r="A121" s="46" t="s">
        <v>266</v>
      </c>
      <c r="B121" s="13">
        <v>4.2999999999999997E-2</v>
      </c>
      <c r="C121" s="13">
        <v>4.2000000000000003E-2</v>
      </c>
      <c r="D121" s="13">
        <v>1.6E-2</v>
      </c>
      <c r="E121" s="13">
        <v>3.2000000000000001E-2</v>
      </c>
      <c r="F121" s="13">
        <v>2.7E-2</v>
      </c>
      <c r="G121" s="13">
        <v>0.05</v>
      </c>
      <c r="H121" s="13">
        <v>2.5999999999999999E-2</v>
      </c>
      <c r="I121" s="13">
        <v>3.1E-2</v>
      </c>
      <c r="J121" s="13">
        <f t="shared" si="4"/>
        <v>0.26700000000000002</v>
      </c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47"/>
      <c r="X121" s="13"/>
      <c r="Y121" s="47"/>
      <c r="Z121" s="47"/>
      <c r="AA121" s="47"/>
      <c r="AB121" s="47"/>
      <c r="AC121" s="47"/>
      <c r="AD121" s="47"/>
      <c r="AE121" s="47"/>
      <c r="AF121" s="47"/>
      <c r="AG121" s="47"/>
      <c r="AH121" s="47"/>
      <c r="AI121" s="47"/>
      <c r="AJ121" s="47"/>
      <c r="AK121" s="47"/>
      <c r="AL121" s="47"/>
      <c r="AM121" s="47"/>
      <c r="AN121" s="47"/>
      <c r="AO121" s="47"/>
      <c r="AP121" s="47"/>
      <c r="AQ121" s="47"/>
      <c r="AR121" s="47"/>
      <c r="AS121" s="47"/>
      <c r="AT121" s="47"/>
      <c r="AU121" s="47"/>
      <c r="AV121" s="47"/>
      <c r="AW121" s="47"/>
      <c r="AX121" s="47"/>
      <c r="AY121" s="47"/>
      <c r="AZ121" s="47"/>
      <c r="BA121" s="47"/>
      <c r="BB121" s="47"/>
      <c r="BC121" s="47"/>
      <c r="BD121" s="47"/>
      <c r="BE121" s="47"/>
      <c r="BF121" s="47"/>
      <c r="BG121" s="47"/>
      <c r="BH121" s="47"/>
      <c r="BI121" s="47"/>
      <c r="BJ121" s="47"/>
      <c r="BK121" s="47"/>
      <c r="BL121" s="47"/>
      <c r="BM121" s="47"/>
      <c r="BN121" s="47"/>
      <c r="BO121" s="47"/>
      <c r="BP121" s="47"/>
      <c r="BQ121" s="47"/>
      <c r="BR121" s="47"/>
      <c r="BS121" s="47"/>
      <c r="BT121" s="47"/>
      <c r="BU121" s="47"/>
      <c r="BV121" s="47"/>
      <c r="BW121" s="47"/>
      <c r="BX121" s="47"/>
      <c r="BY121" s="47"/>
      <c r="BZ121" s="47"/>
      <c r="CA121" s="47"/>
      <c r="CB121" s="13"/>
      <c r="CC121" s="47"/>
    </row>
    <row r="122" spans="1:81" ht="14.25" x14ac:dyDescent="0.2">
      <c r="A122" s="46" t="s">
        <v>276</v>
      </c>
      <c r="B122" s="13">
        <v>96.992999999999995</v>
      </c>
      <c r="C122" s="13">
        <v>96.602999999999994</v>
      </c>
      <c r="D122" s="13">
        <v>97.05</v>
      </c>
      <c r="E122" s="13">
        <v>96.009</v>
      </c>
      <c r="F122" s="13">
        <v>97.444000000000003</v>
      </c>
      <c r="G122" s="13">
        <v>96.950999999999993</v>
      </c>
      <c r="H122" s="13">
        <v>95.828999999999994</v>
      </c>
      <c r="I122" s="13">
        <v>97.736000000000004</v>
      </c>
      <c r="J122" s="13">
        <f t="shared" si="4"/>
        <v>774.61500000000001</v>
      </c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47"/>
      <c r="X122" s="13"/>
      <c r="Y122" s="47"/>
      <c r="Z122" s="47"/>
      <c r="AA122" s="47"/>
      <c r="AB122" s="4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47"/>
      <c r="BC122" s="4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13"/>
      <c r="CC122" s="47"/>
    </row>
    <row r="123" spans="1:81" ht="14.25" x14ac:dyDescent="0.2">
      <c r="A123" s="46" t="s">
        <v>291</v>
      </c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47"/>
      <c r="X123" s="13"/>
      <c r="Y123" s="47"/>
      <c r="Z123" s="47"/>
      <c r="AA123" s="47"/>
      <c r="AB123" s="4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47"/>
      <c r="BC123" s="4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13"/>
      <c r="CC123" s="47"/>
    </row>
    <row r="124" spans="1:81" ht="14.25" x14ac:dyDescent="0.2">
      <c r="A124" s="5" t="s">
        <v>3</v>
      </c>
      <c r="B124" s="6">
        <v>226.40765098204321</v>
      </c>
      <c r="C124" s="6">
        <v>121.62233716854696</v>
      </c>
      <c r="D124" s="6">
        <v>117.8927014529431</v>
      </c>
      <c r="E124" s="6">
        <v>100.73963452190389</v>
      </c>
      <c r="F124" s="6">
        <v>119.79842500355117</v>
      </c>
      <c r="G124" s="6">
        <v>122.23681746290733</v>
      </c>
      <c r="H124" s="6">
        <v>126.42434008624144</v>
      </c>
      <c r="I124" s="6">
        <v>122.45558015911639</v>
      </c>
      <c r="J124" s="6">
        <v>212.64685499533275</v>
      </c>
      <c r="K124" s="6">
        <v>214.66973595995503</v>
      </c>
      <c r="L124" s="6">
        <v>222.27022617338594</v>
      </c>
      <c r="M124" s="6">
        <v>86.721386959911939</v>
      </c>
      <c r="N124" s="6">
        <v>57.295137536933623</v>
      </c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  <c r="BA124" s="20"/>
      <c r="BB124" s="20"/>
      <c r="BC124" s="20"/>
      <c r="BD124" s="20"/>
      <c r="BE124" s="20"/>
      <c r="BF124" s="20"/>
      <c r="BG124" s="20"/>
      <c r="BH124" s="20"/>
      <c r="BI124" s="20"/>
      <c r="BJ124" s="20"/>
      <c r="BK124" s="20"/>
      <c r="BL124" s="20"/>
      <c r="BM124" s="20"/>
      <c r="BN124" s="20"/>
      <c r="BO124" s="20"/>
      <c r="BP124" s="20"/>
      <c r="BQ124" s="20"/>
      <c r="BR124" s="20"/>
      <c r="BS124" s="20"/>
      <c r="BT124" s="20"/>
      <c r="BU124" s="20"/>
      <c r="BV124" s="20"/>
      <c r="BW124" s="20"/>
      <c r="BX124" s="20"/>
      <c r="BY124" s="20"/>
      <c r="BZ124" s="20"/>
      <c r="CA124" s="20"/>
      <c r="CB124" s="20"/>
      <c r="CC124" s="20"/>
    </row>
    <row r="125" spans="1:81" ht="14.25" x14ac:dyDescent="0.2">
      <c r="A125" s="5" t="s">
        <v>4</v>
      </c>
      <c r="B125" s="6">
        <v>297.12836006935356</v>
      </c>
      <c r="C125" s="6">
        <v>494.61305254556299</v>
      </c>
      <c r="D125" s="6">
        <v>504.68949586414044</v>
      </c>
      <c r="E125" s="6">
        <v>463.72044950104868</v>
      </c>
      <c r="F125" s="6">
        <v>284.94549842063407</v>
      </c>
      <c r="G125" s="6">
        <v>299.8358663398115</v>
      </c>
      <c r="H125" s="6">
        <v>289.45695496090372</v>
      </c>
      <c r="I125" s="6">
        <v>310.56528790254055</v>
      </c>
      <c r="J125" s="6">
        <v>278.37483572055112</v>
      </c>
      <c r="K125" s="6">
        <v>283.6074521384586</v>
      </c>
      <c r="L125" s="6">
        <v>282.0514837272766</v>
      </c>
      <c r="M125" s="6">
        <v>218.76677180474044</v>
      </c>
      <c r="N125" s="6">
        <v>137.57552445311967</v>
      </c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  <c r="BA125" s="20"/>
      <c r="BB125" s="20"/>
      <c r="BC125" s="20"/>
      <c r="BD125" s="20"/>
      <c r="BE125" s="20"/>
      <c r="BF125" s="20"/>
      <c r="BG125" s="20"/>
      <c r="BH125" s="20"/>
      <c r="BI125" s="20"/>
      <c r="BJ125" s="20"/>
      <c r="BK125" s="20"/>
      <c r="BL125" s="20"/>
      <c r="BM125" s="20"/>
      <c r="BN125" s="20"/>
      <c r="BO125" s="20"/>
      <c r="BP125" s="20"/>
      <c r="BQ125" s="20"/>
      <c r="BR125" s="20"/>
      <c r="BS125" s="20"/>
      <c r="BT125" s="20"/>
      <c r="BU125" s="20"/>
      <c r="BV125" s="20"/>
      <c r="BW125" s="20"/>
      <c r="BX125" s="20"/>
      <c r="BY125" s="20"/>
      <c r="BZ125" s="20"/>
      <c r="CA125" s="20"/>
      <c r="CB125" s="20"/>
      <c r="CC125" s="20"/>
    </row>
    <row r="126" spans="1:81" ht="14.25" x14ac:dyDescent="0.2">
      <c r="A126" s="5" t="s">
        <v>5</v>
      </c>
      <c r="B126" s="7">
        <v>5.1295215579851262E-2</v>
      </c>
      <c r="C126" s="7">
        <v>0.36278896904179486</v>
      </c>
      <c r="D126" s="7">
        <v>0.21578908246385181</v>
      </c>
      <c r="E126" s="7">
        <v>0.18490174583969995</v>
      </c>
      <c r="F126" s="7">
        <v>6.4518682022509544E-2</v>
      </c>
      <c r="G126" s="7">
        <v>7.7948327816892121E-2</v>
      </c>
      <c r="H126" s="7">
        <v>8.7523537498388287E-2</v>
      </c>
      <c r="I126" s="7">
        <v>2.3182335061671454E-2</v>
      </c>
      <c r="J126" s="7">
        <v>0.10638127916221894</v>
      </c>
      <c r="K126" s="7">
        <v>7.6695258185172741E-2</v>
      </c>
      <c r="L126" s="7">
        <v>4.3828834495877406E-2</v>
      </c>
      <c r="M126" s="7">
        <v>5.5798437451926426E-2</v>
      </c>
      <c r="N126" s="7">
        <v>5.7562495284042732E-2</v>
      </c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  <c r="BA126" s="13"/>
      <c r="BB126" s="13"/>
      <c r="BC126" s="13"/>
      <c r="BD126" s="13"/>
      <c r="BE126" s="13"/>
      <c r="BF126" s="13"/>
      <c r="BG126" s="13"/>
      <c r="BH126" s="13"/>
      <c r="BI126" s="13"/>
      <c r="BJ126" s="13"/>
      <c r="BK126" s="13"/>
      <c r="BL126" s="13"/>
      <c r="BM126" s="13"/>
      <c r="BN126" s="13"/>
      <c r="BO126" s="13"/>
      <c r="BP126" s="13"/>
      <c r="BQ126" s="13"/>
      <c r="BR126" s="13"/>
      <c r="BS126" s="13"/>
      <c r="BT126" s="13"/>
      <c r="BU126" s="13"/>
      <c r="BV126" s="13"/>
      <c r="BW126" s="13"/>
      <c r="BX126" s="13"/>
      <c r="BY126" s="13"/>
      <c r="BZ126" s="13"/>
      <c r="CA126" s="13"/>
      <c r="CB126" s="13"/>
      <c r="CC126" s="13"/>
    </row>
    <row r="127" spans="1:81" ht="14.25" x14ac:dyDescent="0.2">
      <c r="A127" s="5" t="s">
        <v>6</v>
      </c>
      <c r="B127" s="6">
        <v>4413.962712318511</v>
      </c>
      <c r="C127" s="6">
        <v>4128.0050963133499</v>
      </c>
      <c r="D127" s="6">
        <v>3938.4708807396382</v>
      </c>
      <c r="E127" s="6">
        <v>3803.6140965826662</v>
      </c>
      <c r="F127" s="6">
        <v>2951.883881365231</v>
      </c>
      <c r="G127" s="6">
        <v>3246.2285458119018</v>
      </c>
      <c r="H127" s="6">
        <v>3527.7895129576273</v>
      </c>
      <c r="I127" s="6">
        <v>3605.3251412050545</v>
      </c>
      <c r="J127" s="6">
        <v>4519.9588561454757</v>
      </c>
      <c r="K127" s="6">
        <v>4921.2018971279222</v>
      </c>
      <c r="L127" s="6">
        <v>4766.314724726446</v>
      </c>
      <c r="M127" s="6">
        <v>2181.1366315371934</v>
      </c>
      <c r="N127" s="6">
        <v>1511.973362841522</v>
      </c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  <c r="AP127" s="20"/>
      <c r="AQ127" s="20"/>
      <c r="AR127" s="20"/>
      <c r="AS127" s="20"/>
      <c r="AT127" s="20"/>
      <c r="AU127" s="20"/>
      <c r="AV127" s="20"/>
      <c r="AW127" s="20"/>
      <c r="AX127" s="20"/>
      <c r="AY127" s="20"/>
      <c r="AZ127" s="20"/>
      <c r="BA127" s="20"/>
      <c r="BB127" s="20"/>
      <c r="BC127" s="20"/>
      <c r="BD127" s="20"/>
      <c r="BE127" s="20"/>
      <c r="BF127" s="20"/>
      <c r="BG127" s="20"/>
      <c r="BH127" s="20"/>
      <c r="BI127" s="20"/>
      <c r="BJ127" s="20"/>
      <c r="BK127" s="20"/>
      <c r="BL127" s="20"/>
      <c r="BM127" s="20"/>
      <c r="BN127" s="20"/>
      <c r="BO127" s="20"/>
      <c r="BP127" s="20"/>
      <c r="BQ127" s="20"/>
      <c r="BR127" s="20"/>
      <c r="BS127" s="20"/>
      <c r="BT127" s="20"/>
      <c r="BU127" s="20"/>
      <c r="BV127" s="20"/>
      <c r="BW127" s="20"/>
      <c r="BX127" s="20"/>
      <c r="BY127" s="20"/>
      <c r="BZ127" s="20"/>
      <c r="CA127" s="20"/>
      <c r="CB127" s="20"/>
      <c r="CC127" s="20"/>
    </row>
    <row r="128" spans="1:81" ht="14.25" x14ac:dyDescent="0.2">
      <c r="A128" s="5" t="s">
        <v>7</v>
      </c>
      <c r="B128" s="6">
        <v>1343.2186461288509</v>
      </c>
      <c r="C128" s="6">
        <v>2399.6033677764822</v>
      </c>
      <c r="D128" s="6">
        <v>2465.1008933405033</v>
      </c>
      <c r="E128" s="6">
        <v>2315.4291531399699</v>
      </c>
      <c r="F128" s="6">
        <v>1241.7607619087062</v>
      </c>
      <c r="G128" s="6">
        <v>1417.0877613933765</v>
      </c>
      <c r="H128" s="6">
        <v>1340.262610074629</v>
      </c>
      <c r="I128" s="6">
        <v>1468.7701739251854</v>
      </c>
      <c r="J128" s="6">
        <v>1281.6927895243102</v>
      </c>
      <c r="K128" s="6">
        <v>1281.0924744546903</v>
      </c>
      <c r="L128" s="6">
        <v>1298.6563096307693</v>
      </c>
      <c r="M128" s="6">
        <v>975.29001252173668</v>
      </c>
      <c r="N128" s="6">
        <v>594.78492200470919</v>
      </c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  <c r="AS128" s="20"/>
      <c r="AT128" s="20"/>
      <c r="AU128" s="20"/>
      <c r="AV128" s="20"/>
      <c r="AW128" s="20"/>
      <c r="AX128" s="20"/>
      <c r="AY128" s="20"/>
      <c r="AZ128" s="20"/>
      <c r="BA128" s="20"/>
      <c r="BB128" s="20"/>
      <c r="BC128" s="20"/>
      <c r="BD128" s="20"/>
      <c r="BE128" s="20"/>
      <c r="BF128" s="20"/>
      <c r="BG128" s="20"/>
      <c r="BH128" s="20"/>
      <c r="BI128" s="20"/>
      <c r="BJ128" s="20"/>
      <c r="BK128" s="20"/>
      <c r="BL128" s="20"/>
      <c r="BM128" s="20"/>
      <c r="BN128" s="20"/>
      <c r="BO128" s="20"/>
      <c r="BP128" s="20"/>
      <c r="BQ128" s="20"/>
      <c r="BR128" s="20"/>
      <c r="BS128" s="20"/>
      <c r="BT128" s="20"/>
      <c r="BU128" s="20"/>
      <c r="BV128" s="20"/>
      <c r="BW128" s="20"/>
      <c r="BX128" s="20"/>
      <c r="BY128" s="20"/>
      <c r="BZ128" s="20"/>
      <c r="CA128" s="20"/>
      <c r="CB128" s="20"/>
      <c r="CC128" s="20"/>
    </row>
    <row r="129" spans="1:162" ht="14.25" x14ac:dyDescent="0.2">
      <c r="A129" s="5" t="s">
        <v>8</v>
      </c>
      <c r="B129" s="8">
        <v>89.905162477838132</v>
      </c>
      <c r="C129" s="8">
        <v>95.590498920012294</v>
      </c>
      <c r="D129" s="6">
        <v>119.04737523143832</v>
      </c>
      <c r="E129" s="8">
        <v>90.819827181475674</v>
      </c>
      <c r="F129" s="8">
        <v>115.24653502817425</v>
      </c>
      <c r="G129" s="8">
        <v>72.086030145610565</v>
      </c>
      <c r="H129" s="8">
        <v>60.18559611146884</v>
      </c>
      <c r="I129" s="8">
        <v>57.203949153793644</v>
      </c>
      <c r="J129" s="8">
        <v>93.220391931802581</v>
      </c>
      <c r="K129" s="8">
        <v>94.92077261578433</v>
      </c>
      <c r="L129" s="8">
        <v>89.443487890646594</v>
      </c>
      <c r="M129" s="8">
        <v>95.782863897376018</v>
      </c>
      <c r="N129" s="8">
        <v>48.507221581881019</v>
      </c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21"/>
      <c r="BE129" s="21"/>
      <c r="BF129" s="21"/>
      <c r="BG129" s="21"/>
      <c r="BH129" s="21"/>
      <c r="BI129" s="21"/>
      <c r="BJ129" s="21"/>
      <c r="BK129" s="21"/>
      <c r="BL129" s="21"/>
      <c r="BM129" s="21"/>
      <c r="BN129" s="21"/>
      <c r="BO129" s="21"/>
      <c r="BP129" s="21"/>
      <c r="BQ129" s="21"/>
      <c r="BR129" s="21"/>
      <c r="BS129" s="21"/>
      <c r="BT129" s="21"/>
      <c r="BU129" s="21"/>
      <c r="BV129" s="21"/>
      <c r="BW129" s="21"/>
      <c r="BX129" s="21"/>
      <c r="BY129" s="21"/>
      <c r="BZ129" s="21"/>
      <c r="CA129" s="21"/>
      <c r="CB129" s="21"/>
      <c r="CC129" s="21"/>
    </row>
    <row r="130" spans="1:162" ht="14.25" x14ac:dyDescent="0.2">
      <c r="A130" s="5" t="s">
        <v>9</v>
      </c>
      <c r="B130" s="7">
        <v>1.5548989243733786</v>
      </c>
      <c r="C130" s="7">
        <v>0.403460464005925</v>
      </c>
      <c r="D130" s="7">
        <v>0.66165159811018814</v>
      </c>
      <c r="E130" s="7">
        <v>0.4692851693289577</v>
      </c>
      <c r="F130" s="7">
        <v>0.40237928825137736</v>
      </c>
      <c r="G130" s="7">
        <v>0.47265364971516072</v>
      </c>
      <c r="H130" s="7">
        <v>0.51196037733648581</v>
      </c>
      <c r="I130" s="7">
        <v>0.31369350719547379</v>
      </c>
      <c r="J130" s="7">
        <v>1.329406784592061</v>
      </c>
      <c r="K130" s="7">
        <v>1.1762204065753861</v>
      </c>
      <c r="L130" s="7">
        <v>1.6581922224842276</v>
      </c>
      <c r="M130" s="7">
        <v>0.3230841611151456</v>
      </c>
      <c r="N130" s="7">
        <v>0.1807807655398336</v>
      </c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  <c r="BA130" s="13"/>
      <c r="BB130" s="13"/>
      <c r="BC130" s="13"/>
      <c r="BD130" s="13"/>
      <c r="BE130" s="13"/>
      <c r="BF130" s="13"/>
      <c r="BG130" s="13"/>
      <c r="BH130" s="13"/>
      <c r="BI130" s="13"/>
      <c r="BJ130" s="13"/>
      <c r="BK130" s="13"/>
      <c r="BL130" s="13"/>
      <c r="BM130" s="13"/>
      <c r="BN130" s="13"/>
      <c r="BO130" s="13"/>
      <c r="BP130" s="13"/>
      <c r="BQ130" s="13"/>
      <c r="BR130" s="13"/>
      <c r="BS130" s="13"/>
      <c r="BT130" s="13"/>
      <c r="BU130" s="13"/>
      <c r="BV130" s="13"/>
      <c r="BW130" s="13"/>
      <c r="BX130" s="13"/>
      <c r="BY130" s="13"/>
      <c r="BZ130" s="13"/>
      <c r="CA130" s="13"/>
      <c r="CB130" s="13"/>
      <c r="CC130" s="13"/>
    </row>
    <row r="131" spans="1:162" ht="14.25" x14ac:dyDescent="0.2">
      <c r="A131" s="5" t="s">
        <v>10</v>
      </c>
      <c r="B131" s="8">
        <v>15.598816326918344</v>
      </c>
      <c r="C131" s="7">
        <v>9.4710827617685602</v>
      </c>
      <c r="D131" s="7">
        <v>7.7913029768588817</v>
      </c>
      <c r="E131" s="7">
        <v>8.878227534526868</v>
      </c>
      <c r="F131" s="7">
        <v>6.893740996816712</v>
      </c>
      <c r="G131" s="7">
        <v>8.9240168305892968</v>
      </c>
      <c r="H131" s="8">
        <v>11.469385511247308</v>
      </c>
      <c r="I131" s="7">
        <v>8.4694270114587038</v>
      </c>
      <c r="J131" s="8">
        <v>16.688556057707242</v>
      </c>
      <c r="K131" s="8">
        <v>24.526132926449545</v>
      </c>
      <c r="L131" s="8">
        <v>20.642215439842705</v>
      </c>
      <c r="M131" s="7">
        <v>6.4345324500294527</v>
      </c>
      <c r="N131" s="7">
        <v>3.7164542783966228</v>
      </c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21"/>
      <c r="AN131" s="21"/>
      <c r="AO131" s="13"/>
      <c r="AP131" s="13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21"/>
      <c r="BE131" s="21"/>
      <c r="BF131" s="21"/>
      <c r="BG131" s="21"/>
      <c r="BH131" s="21"/>
      <c r="BI131" s="21"/>
      <c r="BJ131" s="21"/>
      <c r="BK131" s="21"/>
      <c r="BL131" s="21"/>
      <c r="BM131" s="21"/>
      <c r="BN131" s="21"/>
      <c r="BO131" s="21"/>
      <c r="BP131" s="21"/>
      <c r="BQ131" s="21"/>
      <c r="BR131" s="21"/>
      <c r="BS131" s="21"/>
      <c r="BT131" s="21"/>
      <c r="BU131" s="21"/>
      <c r="BV131" s="21"/>
      <c r="BW131" s="21"/>
      <c r="BX131" s="21"/>
      <c r="BY131" s="21"/>
      <c r="BZ131" s="21"/>
      <c r="CA131" s="21"/>
      <c r="CB131" s="21"/>
      <c r="CC131" s="21"/>
    </row>
    <row r="132" spans="1:162" s="19" customFormat="1" ht="14.25" x14ac:dyDescent="0.2">
      <c r="A132" s="17" t="s">
        <v>11</v>
      </c>
      <c r="B132" s="6">
        <v>20677.038966514418</v>
      </c>
      <c r="C132" s="6">
        <v>30982.962854696492</v>
      </c>
      <c r="D132" s="6">
        <v>31920.251988155196</v>
      </c>
      <c r="E132" s="6">
        <v>28805.334755340737</v>
      </c>
      <c r="F132" s="6">
        <v>22233.524720245034</v>
      </c>
      <c r="G132" s="6">
        <v>21562.175380145927</v>
      </c>
      <c r="H132" s="6">
        <v>20865.367805589736</v>
      </c>
      <c r="I132" s="6">
        <v>22149.389584720666</v>
      </c>
      <c r="J132" s="6">
        <v>19181.11358906981</v>
      </c>
      <c r="K132" s="6">
        <v>19065.137841564519</v>
      </c>
      <c r="L132" s="6">
        <v>19622.455579938025</v>
      </c>
      <c r="M132" s="6">
        <v>16572.744348201792</v>
      </c>
      <c r="N132" s="6">
        <v>10113.942582048823</v>
      </c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  <c r="AL132" s="26"/>
      <c r="AM132" s="26"/>
      <c r="AN132" s="26"/>
      <c r="AO132" s="26"/>
      <c r="AP132" s="26"/>
      <c r="AQ132" s="26"/>
      <c r="AR132" s="26"/>
      <c r="AS132" s="26"/>
      <c r="AT132" s="26"/>
      <c r="AU132" s="26"/>
      <c r="AV132" s="26"/>
      <c r="AW132" s="26"/>
      <c r="AX132" s="26"/>
      <c r="AY132" s="26"/>
      <c r="AZ132" s="26"/>
      <c r="BA132" s="26"/>
      <c r="BB132" s="26"/>
      <c r="BC132" s="26"/>
      <c r="BD132" s="26"/>
      <c r="BE132" s="26"/>
      <c r="BF132" s="26"/>
      <c r="BG132" s="26"/>
      <c r="BH132" s="26"/>
      <c r="BI132" s="26"/>
      <c r="BJ132" s="26"/>
      <c r="BK132" s="26"/>
      <c r="BL132" s="26"/>
      <c r="BM132" s="26"/>
      <c r="BN132" s="26"/>
      <c r="BO132" s="26"/>
      <c r="BP132" s="26"/>
      <c r="BQ132" s="26"/>
      <c r="BR132" s="26"/>
      <c r="BS132" s="26"/>
      <c r="BT132" s="26"/>
      <c r="BU132" s="26"/>
      <c r="BV132" s="26"/>
      <c r="BW132" s="26"/>
      <c r="BX132" s="26"/>
      <c r="BY132" s="26"/>
      <c r="BZ132" s="26"/>
      <c r="CA132" s="26"/>
      <c r="CB132" s="26"/>
      <c r="CC132" s="26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  <c r="CR132"/>
      <c r="CS132"/>
      <c r="CT132"/>
      <c r="CU132"/>
      <c r="CV132"/>
      <c r="CW132"/>
      <c r="CX132"/>
      <c r="CY132"/>
      <c r="CZ132"/>
      <c r="DA132"/>
      <c r="DB132"/>
      <c r="DC132"/>
      <c r="DD132"/>
      <c r="DE132"/>
      <c r="DF132"/>
      <c r="DG132"/>
      <c r="DH132"/>
      <c r="DI132"/>
      <c r="DJ132"/>
      <c r="DK132"/>
      <c r="DL132"/>
      <c r="DM132"/>
      <c r="DN132"/>
      <c r="DO132"/>
      <c r="DP132"/>
      <c r="DQ132"/>
      <c r="DR132"/>
      <c r="DS132"/>
      <c r="DT132"/>
      <c r="DU132"/>
      <c r="DV132"/>
      <c r="DW132"/>
      <c r="DX132"/>
      <c r="DY132"/>
      <c r="DZ132"/>
      <c r="EA132"/>
      <c r="EB132"/>
      <c r="EC132"/>
      <c r="ED132"/>
      <c r="EE132"/>
      <c r="EF132"/>
      <c r="EG132"/>
      <c r="EH132"/>
      <c r="EI132"/>
      <c r="EJ132"/>
      <c r="EK132"/>
      <c r="EL132"/>
      <c r="EM132"/>
      <c r="EN132"/>
      <c r="EO132"/>
      <c r="EP132"/>
      <c r="EQ132"/>
      <c r="ER132"/>
      <c r="ES132"/>
      <c r="ET132"/>
      <c r="EU132"/>
      <c r="EV132"/>
      <c r="EW132"/>
      <c r="EX132"/>
      <c r="EY132"/>
      <c r="EZ132"/>
      <c r="FA132"/>
      <c r="FB132"/>
      <c r="FC132"/>
      <c r="FD132"/>
      <c r="FE132"/>
      <c r="FF132"/>
    </row>
    <row r="133" spans="1:162" ht="14.25" x14ac:dyDescent="0.2">
      <c r="A133" s="17" t="s">
        <v>12</v>
      </c>
      <c r="B133" s="18">
        <v>34766.360591918878</v>
      </c>
      <c r="C133" s="18">
        <v>59347.753392123719</v>
      </c>
      <c r="D133" s="18">
        <v>60303.526518495004</v>
      </c>
      <c r="E133" s="18">
        <v>55329.982177469996</v>
      </c>
      <c r="F133" s="18">
        <v>35381.353280714771</v>
      </c>
      <c r="G133" s="18">
        <v>36737.860306142953</v>
      </c>
      <c r="H133" s="18">
        <v>35126.67499742395</v>
      </c>
      <c r="I133" s="18">
        <v>37965.838443228618</v>
      </c>
      <c r="J133" s="18">
        <v>32869.406485204017</v>
      </c>
      <c r="K133" s="18">
        <v>33066.803447563085</v>
      </c>
      <c r="L133" s="18">
        <v>33379.156443557738</v>
      </c>
      <c r="M133" s="18">
        <v>26807.06061469686</v>
      </c>
      <c r="N133" s="18">
        <v>16526.758886819945</v>
      </c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  <c r="AP133" s="20"/>
      <c r="AQ133" s="20"/>
      <c r="AR133" s="20"/>
      <c r="AS133" s="20"/>
      <c r="AT133" s="20"/>
      <c r="AU133" s="20"/>
      <c r="AV133" s="20"/>
      <c r="AW133" s="20"/>
      <c r="AX133" s="20"/>
      <c r="AY133" s="20"/>
      <c r="AZ133" s="20"/>
      <c r="BA133" s="20"/>
      <c r="BB133" s="20"/>
      <c r="BC133" s="20"/>
      <c r="BD133" s="20"/>
      <c r="BE133" s="20"/>
      <c r="BF133" s="20"/>
      <c r="BG133" s="20"/>
      <c r="BH133" s="20"/>
      <c r="BI133" s="20"/>
      <c r="BJ133" s="20"/>
      <c r="BK133" s="20"/>
      <c r="BL133" s="20"/>
      <c r="BM133" s="20"/>
      <c r="BN133" s="20"/>
      <c r="BO133" s="20"/>
      <c r="BP133" s="20"/>
      <c r="BQ133" s="20"/>
      <c r="BR133" s="20"/>
      <c r="BS133" s="20"/>
      <c r="BT133" s="20"/>
      <c r="BU133" s="20"/>
      <c r="BV133" s="20"/>
      <c r="BW133" s="20"/>
      <c r="BX133" s="20"/>
      <c r="BY133" s="20"/>
      <c r="BZ133" s="20"/>
      <c r="CA133" s="20"/>
      <c r="CB133" s="20"/>
      <c r="CC133" s="20"/>
    </row>
    <row r="134" spans="1:162" ht="14.25" x14ac:dyDescent="0.2">
      <c r="A134" s="5" t="s">
        <v>13</v>
      </c>
      <c r="B134" s="6">
        <v>3447.0392916777437</v>
      </c>
      <c r="C134" s="6">
        <v>6060.6715805635195</v>
      </c>
      <c r="D134" s="6">
        <v>6166.1949406656877</v>
      </c>
      <c r="E134" s="6">
        <v>5641.3013235386197</v>
      </c>
      <c r="F134" s="6">
        <v>3350.5990971834794</v>
      </c>
      <c r="G134" s="6">
        <v>3652.5412644898938</v>
      </c>
      <c r="H134" s="6">
        <v>3444.9962956633722</v>
      </c>
      <c r="I134" s="6">
        <v>3768.2656260397489</v>
      </c>
      <c r="J134" s="6">
        <v>3295.8890050184609</v>
      </c>
      <c r="K134" s="6">
        <v>3358.663364481743</v>
      </c>
      <c r="L134" s="6">
        <v>3301.3776416896221</v>
      </c>
      <c r="M134" s="6">
        <v>2545.8176915272957</v>
      </c>
      <c r="N134" s="6">
        <v>1568.9399423446141</v>
      </c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  <c r="AV134" s="20"/>
      <c r="AW134" s="20"/>
      <c r="AX134" s="20"/>
      <c r="AY134" s="20"/>
      <c r="AZ134" s="20"/>
      <c r="BA134" s="20"/>
      <c r="BB134" s="20"/>
      <c r="BC134" s="20"/>
      <c r="BD134" s="20"/>
      <c r="BE134" s="20"/>
      <c r="BF134" s="20"/>
      <c r="BG134" s="20"/>
      <c r="BH134" s="20"/>
      <c r="BI134" s="20"/>
      <c r="BJ134" s="20"/>
      <c r="BK134" s="20"/>
      <c r="BL134" s="20"/>
      <c r="BM134" s="20"/>
      <c r="BN134" s="20"/>
      <c r="BO134" s="20"/>
      <c r="BP134" s="20"/>
      <c r="BQ134" s="20"/>
      <c r="BR134" s="20"/>
      <c r="BS134" s="20"/>
      <c r="BT134" s="20"/>
      <c r="BU134" s="20"/>
      <c r="BV134" s="20"/>
      <c r="BW134" s="20"/>
      <c r="BX134" s="20"/>
      <c r="BY134" s="20"/>
      <c r="BZ134" s="20"/>
      <c r="CA134" s="20"/>
      <c r="CB134" s="20"/>
      <c r="CC134" s="20"/>
    </row>
    <row r="135" spans="1:162" ht="14.25" x14ac:dyDescent="0.2">
      <c r="A135" s="5" t="s">
        <v>14</v>
      </c>
      <c r="B135" s="6">
        <v>10906.603756053117</v>
      </c>
      <c r="C135" s="6">
        <v>18675.724045441504</v>
      </c>
      <c r="D135" s="6">
        <v>19066.63950706751</v>
      </c>
      <c r="E135" s="6">
        <v>17693.792743348749</v>
      </c>
      <c r="F135" s="6">
        <v>10129.299326654151</v>
      </c>
      <c r="G135" s="6">
        <v>11278.583906284704</v>
      </c>
      <c r="H135" s="6">
        <v>10714.533559705884</v>
      </c>
      <c r="I135" s="6">
        <v>11714.74757923761</v>
      </c>
      <c r="J135" s="6">
        <v>10351.466166824594</v>
      </c>
      <c r="K135" s="6">
        <v>10527.441988156193</v>
      </c>
      <c r="L135" s="6">
        <v>10367.859999329126</v>
      </c>
      <c r="M135" s="6">
        <v>7738.4387838352932</v>
      </c>
      <c r="N135" s="6">
        <v>4765.9315767035687</v>
      </c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  <c r="AP135" s="20"/>
      <c r="AQ135" s="20"/>
      <c r="AR135" s="20"/>
      <c r="AS135" s="20"/>
      <c r="AT135" s="20"/>
      <c r="AU135" s="20"/>
      <c r="AV135" s="20"/>
      <c r="AW135" s="20"/>
      <c r="AX135" s="20"/>
      <c r="AY135" s="20"/>
      <c r="AZ135" s="20"/>
      <c r="BA135" s="20"/>
      <c r="BB135" s="20"/>
      <c r="BC135" s="20"/>
      <c r="BD135" s="20"/>
      <c r="BE135" s="20"/>
      <c r="BF135" s="20"/>
      <c r="BG135" s="20"/>
      <c r="BH135" s="20"/>
      <c r="BI135" s="20"/>
      <c r="BJ135" s="20"/>
      <c r="BK135" s="20"/>
      <c r="BL135" s="20"/>
      <c r="BM135" s="20"/>
      <c r="BN135" s="20"/>
      <c r="BO135" s="20"/>
      <c r="BP135" s="20"/>
      <c r="BQ135" s="20"/>
      <c r="BR135" s="20"/>
      <c r="BS135" s="20"/>
      <c r="BT135" s="20"/>
      <c r="BU135" s="20"/>
      <c r="BV135" s="20"/>
      <c r="BW135" s="20"/>
      <c r="BX135" s="20"/>
      <c r="BY135" s="20"/>
      <c r="BZ135" s="20"/>
      <c r="CA135" s="20"/>
      <c r="CB135" s="20"/>
      <c r="CC135" s="20"/>
    </row>
    <row r="136" spans="1:162" ht="14.25" x14ac:dyDescent="0.2">
      <c r="A136" s="5" t="s">
        <v>15</v>
      </c>
      <c r="B136" s="6">
        <v>1264.3187796879388</v>
      </c>
      <c r="C136" s="6">
        <v>2194.9899482658288</v>
      </c>
      <c r="D136" s="6">
        <v>2222.3214490104924</v>
      </c>
      <c r="E136" s="6">
        <v>2056.2481735139004</v>
      </c>
      <c r="F136" s="6">
        <v>1133.0016739408604</v>
      </c>
      <c r="G136" s="6">
        <v>1301.59994605981</v>
      </c>
      <c r="H136" s="6">
        <v>1237.1327026436061</v>
      </c>
      <c r="I136" s="6">
        <v>1353.2984713346154</v>
      </c>
      <c r="J136" s="6">
        <v>1233.5257830258211</v>
      </c>
      <c r="K136" s="6">
        <v>1230.258847581777</v>
      </c>
      <c r="L136" s="6">
        <v>1229.3382907290738</v>
      </c>
      <c r="M136" s="6">
        <v>866.79718480595966</v>
      </c>
      <c r="N136" s="6">
        <v>529.22710730323149</v>
      </c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  <c r="AP136" s="20"/>
      <c r="AQ136" s="20"/>
      <c r="AR136" s="20"/>
      <c r="AS136" s="20"/>
      <c r="AT136" s="20"/>
      <c r="AU136" s="20"/>
      <c r="AV136" s="20"/>
      <c r="AW136" s="20"/>
      <c r="AX136" s="20"/>
      <c r="AY136" s="20"/>
      <c r="AZ136" s="20"/>
      <c r="BA136" s="20"/>
      <c r="BB136" s="20"/>
      <c r="BC136" s="20"/>
      <c r="BD136" s="20"/>
      <c r="BE136" s="20"/>
      <c r="BF136" s="20"/>
      <c r="BG136" s="20"/>
      <c r="BH136" s="20"/>
      <c r="BI136" s="20"/>
      <c r="BJ136" s="20"/>
      <c r="BK136" s="20"/>
      <c r="BL136" s="20"/>
      <c r="BM136" s="20"/>
      <c r="BN136" s="20"/>
      <c r="BO136" s="20"/>
      <c r="BP136" s="20"/>
      <c r="BQ136" s="20"/>
      <c r="BR136" s="20"/>
      <c r="BS136" s="20"/>
      <c r="BT136" s="20"/>
      <c r="BU136" s="20"/>
      <c r="BV136" s="20"/>
      <c r="BW136" s="20"/>
      <c r="BX136" s="20"/>
      <c r="BY136" s="20"/>
      <c r="BZ136" s="20"/>
      <c r="CA136" s="20"/>
      <c r="CB136" s="20"/>
      <c r="CC136" s="20"/>
    </row>
    <row r="137" spans="1:162" ht="14.25" x14ac:dyDescent="0.2">
      <c r="A137" s="5" t="s">
        <v>16</v>
      </c>
      <c r="B137" s="6">
        <v>277.92892769532693</v>
      </c>
      <c r="C137" s="6">
        <v>448.88432850478165</v>
      </c>
      <c r="D137" s="6">
        <v>468.16167081238524</v>
      </c>
      <c r="E137" s="6">
        <v>430.03626990409975</v>
      </c>
      <c r="F137" s="6">
        <v>257.65647164860445</v>
      </c>
      <c r="G137" s="6">
        <v>274.60973357785309</v>
      </c>
      <c r="H137" s="6">
        <v>256.90389057503694</v>
      </c>
      <c r="I137" s="6">
        <v>278.96936646280238</v>
      </c>
      <c r="J137" s="6">
        <v>262.55280760065853</v>
      </c>
      <c r="K137" s="6">
        <v>265.92248065638876</v>
      </c>
      <c r="L137" s="6">
        <v>269.53361641048923</v>
      </c>
      <c r="M137" s="6">
        <v>195.10824756084202</v>
      </c>
      <c r="N137" s="6">
        <v>117.5535834983975</v>
      </c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  <c r="AS137" s="20"/>
      <c r="AT137" s="20"/>
      <c r="AU137" s="20"/>
      <c r="AV137" s="20"/>
      <c r="AW137" s="20"/>
      <c r="AX137" s="20"/>
      <c r="AY137" s="20"/>
      <c r="AZ137" s="20"/>
      <c r="BA137" s="20"/>
      <c r="BB137" s="20"/>
      <c r="BC137" s="20"/>
      <c r="BD137" s="20"/>
      <c r="BE137" s="20"/>
      <c r="BF137" s="20"/>
      <c r="BG137" s="20"/>
      <c r="BH137" s="20"/>
      <c r="BI137" s="20"/>
      <c r="BJ137" s="20"/>
      <c r="BK137" s="20"/>
      <c r="BL137" s="20"/>
      <c r="BM137" s="20"/>
      <c r="BN137" s="20"/>
      <c r="BO137" s="20"/>
      <c r="BP137" s="20"/>
      <c r="BQ137" s="20"/>
      <c r="BR137" s="20"/>
      <c r="BS137" s="20"/>
      <c r="BT137" s="20"/>
      <c r="BU137" s="20"/>
      <c r="BV137" s="20"/>
      <c r="BW137" s="20"/>
      <c r="BX137" s="20"/>
      <c r="BY137" s="20"/>
      <c r="BZ137" s="20"/>
      <c r="CA137" s="20"/>
      <c r="CB137" s="20"/>
      <c r="CC137" s="20"/>
    </row>
    <row r="138" spans="1:162" ht="14.25" x14ac:dyDescent="0.2">
      <c r="A138" s="5" t="s">
        <v>17</v>
      </c>
      <c r="B138" s="6">
        <v>674.77396978825755</v>
      </c>
      <c r="C138" s="6">
        <v>1143.4234052603863</v>
      </c>
      <c r="D138" s="6">
        <v>1153.4977483192736</v>
      </c>
      <c r="E138" s="6">
        <v>1078.5137846712316</v>
      </c>
      <c r="F138" s="6">
        <v>602.22812522896015</v>
      </c>
      <c r="G138" s="6">
        <v>694.02719502006187</v>
      </c>
      <c r="H138" s="6">
        <v>645.6794590240155</v>
      </c>
      <c r="I138" s="6">
        <v>706.866885269975</v>
      </c>
      <c r="J138" s="6">
        <v>649.5464304401836</v>
      </c>
      <c r="K138" s="6">
        <v>646.97435390980354</v>
      </c>
      <c r="L138" s="6">
        <v>642.14576034121467</v>
      </c>
      <c r="M138" s="6">
        <v>464.25938888436787</v>
      </c>
      <c r="N138" s="6">
        <v>286.80810448169871</v>
      </c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  <c r="AP138" s="20"/>
      <c r="AQ138" s="20"/>
      <c r="AR138" s="20"/>
      <c r="AS138" s="20"/>
      <c r="AT138" s="20"/>
      <c r="AU138" s="20"/>
      <c r="AV138" s="20"/>
      <c r="AW138" s="20"/>
      <c r="AX138" s="20"/>
      <c r="AY138" s="20"/>
      <c r="AZ138" s="20"/>
      <c r="BA138" s="20"/>
      <c r="BB138" s="20"/>
      <c r="BC138" s="20"/>
      <c r="BD138" s="20"/>
      <c r="BE138" s="20"/>
      <c r="BF138" s="20"/>
      <c r="BG138" s="20"/>
      <c r="BH138" s="20"/>
      <c r="BI138" s="20"/>
      <c r="BJ138" s="20"/>
      <c r="BK138" s="20"/>
      <c r="BL138" s="20"/>
      <c r="BM138" s="20"/>
      <c r="BN138" s="20"/>
      <c r="BO138" s="20"/>
      <c r="BP138" s="20"/>
      <c r="BQ138" s="20"/>
      <c r="BR138" s="20"/>
      <c r="BS138" s="20"/>
      <c r="BT138" s="20"/>
      <c r="BU138" s="20"/>
      <c r="BV138" s="20"/>
      <c r="BW138" s="20"/>
      <c r="BX138" s="20"/>
      <c r="BY138" s="20"/>
      <c r="BZ138" s="20"/>
      <c r="CA138" s="20"/>
      <c r="CB138" s="20"/>
      <c r="CC138" s="20"/>
    </row>
    <row r="139" spans="1:162" ht="14.25" x14ac:dyDescent="0.2">
      <c r="A139" s="5" t="s">
        <v>18</v>
      </c>
      <c r="B139" s="8">
        <v>62.270402827048862</v>
      </c>
      <c r="C139" s="6">
        <v>107.22122406812198</v>
      </c>
      <c r="D139" s="6">
        <v>109.64343712870344</v>
      </c>
      <c r="E139" s="6">
        <v>100.33593545146228</v>
      </c>
      <c r="F139" s="8">
        <v>54.658169124657391</v>
      </c>
      <c r="G139" s="8">
        <v>64.267070539218722</v>
      </c>
      <c r="H139" s="8">
        <v>59.958674140579362</v>
      </c>
      <c r="I139" s="8">
        <v>66.340195200669868</v>
      </c>
      <c r="J139" s="8">
        <v>59.529146369934722</v>
      </c>
      <c r="K139" s="8">
        <v>59.543638441698775</v>
      </c>
      <c r="L139" s="8">
        <v>60.810913946232091</v>
      </c>
      <c r="M139" s="8">
        <v>42.555566392697656</v>
      </c>
      <c r="N139" s="8">
        <v>26.167839694266103</v>
      </c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21"/>
      <c r="BE139" s="21"/>
      <c r="BF139" s="21"/>
      <c r="BG139" s="21"/>
      <c r="BH139" s="21"/>
      <c r="BI139" s="21"/>
      <c r="BJ139" s="21"/>
      <c r="BK139" s="21"/>
      <c r="BL139" s="21"/>
      <c r="BM139" s="21"/>
      <c r="BN139" s="21"/>
      <c r="BO139" s="21"/>
      <c r="BP139" s="21"/>
      <c r="BQ139" s="21"/>
      <c r="BR139" s="21"/>
      <c r="BS139" s="21"/>
      <c r="BT139" s="21"/>
      <c r="BU139" s="21"/>
      <c r="BV139" s="21"/>
      <c r="BW139" s="21"/>
      <c r="BX139" s="21"/>
      <c r="BY139" s="21"/>
      <c r="BZ139" s="21"/>
      <c r="CA139" s="21"/>
      <c r="CB139" s="21"/>
      <c r="CC139" s="21"/>
    </row>
    <row r="140" spans="1:162" ht="14.25" x14ac:dyDescent="0.2">
      <c r="A140" s="5" t="s">
        <v>19</v>
      </c>
      <c r="B140" s="6">
        <v>260.35168187600345</v>
      </c>
      <c r="C140" s="6">
        <v>453.98181865587668</v>
      </c>
      <c r="D140" s="6">
        <v>460.39600439184761</v>
      </c>
      <c r="E140" s="6">
        <v>431.32353041533997</v>
      </c>
      <c r="F140" s="6">
        <v>231.51331641086415</v>
      </c>
      <c r="G140" s="6">
        <v>269.17716359001088</v>
      </c>
      <c r="H140" s="6">
        <v>253.06699293241925</v>
      </c>
      <c r="I140" s="6">
        <v>280.51528099495908</v>
      </c>
      <c r="J140" s="6">
        <v>252.72899147335374</v>
      </c>
      <c r="K140" s="6">
        <v>248.0591332674453</v>
      </c>
      <c r="L140" s="6">
        <v>254.89312618326741</v>
      </c>
      <c r="M140" s="6">
        <v>179.49075080130967</v>
      </c>
      <c r="N140" s="6">
        <v>107.89578059786362</v>
      </c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  <c r="AP140" s="20"/>
      <c r="AQ140" s="20"/>
      <c r="AR140" s="20"/>
      <c r="AS140" s="20"/>
      <c r="AT140" s="20"/>
      <c r="AU140" s="20"/>
      <c r="AV140" s="20"/>
      <c r="AW140" s="20"/>
      <c r="AX140" s="20"/>
      <c r="AY140" s="20"/>
      <c r="AZ140" s="20"/>
      <c r="BA140" s="20"/>
      <c r="BB140" s="20"/>
      <c r="BC140" s="20"/>
      <c r="BD140" s="20"/>
      <c r="BE140" s="20"/>
      <c r="BF140" s="20"/>
      <c r="BG140" s="20"/>
      <c r="BH140" s="20"/>
      <c r="BI140" s="20"/>
      <c r="BJ140" s="20"/>
      <c r="BK140" s="20"/>
      <c r="BL140" s="20"/>
      <c r="BM140" s="20"/>
      <c r="BN140" s="20"/>
      <c r="BO140" s="20"/>
      <c r="BP140" s="20"/>
      <c r="BQ140" s="20"/>
      <c r="BR140" s="20"/>
      <c r="BS140" s="20"/>
      <c r="BT140" s="20"/>
      <c r="BU140" s="20"/>
      <c r="BV140" s="20"/>
      <c r="BW140" s="20"/>
      <c r="BX140" s="20"/>
      <c r="BY140" s="20"/>
      <c r="BZ140" s="20"/>
      <c r="CA140" s="20"/>
      <c r="CB140" s="20"/>
      <c r="CC140" s="20"/>
    </row>
    <row r="141" spans="1:162" ht="14.25" x14ac:dyDescent="0.2">
      <c r="A141" s="5" t="s">
        <v>20</v>
      </c>
      <c r="B141" s="8">
        <v>41.287195313531903</v>
      </c>
      <c r="C141" s="8">
        <v>72.001341173884583</v>
      </c>
      <c r="D141" s="8">
        <v>72.995486959085923</v>
      </c>
      <c r="E141" s="8">
        <v>68.224946870593882</v>
      </c>
      <c r="F141" s="8">
        <v>36.068058089321418</v>
      </c>
      <c r="G141" s="8">
        <v>43.083028859119707</v>
      </c>
      <c r="H141" s="8">
        <v>39.845202029048117</v>
      </c>
      <c r="I141" s="8">
        <v>43.984365608534027</v>
      </c>
      <c r="J141" s="8">
        <v>39.274657031741128</v>
      </c>
      <c r="K141" s="8">
        <v>38.466193105483875</v>
      </c>
      <c r="L141" s="8">
        <v>39.334103372207196</v>
      </c>
      <c r="M141" s="8">
        <v>28.587610853052791</v>
      </c>
      <c r="N141" s="8">
        <v>17.165038768634236</v>
      </c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21"/>
      <c r="BE141" s="21"/>
      <c r="BF141" s="21"/>
      <c r="BG141" s="21"/>
      <c r="BH141" s="21"/>
      <c r="BI141" s="21"/>
      <c r="BJ141" s="21"/>
      <c r="BK141" s="21"/>
      <c r="BL141" s="21"/>
      <c r="BM141" s="21"/>
      <c r="BN141" s="21"/>
      <c r="BO141" s="21"/>
      <c r="BP141" s="21"/>
      <c r="BQ141" s="21"/>
      <c r="BR141" s="21"/>
      <c r="BS141" s="21"/>
      <c r="BT141" s="21"/>
      <c r="BU141" s="21"/>
      <c r="BV141" s="21"/>
      <c r="BW141" s="21"/>
      <c r="BX141" s="21"/>
      <c r="BY141" s="21"/>
      <c r="BZ141" s="21"/>
      <c r="CA141" s="21"/>
      <c r="CB141" s="21"/>
      <c r="CC141" s="21"/>
    </row>
    <row r="142" spans="1:162" ht="14.25" x14ac:dyDescent="0.2">
      <c r="A142" s="5" t="s">
        <v>21</v>
      </c>
      <c r="B142" s="6">
        <v>108.24302059681364</v>
      </c>
      <c r="C142" s="6">
        <v>189.92938400625428</v>
      </c>
      <c r="D142" s="6">
        <v>192.7202435985381</v>
      </c>
      <c r="E142" s="6">
        <v>181.27358770747182</v>
      </c>
      <c r="F142" s="8">
        <v>95.449252148892711</v>
      </c>
      <c r="G142" s="6">
        <v>112.22834500093808</v>
      </c>
      <c r="H142" s="6">
        <v>103.95292408864827</v>
      </c>
      <c r="I142" s="6">
        <v>116.99582868992192</v>
      </c>
      <c r="J142" s="6">
        <v>102.88299280771868</v>
      </c>
      <c r="K142" s="6">
        <v>101.19383109326823</v>
      </c>
      <c r="L142" s="6">
        <v>102.76204690920225</v>
      </c>
      <c r="M142" s="8">
        <v>74.537493120364516</v>
      </c>
      <c r="N142" s="8">
        <v>45.218214752170354</v>
      </c>
      <c r="O142" s="20"/>
      <c r="P142" s="20"/>
      <c r="Q142" s="21"/>
      <c r="R142" s="21"/>
      <c r="S142" s="21"/>
      <c r="T142" s="20"/>
      <c r="U142" s="20"/>
      <c r="V142" s="20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0"/>
      <c r="BC142" s="20"/>
      <c r="BD142" s="21"/>
      <c r="BE142" s="21"/>
      <c r="BF142" s="20"/>
      <c r="BG142" s="21"/>
      <c r="BH142" s="20"/>
      <c r="BI142" s="21"/>
      <c r="BJ142" s="21"/>
      <c r="BK142" s="21"/>
      <c r="BL142" s="21"/>
      <c r="BM142" s="21"/>
      <c r="BN142" s="21"/>
      <c r="BO142" s="21"/>
      <c r="BP142" s="21"/>
      <c r="BQ142" s="21"/>
      <c r="BR142" s="21"/>
      <c r="BS142" s="21"/>
      <c r="BT142" s="21"/>
      <c r="BU142" s="21"/>
      <c r="BV142" s="21"/>
      <c r="BW142" s="21"/>
      <c r="BX142" s="21"/>
      <c r="BY142" s="21"/>
      <c r="BZ142" s="21"/>
      <c r="CA142" s="21"/>
      <c r="CB142" s="21"/>
      <c r="CC142" s="20"/>
    </row>
    <row r="143" spans="1:162" ht="14.25" x14ac:dyDescent="0.2">
      <c r="A143" s="5" t="s">
        <v>22</v>
      </c>
      <c r="B143" s="8">
        <v>13.193116504685509</v>
      </c>
      <c r="C143" s="8">
        <v>24.135436132432694</v>
      </c>
      <c r="D143" s="8">
        <v>24.622610762431933</v>
      </c>
      <c r="E143" s="8">
        <v>23.283498108316632</v>
      </c>
      <c r="F143" s="8">
        <v>12.177814006779881</v>
      </c>
      <c r="G143" s="8">
        <v>14.41606186880176</v>
      </c>
      <c r="H143" s="8">
        <v>13.086105949592296</v>
      </c>
      <c r="I143" s="8">
        <v>14.959685187549349</v>
      </c>
      <c r="J143" s="8">
        <v>12.935295542751438</v>
      </c>
      <c r="K143" s="8">
        <v>12.899434459212095</v>
      </c>
      <c r="L143" s="8">
        <v>12.782577777903962</v>
      </c>
      <c r="M143" s="7">
        <v>9.5249151186729151</v>
      </c>
      <c r="N143" s="7">
        <v>5.7085296475745366</v>
      </c>
      <c r="O143" s="21"/>
      <c r="P143" s="21"/>
      <c r="Q143" s="21"/>
      <c r="R143" s="21"/>
      <c r="S143" s="21"/>
      <c r="T143" s="21"/>
      <c r="U143" s="21"/>
      <c r="V143" s="21"/>
      <c r="W143" s="21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21"/>
      <c r="AY143" s="21"/>
      <c r="AZ143" s="21"/>
      <c r="BA143" s="21"/>
      <c r="BB143" s="21"/>
      <c r="BC143" s="21"/>
      <c r="BD143" s="21"/>
      <c r="BE143" s="21"/>
      <c r="BF143" s="21"/>
      <c r="BG143" s="21"/>
      <c r="BH143" s="21"/>
      <c r="BI143" s="21"/>
      <c r="BJ143" s="21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21"/>
      <c r="BY143" s="21"/>
      <c r="BZ143" s="21"/>
      <c r="CA143" s="21"/>
      <c r="CB143" s="13"/>
      <c r="CC143" s="21"/>
    </row>
    <row r="144" spans="1:162" ht="14.25" x14ac:dyDescent="0.2">
      <c r="A144" s="5" t="s">
        <v>23</v>
      </c>
      <c r="B144" s="8">
        <v>70.503967840048148</v>
      </c>
      <c r="C144" s="6">
        <v>128.92455370474866</v>
      </c>
      <c r="D144" s="6">
        <v>131.39534329293289</v>
      </c>
      <c r="E144" s="6">
        <v>123.42468503491509</v>
      </c>
      <c r="F144" s="8">
        <v>65.021689837089028</v>
      </c>
      <c r="G144" s="8">
        <v>75.384285370718402</v>
      </c>
      <c r="H144" s="8">
        <v>69.579992535913036</v>
      </c>
      <c r="I144" s="8">
        <v>76.568087493136716</v>
      </c>
      <c r="J144" s="8">
        <v>68.435753539567372</v>
      </c>
      <c r="K144" s="8">
        <v>67.882462154538842</v>
      </c>
      <c r="L144" s="8">
        <v>68.089859768893078</v>
      </c>
      <c r="M144" s="8">
        <v>49.87776488611123</v>
      </c>
      <c r="N144" s="8">
        <v>29.085953203215418</v>
      </c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21"/>
      <c r="BE144" s="21"/>
      <c r="BF144" s="21"/>
      <c r="BG144" s="21"/>
      <c r="BH144" s="21"/>
      <c r="BI144" s="21"/>
      <c r="BJ144" s="21"/>
      <c r="BK144" s="21"/>
      <c r="BL144" s="21"/>
      <c r="BM144" s="21"/>
      <c r="BN144" s="21"/>
      <c r="BO144" s="21"/>
      <c r="BP144" s="21"/>
      <c r="BQ144" s="21"/>
      <c r="BR144" s="21"/>
      <c r="BS144" s="21"/>
      <c r="BT144" s="21"/>
      <c r="BU144" s="21"/>
      <c r="BV144" s="21"/>
      <c r="BW144" s="21"/>
      <c r="BX144" s="21"/>
      <c r="BY144" s="21"/>
      <c r="BZ144" s="21"/>
      <c r="CA144" s="21"/>
      <c r="CB144" s="21"/>
      <c r="CC144" s="21"/>
    </row>
    <row r="145" spans="1:162" ht="14.25" x14ac:dyDescent="0.2">
      <c r="A145" s="5" t="s">
        <v>24</v>
      </c>
      <c r="B145" s="7">
        <v>9.5231797284615194</v>
      </c>
      <c r="C145" s="8">
        <v>17.457390118920991</v>
      </c>
      <c r="D145" s="8">
        <v>17.924517015456928</v>
      </c>
      <c r="E145" s="8">
        <v>16.442138092457821</v>
      </c>
      <c r="F145" s="7">
        <v>8.7841731256542701</v>
      </c>
      <c r="G145" s="8">
        <v>10.281660757033553</v>
      </c>
      <c r="H145" s="7">
        <v>9.5163392948078727</v>
      </c>
      <c r="I145" s="8">
        <v>10.245381313675189</v>
      </c>
      <c r="J145" s="7">
        <v>9.2620897141299299</v>
      </c>
      <c r="K145" s="7">
        <v>9.5377847915112799</v>
      </c>
      <c r="L145" s="7">
        <v>9.5323263391418589</v>
      </c>
      <c r="M145" s="7">
        <v>6.8415727891324511</v>
      </c>
      <c r="N145" s="7">
        <v>4.0950011244706106</v>
      </c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21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  <c r="BH145" s="13"/>
      <c r="BI145" s="13"/>
      <c r="BJ145" s="13"/>
      <c r="BK145" s="13"/>
      <c r="BL145" s="13"/>
      <c r="BM145" s="13"/>
      <c r="BN145" s="13"/>
      <c r="BO145" s="13"/>
      <c r="BP145" s="13"/>
      <c r="BQ145" s="13"/>
      <c r="BR145" s="13"/>
      <c r="BS145" s="13"/>
      <c r="BT145" s="13"/>
      <c r="BU145" s="13"/>
      <c r="BV145" s="13"/>
      <c r="BW145" s="13"/>
      <c r="BX145" s="13"/>
      <c r="BY145" s="13"/>
      <c r="BZ145" s="13"/>
      <c r="CA145" s="13"/>
      <c r="CB145" s="13"/>
      <c r="CC145" s="13"/>
    </row>
    <row r="146" spans="1:162" ht="14.25" x14ac:dyDescent="0.2">
      <c r="A146" s="5" t="s">
        <v>25</v>
      </c>
      <c r="B146" s="7">
        <v>0.58055030831282184</v>
      </c>
      <c r="C146" s="7">
        <v>0.59513395927656798</v>
      </c>
      <c r="D146" s="7">
        <v>0.84741564032215178</v>
      </c>
      <c r="E146" s="7">
        <v>0.51721011215586621</v>
      </c>
      <c r="F146" s="7">
        <v>0.56130976657548315</v>
      </c>
      <c r="G146" s="7">
        <v>0.34303646864559389</v>
      </c>
      <c r="H146" s="7">
        <v>0.3290938657947407</v>
      </c>
      <c r="I146" s="7">
        <v>0.32514705665064042</v>
      </c>
      <c r="J146" s="7">
        <v>0.39078929677089369</v>
      </c>
      <c r="K146" s="7">
        <v>0.44934224091273212</v>
      </c>
      <c r="L146" s="7">
        <v>0.44249993844028324</v>
      </c>
      <c r="M146" s="7">
        <v>0.41743195618153511</v>
      </c>
      <c r="N146" s="7">
        <v>0.24381909693112475</v>
      </c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21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  <c r="BA146" s="13"/>
      <c r="BB146" s="13"/>
      <c r="BC146" s="13"/>
      <c r="BD146" s="13"/>
      <c r="BE146" s="13"/>
      <c r="BF146" s="13"/>
      <c r="BG146" s="13"/>
      <c r="BH146" s="13"/>
      <c r="BI146" s="13"/>
      <c r="BJ146" s="13"/>
      <c r="BK146" s="13"/>
      <c r="BL146" s="13"/>
      <c r="BM146" s="13"/>
      <c r="BN146" s="13"/>
      <c r="BO146" s="13"/>
      <c r="BP146" s="13"/>
      <c r="BQ146" s="13"/>
      <c r="BR146" s="13"/>
      <c r="BS146" s="13"/>
      <c r="BT146" s="13"/>
      <c r="BU146" s="13"/>
      <c r="BV146" s="13"/>
      <c r="BW146" s="13"/>
      <c r="BX146" s="13"/>
      <c r="BY146" s="13"/>
      <c r="BZ146" s="13"/>
      <c r="CA146" s="13"/>
      <c r="CB146" s="13"/>
      <c r="CC146" s="13"/>
    </row>
    <row r="147" spans="1:162" ht="14.25" x14ac:dyDescent="0.2">
      <c r="A147" s="5" t="s">
        <v>26</v>
      </c>
      <c r="B147" s="7">
        <v>8.8343211344400874E-2</v>
      </c>
      <c r="C147" s="7">
        <v>7.5750360734191877E-2</v>
      </c>
      <c r="D147" s="7">
        <v>9.3882011909196011E-2</v>
      </c>
      <c r="E147" s="7">
        <v>7.1645503730765725E-2</v>
      </c>
      <c r="F147" s="7">
        <v>3.5807462006202745E-2</v>
      </c>
      <c r="G147" s="7">
        <v>4.4187359712428473E-2</v>
      </c>
      <c r="H147" s="7">
        <v>4.4594372458992469E-2</v>
      </c>
      <c r="I147" s="7">
        <v>3.3638253755054547E-2</v>
      </c>
      <c r="J147" s="7">
        <v>8.6667710985726357E-2</v>
      </c>
      <c r="K147" s="7">
        <v>7.7052079864622106E-2</v>
      </c>
      <c r="L147" s="7">
        <v>9.4825891448726302E-2</v>
      </c>
      <c r="M147" s="7">
        <v>2.2734142199104138E-2</v>
      </c>
      <c r="N147" s="7">
        <v>2.0043524597064207E-2</v>
      </c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21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  <c r="BA147" s="13"/>
      <c r="BB147" s="13"/>
      <c r="BC147" s="13"/>
      <c r="BD147" s="13"/>
      <c r="BE147" s="13"/>
      <c r="BF147" s="13"/>
      <c r="BG147" s="13"/>
      <c r="BH147" s="13"/>
      <c r="BI147" s="13"/>
      <c r="BJ147" s="13"/>
      <c r="BK147" s="13"/>
      <c r="BL147" s="13"/>
      <c r="BM147" s="13"/>
      <c r="BN147" s="13"/>
      <c r="BO147" s="13"/>
      <c r="BP147" s="13"/>
      <c r="BQ147" s="13"/>
      <c r="BR147" s="13"/>
      <c r="BS147" s="13"/>
      <c r="BT147" s="13"/>
      <c r="BU147" s="13"/>
      <c r="BV147" s="13"/>
      <c r="BW147" s="13"/>
      <c r="BX147" s="13"/>
      <c r="BY147" s="13"/>
      <c r="BZ147" s="13"/>
      <c r="CA147" s="13"/>
      <c r="CB147" s="13"/>
      <c r="CC147" s="13"/>
    </row>
    <row r="148" spans="1:162" ht="14.25" x14ac:dyDescent="0.2">
      <c r="A148" s="5" t="s">
        <v>27</v>
      </c>
      <c r="B148" s="8">
        <v>41.973446923612798</v>
      </c>
      <c r="C148" s="8">
        <v>53.425068533388021</v>
      </c>
      <c r="D148" s="8">
        <v>53.413784635935102</v>
      </c>
      <c r="E148" s="8">
        <v>47.444461744552996</v>
      </c>
      <c r="F148" s="8">
        <v>33.41389285204675</v>
      </c>
      <c r="G148" s="8">
        <v>27.90318049638757</v>
      </c>
      <c r="H148" s="8">
        <v>27.132929804494442</v>
      </c>
      <c r="I148" s="8">
        <v>31.723659361669611</v>
      </c>
      <c r="J148" s="8">
        <v>38.639164724295888</v>
      </c>
      <c r="K148" s="8">
        <v>31.268173147403324</v>
      </c>
      <c r="L148" s="8">
        <v>35.606184109727693</v>
      </c>
      <c r="M148" s="8">
        <v>21.075471767025181</v>
      </c>
      <c r="N148" s="8">
        <v>14.445103772300072</v>
      </c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21"/>
      <c r="BE148" s="21"/>
      <c r="BF148" s="21"/>
      <c r="BG148" s="21"/>
      <c r="BH148" s="21"/>
      <c r="BI148" s="21"/>
      <c r="BJ148" s="21"/>
      <c r="BK148" s="21"/>
      <c r="BL148" s="21"/>
      <c r="BM148" s="21"/>
      <c r="BN148" s="21"/>
      <c r="BO148" s="21"/>
      <c r="BP148" s="21"/>
      <c r="BQ148" s="21"/>
      <c r="BR148" s="21"/>
      <c r="BS148" s="21"/>
      <c r="BT148" s="21"/>
      <c r="BU148" s="21"/>
      <c r="BV148" s="21"/>
      <c r="BW148" s="21"/>
      <c r="BX148" s="21"/>
      <c r="BY148" s="21"/>
      <c r="BZ148" s="21"/>
      <c r="CA148" s="21"/>
      <c r="CB148" s="21"/>
      <c r="CC148" s="21"/>
    </row>
    <row r="149" spans="1:162" ht="14.25" x14ac:dyDescent="0.2">
      <c r="A149" s="5" t="s">
        <v>28</v>
      </c>
      <c r="B149" s="6">
        <v>105.5318034538726</v>
      </c>
      <c r="C149" s="6">
        <v>247.25718101739247</v>
      </c>
      <c r="D149" s="6">
        <v>227.25828875872983</v>
      </c>
      <c r="E149" s="6">
        <v>230.75404619292706</v>
      </c>
      <c r="F149" s="8">
        <v>87.156336841746267</v>
      </c>
      <c r="G149" s="6">
        <v>102.95833102866717</v>
      </c>
      <c r="H149" s="8">
        <v>86.850633655662904</v>
      </c>
      <c r="I149" s="6">
        <v>118.03176433369255</v>
      </c>
      <c r="J149" s="6">
        <v>103.5908506750569</v>
      </c>
      <c r="K149" s="6">
        <v>107.19397148412548</v>
      </c>
      <c r="L149" s="6">
        <v>118.55547606156382</v>
      </c>
      <c r="M149" s="8">
        <v>62.170020046103097</v>
      </c>
      <c r="N149" s="8">
        <v>44.178837127209512</v>
      </c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21"/>
      <c r="BE149" s="21"/>
      <c r="BF149" s="21"/>
      <c r="BG149" s="21"/>
      <c r="BH149" s="21"/>
      <c r="BI149" s="21"/>
      <c r="BJ149" s="21"/>
      <c r="BK149" s="21"/>
      <c r="BL149" s="21"/>
      <c r="BM149" s="21"/>
      <c r="BN149" s="21"/>
      <c r="BO149" s="21"/>
      <c r="BP149" s="21"/>
      <c r="BQ149" s="21"/>
      <c r="BR149" s="21"/>
      <c r="BS149" s="21"/>
      <c r="BT149" s="21"/>
      <c r="BU149" s="21"/>
      <c r="BV149" s="21"/>
      <c r="BW149" s="21"/>
      <c r="BX149" s="21"/>
      <c r="BY149" s="21"/>
      <c r="BZ149" s="21"/>
      <c r="CA149" s="21"/>
      <c r="CB149" s="21"/>
      <c r="CC149" s="21"/>
      <c r="CD149" s="21"/>
    </row>
    <row r="150" spans="1:162" ht="14.25" x14ac:dyDescent="0.2">
      <c r="A150" s="4" t="s">
        <v>29</v>
      </c>
      <c r="B150" s="22">
        <v>171.60825279849777</v>
      </c>
      <c r="C150" s="22">
        <v>498.57944706791221</v>
      </c>
      <c r="D150" s="22">
        <v>538.08700288354248</v>
      </c>
      <c r="E150" s="22">
        <v>512.31822271575732</v>
      </c>
      <c r="F150" s="22">
        <v>223.47875369437261</v>
      </c>
      <c r="G150" s="22">
        <v>259.23265515035649</v>
      </c>
      <c r="H150" s="22">
        <v>208.22819473805643</v>
      </c>
      <c r="I150" s="22">
        <v>251.35086145971519</v>
      </c>
      <c r="J150" s="22">
        <v>173.97408167054459</v>
      </c>
      <c r="K150" s="22">
        <v>174.54996932476112</v>
      </c>
      <c r="L150" s="22">
        <v>177.89812043197881</v>
      </c>
      <c r="M150" s="22">
        <v>181.13050034040862</v>
      </c>
      <c r="N150" s="22">
        <v>104.75587751485632</v>
      </c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21"/>
      <c r="BE150" s="21"/>
      <c r="BF150" s="21"/>
      <c r="BG150" s="21"/>
      <c r="BH150" s="21"/>
      <c r="BI150" s="21"/>
      <c r="BJ150" s="21"/>
      <c r="BK150" s="21"/>
      <c r="BL150" s="21"/>
      <c r="BM150" s="21"/>
      <c r="BN150" s="21"/>
      <c r="BO150" s="21"/>
      <c r="BP150" s="21"/>
      <c r="BQ150" s="21"/>
      <c r="BR150" s="21"/>
      <c r="BS150" s="21"/>
      <c r="BT150" s="21"/>
      <c r="BU150" s="21"/>
      <c r="BV150" s="21"/>
      <c r="BW150" s="21"/>
      <c r="BX150" s="21"/>
      <c r="BY150" s="21"/>
      <c r="BZ150" s="21"/>
      <c r="CA150" s="21"/>
      <c r="CB150" s="21"/>
      <c r="CC150" s="21"/>
      <c r="CD150" s="21"/>
    </row>
    <row r="151" spans="1:162" ht="14.25" x14ac:dyDescent="0.2">
      <c r="A151" s="10"/>
      <c r="B151" s="22"/>
      <c r="C151" s="22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  <c r="AA151" s="37"/>
      <c r="AB151" s="37"/>
      <c r="AC151" s="38"/>
      <c r="AD151" s="38"/>
      <c r="AE151" s="38"/>
      <c r="AF151" s="38"/>
      <c r="AG151" s="38"/>
      <c r="AH151" s="38"/>
      <c r="AI151" s="38"/>
      <c r="AJ151" s="38"/>
      <c r="AK151" s="38"/>
      <c r="AL151" s="38"/>
      <c r="AM151" s="38"/>
      <c r="AN151" s="38"/>
      <c r="AO151" s="38"/>
      <c r="AP151" s="38"/>
      <c r="AQ151" s="38"/>
      <c r="AR151" s="38"/>
      <c r="AS151" s="38"/>
      <c r="AT151" s="38"/>
      <c r="AU151" s="37"/>
      <c r="AV151" s="37"/>
      <c r="AW151" s="37"/>
      <c r="AX151" s="37"/>
      <c r="AY151" s="37"/>
      <c r="AZ151" s="37"/>
      <c r="BA151" s="37"/>
      <c r="BB151" s="37"/>
      <c r="BC151" s="37"/>
      <c r="BD151" s="37"/>
      <c r="BE151" s="37"/>
      <c r="BF151" s="37"/>
      <c r="BG151" s="37"/>
      <c r="BH151" s="37"/>
      <c r="BI151" s="37"/>
      <c r="BJ151" s="37"/>
      <c r="BK151" s="37"/>
      <c r="BL151" s="37"/>
      <c r="BM151" s="37"/>
      <c r="BN151" s="37"/>
      <c r="BO151" s="37"/>
      <c r="BP151" s="37"/>
      <c r="BQ151" s="37"/>
      <c r="BR151" s="37"/>
      <c r="BS151" s="37"/>
      <c r="BT151" s="37"/>
      <c r="BU151" s="37"/>
      <c r="BV151" s="37"/>
      <c r="BW151" s="37"/>
      <c r="BX151" s="37"/>
      <c r="BY151" s="37"/>
      <c r="BZ151" s="37"/>
      <c r="CA151" s="37"/>
      <c r="CB151" s="37"/>
      <c r="CC151" s="37"/>
    </row>
    <row r="152" spans="1:162" ht="14.25" x14ac:dyDescent="0.2">
      <c r="A152" s="2"/>
      <c r="B152" s="3" t="s">
        <v>327</v>
      </c>
      <c r="C152" s="3"/>
      <c r="D152" s="15"/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</row>
    <row r="153" spans="1:162" ht="14.25" x14ac:dyDescent="0.2">
      <c r="A153" s="14"/>
      <c r="B153" s="4" t="s">
        <v>324</v>
      </c>
      <c r="C153" s="4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</row>
    <row r="154" spans="1:162" ht="14.25" x14ac:dyDescent="0.2">
      <c r="A154" s="4" t="s">
        <v>54</v>
      </c>
      <c r="B154" s="4" t="s">
        <v>105</v>
      </c>
      <c r="C154" s="4" t="s">
        <v>128</v>
      </c>
      <c r="D154" s="4" t="s">
        <v>133</v>
      </c>
      <c r="E154" s="4" t="s">
        <v>134</v>
      </c>
      <c r="F154" s="4" t="s">
        <v>136</v>
      </c>
      <c r="G154" s="4" t="s">
        <v>138</v>
      </c>
      <c r="H154" s="4" t="s">
        <v>139</v>
      </c>
      <c r="I154" s="4" t="s">
        <v>140</v>
      </c>
      <c r="J154" s="4" t="s">
        <v>141</v>
      </c>
      <c r="K154" s="4" t="s">
        <v>144</v>
      </c>
      <c r="L154" s="4" t="s">
        <v>145</v>
      </c>
      <c r="M154" s="4" t="s">
        <v>146</v>
      </c>
      <c r="N154" s="4" t="s">
        <v>147</v>
      </c>
      <c r="O154" s="4" t="s">
        <v>153</v>
      </c>
      <c r="P154" s="4" t="s">
        <v>154</v>
      </c>
      <c r="Q154" s="4" t="s">
        <v>157</v>
      </c>
      <c r="R154" s="4" t="s">
        <v>158</v>
      </c>
      <c r="S154" s="4" t="s">
        <v>178</v>
      </c>
      <c r="T154" s="4" t="s">
        <v>179</v>
      </c>
      <c r="U154" s="4" t="s">
        <v>181</v>
      </c>
      <c r="V154" s="4" t="s">
        <v>182</v>
      </c>
      <c r="W154" s="4" t="s">
        <v>103</v>
      </c>
      <c r="X154" s="4" t="s">
        <v>104</v>
      </c>
      <c r="Y154" s="4" t="s">
        <v>106</v>
      </c>
      <c r="Z154" s="4" t="s">
        <v>107</v>
      </c>
      <c r="AA154" s="4" t="s">
        <v>108</v>
      </c>
      <c r="AB154" s="4" t="s">
        <v>109</v>
      </c>
      <c r="AC154" s="4" t="s">
        <v>110</v>
      </c>
      <c r="AD154" s="4" t="s">
        <v>111</v>
      </c>
      <c r="AE154" s="4" t="s">
        <v>112</v>
      </c>
      <c r="AF154" s="4" t="s">
        <v>113</v>
      </c>
      <c r="AG154" s="4" t="s">
        <v>114</v>
      </c>
      <c r="AH154" s="4" t="s">
        <v>115</v>
      </c>
      <c r="AI154" s="4" t="s">
        <v>116</v>
      </c>
      <c r="AJ154" s="4" t="s">
        <v>117</v>
      </c>
      <c r="AK154" s="4" t="s">
        <v>118</v>
      </c>
      <c r="AL154" s="4" t="s">
        <v>119</v>
      </c>
      <c r="AM154" s="4" t="s">
        <v>120</v>
      </c>
      <c r="AN154" s="4" t="s">
        <v>121</v>
      </c>
      <c r="AO154" s="4" t="s">
        <v>122</v>
      </c>
      <c r="AP154" s="4" t="s">
        <v>123</v>
      </c>
      <c r="AQ154" s="4" t="s">
        <v>124</v>
      </c>
      <c r="AR154" s="4" t="s">
        <v>125</v>
      </c>
      <c r="AS154" s="4" t="s">
        <v>126</v>
      </c>
      <c r="AT154" s="4" t="s">
        <v>127</v>
      </c>
      <c r="AU154" s="4" t="s">
        <v>129</v>
      </c>
      <c r="AV154" s="4" t="s">
        <v>130</v>
      </c>
      <c r="AW154" s="4" t="s">
        <v>132</v>
      </c>
      <c r="AX154" s="4" t="s">
        <v>135</v>
      </c>
      <c r="AY154" s="4" t="s">
        <v>137</v>
      </c>
      <c r="AZ154" s="4" t="s">
        <v>142</v>
      </c>
      <c r="BA154" s="4" t="s">
        <v>143</v>
      </c>
      <c r="BB154" s="4" t="s">
        <v>148</v>
      </c>
      <c r="BC154" s="4" t="s">
        <v>149</v>
      </c>
      <c r="BD154" s="4" t="s">
        <v>150</v>
      </c>
      <c r="BE154" s="4" t="s">
        <v>151</v>
      </c>
      <c r="BF154" s="4" t="s">
        <v>152</v>
      </c>
      <c r="BG154" s="4" t="s">
        <v>155</v>
      </c>
      <c r="BH154" s="4" t="s">
        <v>156</v>
      </c>
      <c r="BI154" s="4" t="s">
        <v>159</v>
      </c>
      <c r="BJ154" s="4" t="s">
        <v>160</v>
      </c>
      <c r="BK154" s="4" t="s">
        <v>161</v>
      </c>
      <c r="BL154" s="4" t="s">
        <v>162</v>
      </c>
      <c r="BM154" s="4" t="s">
        <v>163</v>
      </c>
      <c r="BN154" s="4" t="s">
        <v>164</v>
      </c>
      <c r="BO154" s="4" t="s">
        <v>165</v>
      </c>
      <c r="BP154" s="4" t="s">
        <v>166</v>
      </c>
      <c r="BQ154" s="4" t="s">
        <v>167</v>
      </c>
      <c r="BR154" s="4" t="s">
        <v>168</v>
      </c>
      <c r="BS154" s="4" t="s">
        <v>169</v>
      </c>
      <c r="BT154" s="4" t="s">
        <v>170</v>
      </c>
      <c r="BU154" s="4" t="s">
        <v>171</v>
      </c>
      <c r="BV154" s="4" t="s">
        <v>172</v>
      </c>
      <c r="BW154" s="4" t="s">
        <v>173</v>
      </c>
      <c r="BX154" s="4" t="s">
        <v>174</v>
      </c>
      <c r="BY154" s="4" t="s">
        <v>175</v>
      </c>
      <c r="BZ154" s="4" t="s">
        <v>131</v>
      </c>
      <c r="CA154" s="4" t="s">
        <v>176</v>
      </c>
      <c r="CB154" s="4" t="s">
        <v>177</v>
      </c>
      <c r="CC154" s="4" t="s">
        <v>180</v>
      </c>
    </row>
    <row r="155" spans="1:162" ht="14.25" x14ac:dyDescent="0.2">
      <c r="A155" s="10" t="s">
        <v>289</v>
      </c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</row>
    <row r="156" spans="1:162" ht="14.25" x14ac:dyDescent="0.2">
      <c r="A156" s="52" t="s">
        <v>264</v>
      </c>
      <c r="B156" s="13">
        <v>49.527999999999999</v>
      </c>
      <c r="C156" s="13">
        <v>49.542000000000002</v>
      </c>
      <c r="D156" s="13">
        <v>49.448</v>
      </c>
      <c r="E156" s="13">
        <v>48.923999999999999</v>
      </c>
      <c r="F156" s="13">
        <v>49.103999999999999</v>
      </c>
      <c r="G156" s="13">
        <v>48.567</v>
      </c>
      <c r="H156" s="13">
        <v>48.796999999999997</v>
      </c>
      <c r="I156" s="13">
        <v>49.222000000000001</v>
      </c>
      <c r="J156" s="13">
        <v>48.682000000000002</v>
      </c>
      <c r="K156" s="13">
        <v>48.875999999999998</v>
      </c>
      <c r="L156" s="13">
        <v>48.374000000000002</v>
      </c>
      <c r="M156" s="13">
        <v>49.451999999999998</v>
      </c>
      <c r="N156" s="13">
        <v>49.762</v>
      </c>
      <c r="O156" s="13">
        <v>48.554000000000002</v>
      </c>
      <c r="P156" s="13">
        <v>48.713999999999999</v>
      </c>
      <c r="Q156" s="13">
        <v>49.515999999999998</v>
      </c>
      <c r="R156" s="13">
        <v>49.213999999999999</v>
      </c>
      <c r="S156" s="13">
        <v>49.704999999999998</v>
      </c>
      <c r="T156" s="13">
        <v>49.384999999999998</v>
      </c>
      <c r="U156" s="13">
        <v>48.887</v>
      </c>
      <c r="V156" s="13">
        <v>48.514000000000003</v>
      </c>
      <c r="W156" s="47">
        <f>AVERAGE(B156:V156)</f>
        <v>49.084142857142858</v>
      </c>
      <c r="X156" s="13"/>
      <c r="Y156" s="47"/>
      <c r="Z156" s="47"/>
      <c r="AA156" s="47"/>
      <c r="AB156" s="47"/>
      <c r="AC156" s="47"/>
      <c r="AD156" s="47"/>
      <c r="AE156" s="47"/>
      <c r="AF156" s="47"/>
      <c r="AG156" s="47"/>
      <c r="AH156" s="47"/>
      <c r="AI156" s="47"/>
      <c r="AJ156" s="47"/>
      <c r="AK156" s="47"/>
      <c r="AL156" s="47"/>
      <c r="AM156" s="47"/>
      <c r="AN156" s="47"/>
      <c r="AO156" s="47"/>
      <c r="AP156" s="47"/>
      <c r="AQ156" s="47"/>
      <c r="AR156" s="47"/>
      <c r="AS156" s="47"/>
      <c r="AT156" s="47"/>
      <c r="AU156" s="47"/>
      <c r="AV156" s="47"/>
      <c r="AW156" s="47"/>
      <c r="AX156" s="47"/>
      <c r="AY156" s="47"/>
      <c r="AZ156" s="47"/>
      <c r="BA156" s="47"/>
      <c r="BB156" s="47"/>
      <c r="BC156" s="47"/>
      <c r="BD156" s="47"/>
      <c r="BE156" s="47"/>
      <c r="BF156" s="47"/>
      <c r="BG156" s="47"/>
      <c r="BH156" s="47"/>
      <c r="BI156" s="47"/>
      <c r="BJ156" s="47"/>
      <c r="BK156" s="47"/>
      <c r="BL156" s="47"/>
      <c r="BM156" s="47"/>
      <c r="BN156" s="47"/>
      <c r="BO156" s="47"/>
      <c r="BP156" s="47"/>
      <c r="BQ156" s="47"/>
      <c r="BR156" s="47"/>
      <c r="BS156" s="47"/>
      <c r="BT156" s="47"/>
      <c r="BU156" s="47"/>
      <c r="BV156" s="47"/>
      <c r="BW156" s="47"/>
      <c r="BX156" s="47"/>
      <c r="BY156" s="47"/>
      <c r="BZ156" s="47"/>
      <c r="CA156" s="47"/>
      <c r="CB156" s="13"/>
      <c r="CC156" s="47"/>
    </row>
    <row r="157" spans="1:162" ht="14.25" x14ac:dyDescent="0.2">
      <c r="A157" s="52" t="s">
        <v>265</v>
      </c>
      <c r="B157" s="13">
        <v>0.53700000000000003</v>
      </c>
      <c r="C157" s="13">
        <v>0.53300000000000003</v>
      </c>
      <c r="D157" s="13">
        <v>0.51</v>
      </c>
      <c r="E157" s="13">
        <v>0.443</v>
      </c>
      <c r="F157" s="13">
        <v>0.40899999999999997</v>
      </c>
      <c r="G157" s="13">
        <v>0.438</v>
      </c>
      <c r="H157" s="13">
        <v>0.505</v>
      </c>
      <c r="I157" s="13">
        <v>0.45500000000000002</v>
      </c>
      <c r="J157" s="13">
        <v>0.45700000000000002</v>
      </c>
      <c r="K157" s="13">
        <v>0.371</v>
      </c>
      <c r="L157" s="13">
        <v>0.38600000000000001</v>
      </c>
      <c r="M157" s="13">
        <v>0.45800000000000002</v>
      </c>
      <c r="N157" s="13">
        <v>0.45500000000000002</v>
      </c>
      <c r="O157" s="13">
        <v>0.45400000000000001</v>
      </c>
      <c r="P157" s="13">
        <v>0.47699999999999998</v>
      </c>
      <c r="Q157" s="13">
        <v>0.497</v>
      </c>
      <c r="R157" s="13">
        <v>0.52100000000000002</v>
      </c>
      <c r="S157" s="13">
        <v>0.53500000000000003</v>
      </c>
      <c r="T157" s="13">
        <v>0.40300000000000002</v>
      </c>
      <c r="U157" s="13">
        <v>0.42699999999999999</v>
      </c>
      <c r="V157" s="13">
        <v>0.40500000000000003</v>
      </c>
      <c r="W157" s="47">
        <f t="shared" ref="W157:W172" si="5">AVERAGE(B157:V157)</f>
        <v>0.46076190476190471</v>
      </c>
      <c r="X157" s="13"/>
      <c r="Y157" s="47"/>
      <c r="Z157" s="47"/>
      <c r="AA157" s="47"/>
      <c r="AB157" s="47"/>
      <c r="AC157" s="47"/>
      <c r="AD157" s="47"/>
      <c r="AE157" s="47"/>
      <c r="AF157" s="47"/>
      <c r="AG157" s="47"/>
      <c r="AH157" s="47"/>
      <c r="AI157" s="47"/>
      <c r="AJ157" s="47"/>
      <c r="AK157" s="47"/>
      <c r="AL157" s="47"/>
      <c r="AM157" s="47"/>
      <c r="AN157" s="47"/>
      <c r="AO157" s="47"/>
      <c r="AP157" s="47"/>
      <c r="AQ157" s="47"/>
      <c r="AR157" s="47"/>
      <c r="AS157" s="47"/>
      <c r="AT157" s="47"/>
      <c r="AU157" s="47"/>
      <c r="AV157" s="47"/>
      <c r="AW157" s="47"/>
      <c r="AX157" s="47"/>
      <c r="AY157" s="47"/>
      <c r="AZ157" s="47"/>
      <c r="BA157" s="47"/>
      <c r="BB157" s="47"/>
      <c r="BC157" s="47"/>
      <c r="BD157" s="47"/>
      <c r="BE157" s="47"/>
      <c r="BF157" s="47"/>
      <c r="BG157" s="47"/>
      <c r="BH157" s="47"/>
      <c r="BI157" s="47"/>
      <c r="BJ157" s="47"/>
      <c r="BK157" s="47"/>
      <c r="BL157" s="47"/>
      <c r="BM157" s="47"/>
      <c r="BN157" s="47"/>
      <c r="BO157" s="47"/>
      <c r="BP157" s="47"/>
      <c r="BQ157" s="47"/>
      <c r="BR157" s="47"/>
      <c r="BS157" s="47"/>
      <c r="BT157" s="47"/>
      <c r="BU157" s="47"/>
      <c r="BV157" s="47"/>
      <c r="BW157" s="47"/>
      <c r="BX157" s="47"/>
      <c r="BY157" s="47"/>
      <c r="BZ157" s="47"/>
      <c r="CA157" s="47"/>
      <c r="CB157" s="13"/>
      <c r="CC157" s="47"/>
    </row>
    <row r="158" spans="1:162" ht="15" x14ac:dyDescent="0.25">
      <c r="A158" s="52" t="s">
        <v>269</v>
      </c>
      <c r="B158" s="13">
        <v>0.23300000000000001</v>
      </c>
      <c r="C158" s="13">
        <v>0.153</v>
      </c>
      <c r="D158" s="13">
        <v>0.10199999999999999</v>
      </c>
      <c r="E158" s="13">
        <v>0.32700000000000001</v>
      </c>
      <c r="F158" s="13">
        <v>0.14299999999999999</v>
      </c>
      <c r="G158" s="13">
        <v>0.25800000000000001</v>
      </c>
      <c r="H158" s="13">
        <v>0.113</v>
      </c>
      <c r="I158" s="13">
        <v>0.16300000000000001</v>
      </c>
      <c r="J158" s="13">
        <v>0.123</v>
      </c>
      <c r="K158" s="13">
        <v>0.245</v>
      </c>
      <c r="L158" s="13">
        <v>0.26700000000000002</v>
      </c>
      <c r="M158" s="13">
        <v>6.0999999999999999E-2</v>
      </c>
      <c r="N158" s="13">
        <v>0.38800000000000001</v>
      </c>
      <c r="O158" s="13">
        <v>0.14299999999999999</v>
      </c>
      <c r="P158" s="13">
        <v>0.22600000000000001</v>
      </c>
      <c r="Q158" s="13">
        <v>0.30599999999999999</v>
      </c>
      <c r="R158" s="13">
        <v>8.2000000000000003E-2</v>
      </c>
      <c r="S158" s="13">
        <v>0.27600000000000002</v>
      </c>
      <c r="T158" s="13">
        <v>0.27700000000000002</v>
      </c>
      <c r="U158" s="13">
        <v>0.19500000000000001</v>
      </c>
      <c r="V158" s="13">
        <v>0.433</v>
      </c>
      <c r="W158" s="47">
        <f t="shared" si="5"/>
        <v>0.21495238095238092</v>
      </c>
      <c r="X158" s="13"/>
      <c r="Y158" s="47"/>
      <c r="Z158" s="47"/>
      <c r="AA158" s="47"/>
      <c r="AB158" s="47"/>
      <c r="AC158" s="47"/>
      <c r="AD158" s="47"/>
      <c r="AE158" s="47"/>
      <c r="AF158" s="47"/>
      <c r="AG158" s="47"/>
      <c r="AH158" s="47"/>
      <c r="AI158" s="47"/>
      <c r="AJ158" s="47"/>
      <c r="AK158" s="47"/>
      <c r="AL158" s="47"/>
      <c r="AM158" s="47"/>
      <c r="AN158" s="47"/>
      <c r="AO158" s="47"/>
      <c r="AP158" s="47"/>
      <c r="AQ158" s="47"/>
      <c r="AR158" s="47"/>
      <c r="AS158" s="47"/>
      <c r="AT158" s="47"/>
      <c r="AU158" s="47"/>
      <c r="AV158" s="47"/>
      <c r="AW158" s="47"/>
      <c r="AX158" s="47"/>
      <c r="AY158" s="47"/>
      <c r="AZ158" s="47"/>
      <c r="BA158" s="47"/>
      <c r="BB158" s="47"/>
      <c r="BC158" s="47"/>
      <c r="BD158" s="47"/>
      <c r="BE158" s="47"/>
      <c r="BF158" s="47"/>
      <c r="BG158" s="47"/>
      <c r="BH158" s="47"/>
      <c r="BI158" s="47"/>
      <c r="BJ158" s="47"/>
      <c r="BK158" s="47"/>
      <c r="BL158" s="47"/>
      <c r="BM158" s="47"/>
      <c r="BN158" s="47"/>
      <c r="BO158" s="47"/>
      <c r="BP158" s="47"/>
      <c r="BQ158" s="47"/>
      <c r="BR158" s="47"/>
      <c r="BS158" s="47"/>
      <c r="BT158" s="47"/>
      <c r="BU158" s="47"/>
      <c r="BV158" s="47"/>
      <c r="BW158" s="47"/>
      <c r="BX158" s="47"/>
      <c r="BY158" s="47"/>
      <c r="BZ158" s="47"/>
      <c r="CA158" s="47"/>
      <c r="CB158" s="13"/>
      <c r="CC158" s="47"/>
    </row>
    <row r="159" spans="1:162" ht="15" x14ac:dyDescent="0.25">
      <c r="A159" s="52" t="s">
        <v>272</v>
      </c>
      <c r="B159" s="13">
        <v>3.77</v>
      </c>
      <c r="C159" s="13">
        <v>4.1189999999999998</v>
      </c>
      <c r="D159" s="13">
        <v>4.1340000000000003</v>
      </c>
      <c r="E159" s="13">
        <v>4.234</v>
      </c>
      <c r="F159" s="13">
        <v>4.117</v>
      </c>
      <c r="G159" s="13">
        <v>4.3940000000000001</v>
      </c>
      <c r="H159" s="13">
        <v>4.4870000000000001</v>
      </c>
      <c r="I159" s="13">
        <v>3.7160000000000002</v>
      </c>
      <c r="J159" s="13">
        <v>4.3239999999999998</v>
      </c>
      <c r="K159" s="13">
        <v>4.016</v>
      </c>
      <c r="L159" s="13">
        <v>4.492</v>
      </c>
      <c r="M159" s="13">
        <v>3.4580000000000002</v>
      </c>
      <c r="N159" s="13">
        <v>3.5950000000000002</v>
      </c>
      <c r="O159" s="13">
        <v>4.1619999999999999</v>
      </c>
      <c r="P159" s="13">
        <v>4.3380000000000001</v>
      </c>
      <c r="Q159" s="13">
        <v>3.7</v>
      </c>
      <c r="R159" s="13">
        <v>4.7510000000000003</v>
      </c>
      <c r="S159" s="13">
        <v>3.7480000000000002</v>
      </c>
      <c r="T159" s="13">
        <v>4.1609999999999996</v>
      </c>
      <c r="U159" s="13">
        <v>4.1390000000000002</v>
      </c>
      <c r="V159" s="13">
        <v>4.931</v>
      </c>
      <c r="W159" s="47">
        <f t="shared" si="5"/>
        <v>4.1326666666666672</v>
      </c>
      <c r="X159" s="13"/>
      <c r="Y159" s="47"/>
      <c r="Z159" s="47"/>
      <c r="AA159" s="47"/>
      <c r="AB159" s="47"/>
      <c r="AC159" s="47"/>
      <c r="AD159" s="47"/>
      <c r="AE159" s="47"/>
      <c r="AF159" s="47"/>
      <c r="AG159" s="47"/>
      <c r="AH159" s="47"/>
      <c r="AI159" s="47"/>
      <c r="AJ159" s="47"/>
      <c r="AK159" s="47"/>
      <c r="AL159" s="47"/>
      <c r="AM159" s="47"/>
      <c r="AN159" s="47"/>
      <c r="AO159" s="47"/>
      <c r="AP159" s="47"/>
      <c r="AQ159" s="47"/>
      <c r="AR159" s="47"/>
      <c r="AS159" s="47"/>
      <c r="AT159" s="47"/>
      <c r="AU159" s="47"/>
      <c r="AV159" s="47"/>
      <c r="AW159" s="47"/>
      <c r="AX159" s="47"/>
      <c r="AY159" s="47"/>
      <c r="AZ159" s="47"/>
      <c r="BA159" s="47"/>
      <c r="BB159" s="47"/>
      <c r="BC159" s="47"/>
      <c r="BD159" s="47"/>
      <c r="BE159" s="47"/>
      <c r="BF159" s="47"/>
      <c r="BG159" s="47"/>
      <c r="BH159" s="47"/>
      <c r="BI159" s="47"/>
      <c r="BJ159" s="47"/>
      <c r="BK159" s="47"/>
      <c r="BL159" s="47"/>
      <c r="BM159" s="47"/>
      <c r="BN159" s="47"/>
      <c r="BO159" s="47"/>
      <c r="BP159" s="47"/>
      <c r="BQ159" s="47"/>
      <c r="BR159" s="47"/>
      <c r="BS159" s="47"/>
      <c r="BT159" s="47"/>
      <c r="BU159" s="47"/>
      <c r="BV159" s="47"/>
      <c r="BW159" s="47"/>
      <c r="BX159" s="47"/>
      <c r="BY159" s="47"/>
      <c r="BZ159" s="47"/>
      <c r="CA159" s="47"/>
      <c r="CB159" s="13"/>
      <c r="CC159" s="47"/>
    </row>
    <row r="160" spans="1:162" s="19" customFormat="1" ht="15" x14ac:dyDescent="0.25">
      <c r="A160" s="52" t="s">
        <v>271</v>
      </c>
      <c r="B160" s="27">
        <v>1.91</v>
      </c>
      <c r="C160" s="27">
        <v>1.9450000000000001</v>
      </c>
      <c r="D160" s="27">
        <v>2.1880000000000002</v>
      </c>
      <c r="E160" s="27">
        <v>2.4449999999999998</v>
      </c>
      <c r="F160" s="27">
        <v>2.2050000000000001</v>
      </c>
      <c r="G160" s="27">
        <v>2.57</v>
      </c>
      <c r="H160" s="27">
        <v>2.59</v>
      </c>
      <c r="I160" s="27">
        <v>2.5030000000000001</v>
      </c>
      <c r="J160" s="27">
        <v>2.5369999999999999</v>
      </c>
      <c r="K160" s="27">
        <v>2.8159999999999998</v>
      </c>
      <c r="L160" s="27">
        <v>2.742</v>
      </c>
      <c r="M160" s="27">
        <v>2.4870000000000001</v>
      </c>
      <c r="N160" s="27">
        <v>2.6539999999999999</v>
      </c>
      <c r="O160" s="27">
        <v>2.1669999999999998</v>
      </c>
      <c r="P160" s="27">
        <v>2.7410000000000001</v>
      </c>
      <c r="Q160" s="27">
        <v>2.54</v>
      </c>
      <c r="R160" s="27">
        <v>2.6480000000000001</v>
      </c>
      <c r="S160" s="27">
        <v>2.4289999999999998</v>
      </c>
      <c r="T160" s="27">
        <v>2.484</v>
      </c>
      <c r="U160" s="27">
        <v>2.9089999999999998</v>
      </c>
      <c r="V160" s="27">
        <v>2.59</v>
      </c>
      <c r="W160" s="47">
        <f t="shared" si="5"/>
        <v>2.4809523809523815</v>
      </c>
      <c r="X160" s="27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27"/>
      <c r="CC160" s="48"/>
      <c r="CD160"/>
      <c r="CE160"/>
      <c r="CF160"/>
      <c r="CG160"/>
      <c r="CH160"/>
      <c r="CI160"/>
      <c r="CJ160"/>
      <c r="CK160"/>
      <c r="CL160"/>
      <c r="CM160"/>
      <c r="CN160"/>
      <c r="CO160"/>
      <c r="CP160"/>
      <c r="CQ160"/>
      <c r="CR160"/>
      <c r="CS160"/>
      <c r="CT160"/>
      <c r="CU160"/>
      <c r="CV160"/>
      <c r="CW160"/>
      <c r="CX160"/>
      <c r="CY160"/>
      <c r="CZ160"/>
      <c r="DA160"/>
      <c r="DB160"/>
      <c r="DC160"/>
      <c r="DD160"/>
      <c r="DE160"/>
      <c r="DF160"/>
      <c r="DG160"/>
      <c r="DH160"/>
      <c r="DI160"/>
      <c r="DJ160"/>
      <c r="DK160"/>
      <c r="DL160"/>
      <c r="DM160"/>
      <c r="DN160"/>
      <c r="DO160"/>
      <c r="DP160"/>
      <c r="DQ160"/>
      <c r="DR160"/>
      <c r="DS160"/>
      <c r="DT160"/>
      <c r="DU160"/>
      <c r="DV160"/>
      <c r="DW160"/>
      <c r="DX160"/>
      <c r="DY160"/>
      <c r="DZ160"/>
      <c r="EA160"/>
      <c r="EB160"/>
      <c r="EC160"/>
      <c r="ED160"/>
      <c r="EE160"/>
      <c r="EF160"/>
      <c r="EG160"/>
      <c r="EH160"/>
      <c r="EI160"/>
      <c r="EJ160"/>
      <c r="EK160"/>
      <c r="EL160"/>
      <c r="EM160"/>
      <c r="EN160"/>
      <c r="EO160"/>
      <c r="EP160"/>
      <c r="EQ160"/>
      <c r="ER160"/>
      <c r="ES160"/>
      <c r="ET160"/>
      <c r="EU160"/>
      <c r="EV160"/>
      <c r="EW160"/>
      <c r="EX160"/>
      <c r="EY160"/>
      <c r="EZ160"/>
      <c r="FA160"/>
      <c r="FB160"/>
      <c r="FC160"/>
      <c r="FD160"/>
      <c r="FE160"/>
      <c r="FF160"/>
    </row>
    <row r="161" spans="1:81" ht="15" x14ac:dyDescent="0.25">
      <c r="A161" s="52" t="s">
        <v>273</v>
      </c>
      <c r="B161" s="13">
        <v>0.184</v>
      </c>
      <c r="C161" s="13">
        <v>0.307</v>
      </c>
      <c r="D161" s="13">
        <v>0.20899999999999999</v>
      </c>
      <c r="E161" s="13">
        <v>0.38</v>
      </c>
      <c r="F161" s="13">
        <v>0.42899999999999999</v>
      </c>
      <c r="G161" s="13">
        <v>0.73399999999999999</v>
      </c>
      <c r="H161" s="13">
        <v>0.46500000000000002</v>
      </c>
      <c r="I161" s="13">
        <v>0.38</v>
      </c>
      <c r="J161" s="13">
        <v>0.502</v>
      </c>
      <c r="K161" s="13">
        <v>0.13500000000000001</v>
      </c>
      <c r="L161" s="13">
        <v>0.40400000000000003</v>
      </c>
      <c r="M161" s="13">
        <v>0.19600000000000001</v>
      </c>
      <c r="N161" s="13">
        <v>0.25800000000000001</v>
      </c>
      <c r="O161" s="13">
        <v>0.38</v>
      </c>
      <c r="P161" s="13">
        <v>0.36699999999999999</v>
      </c>
      <c r="Q161" s="13">
        <v>0.35599999999999998</v>
      </c>
      <c r="R161" s="13">
        <v>0.26900000000000002</v>
      </c>
      <c r="S161" s="13">
        <v>0.36799999999999999</v>
      </c>
      <c r="T161" s="13">
        <v>0.20899999999999999</v>
      </c>
      <c r="U161" s="13">
        <v>0.39200000000000002</v>
      </c>
      <c r="V161" s="13">
        <v>0.41599999999999998</v>
      </c>
      <c r="W161" s="47">
        <f t="shared" si="5"/>
        <v>0.34952380952380951</v>
      </c>
      <c r="X161" s="13"/>
      <c r="Y161" s="47"/>
      <c r="Z161" s="47"/>
      <c r="AA161" s="47"/>
      <c r="AB161" s="47"/>
      <c r="AC161" s="47"/>
      <c r="AD161" s="47"/>
      <c r="AE161" s="47"/>
      <c r="AF161" s="47"/>
      <c r="AG161" s="47"/>
      <c r="AH161" s="47"/>
      <c r="AI161" s="47"/>
      <c r="AJ161" s="47"/>
      <c r="AK161" s="47"/>
      <c r="AL161" s="47"/>
      <c r="AM161" s="47"/>
      <c r="AN161" s="47"/>
      <c r="AO161" s="47"/>
      <c r="AP161" s="47"/>
      <c r="AQ161" s="47"/>
      <c r="AR161" s="47"/>
      <c r="AS161" s="47"/>
      <c r="AT161" s="47"/>
      <c r="AU161" s="47"/>
      <c r="AV161" s="47"/>
      <c r="AW161" s="47"/>
      <c r="AX161" s="47"/>
      <c r="AY161" s="47"/>
      <c r="AZ161" s="47"/>
      <c r="BA161" s="47"/>
      <c r="BB161" s="47"/>
      <c r="BC161" s="47"/>
      <c r="BD161" s="47"/>
      <c r="BE161" s="47"/>
      <c r="BF161" s="47"/>
      <c r="BG161" s="47"/>
      <c r="BH161" s="47"/>
      <c r="BI161" s="47"/>
      <c r="BJ161" s="47"/>
      <c r="BK161" s="47"/>
      <c r="BL161" s="47"/>
      <c r="BM161" s="47"/>
      <c r="BN161" s="47"/>
      <c r="BO161" s="47"/>
      <c r="BP161" s="47"/>
      <c r="BQ161" s="47"/>
      <c r="BR161" s="47"/>
      <c r="BS161" s="47"/>
      <c r="BT161" s="47"/>
      <c r="BU161" s="47"/>
      <c r="BV161" s="47"/>
      <c r="BW161" s="47"/>
      <c r="BX161" s="47"/>
      <c r="BY161" s="47"/>
      <c r="BZ161" s="47"/>
      <c r="CA161" s="47"/>
      <c r="CB161" s="13"/>
      <c r="CC161" s="47"/>
    </row>
    <row r="162" spans="1:81" ht="15" x14ac:dyDescent="0.25">
      <c r="A162" s="52" t="s">
        <v>274</v>
      </c>
      <c r="B162" s="13">
        <v>0.76700000000000002</v>
      </c>
      <c r="C162" s="13">
        <v>1.1419999999999999</v>
      </c>
      <c r="D162" s="13">
        <v>0.85499999999999998</v>
      </c>
      <c r="E162" s="13">
        <v>1.097</v>
      </c>
      <c r="F162" s="13">
        <v>0.85599999999999998</v>
      </c>
      <c r="G162" s="13">
        <v>1.2430000000000001</v>
      </c>
      <c r="H162" s="13">
        <v>1.123</v>
      </c>
      <c r="I162" s="13">
        <v>0.93700000000000006</v>
      </c>
      <c r="J162" s="13">
        <v>0.94199999999999995</v>
      </c>
      <c r="K162" s="13">
        <v>1.1000000000000001</v>
      </c>
      <c r="L162" s="13">
        <v>0.82599999999999996</v>
      </c>
      <c r="M162" s="13">
        <v>1.1060000000000001</v>
      </c>
      <c r="N162" s="13">
        <v>1.169</v>
      </c>
      <c r="O162" s="13">
        <v>1.0129999999999999</v>
      </c>
      <c r="P162" s="13">
        <v>1.2</v>
      </c>
      <c r="Q162" s="13">
        <v>0.94</v>
      </c>
      <c r="R162" s="13">
        <v>1.2709999999999999</v>
      </c>
      <c r="S162" s="13">
        <v>1.204</v>
      </c>
      <c r="T162" s="13">
        <v>1.33</v>
      </c>
      <c r="U162" s="13">
        <v>1.0429999999999999</v>
      </c>
      <c r="V162" s="13">
        <v>1.2170000000000001</v>
      </c>
      <c r="W162" s="47">
        <f t="shared" si="5"/>
        <v>1.0657619047619047</v>
      </c>
      <c r="X162" s="13"/>
      <c r="Y162" s="47"/>
      <c r="Z162" s="47"/>
      <c r="AA162" s="47"/>
      <c r="AB162" s="47"/>
      <c r="AC162" s="47"/>
      <c r="AD162" s="47"/>
      <c r="AE162" s="47"/>
      <c r="AF162" s="47"/>
      <c r="AG162" s="47"/>
      <c r="AH162" s="47"/>
      <c r="AI162" s="47"/>
      <c r="AJ162" s="47"/>
      <c r="AK162" s="47"/>
      <c r="AL162" s="47"/>
      <c r="AM162" s="47"/>
      <c r="AN162" s="47"/>
      <c r="AO162" s="47"/>
      <c r="AP162" s="47"/>
      <c r="AQ162" s="47"/>
      <c r="AR162" s="47"/>
      <c r="AS162" s="47"/>
      <c r="AT162" s="47"/>
      <c r="AU162" s="47"/>
      <c r="AV162" s="47"/>
      <c r="AW162" s="47"/>
      <c r="AX162" s="47"/>
      <c r="AY162" s="47"/>
      <c r="AZ162" s="47"/>
      <c r="BA162" s="47"/>
      <c r="BB162" s="47"/>
      <c r="BC162" s="47"/>
      <c r="BD162" s="47"/>
      <c r="BE162" s="47"/>
      <c r="BF162" s="47"/>
      <c r="BG162" s="47"/>
      <c r="BH162" s="47"/>
      <c r="BI162" s="47"/>
      <c r="BJ162" s="47"/>
      <c r="BK162" s="47"/>
      <c r="BL162" s="47"/>
      <c r="BM162" s="47"/>
      <c r="BN162" s="47"/>
      <c r="BO162" s="47"/>
      <c r="BP162" s="47"/>
      <c r="BQ162" s="47"/>
      <c r="BR162" s="47"/>
      <c r="BS162" s="47"/>
      <c r="BT162" s="47"/>
      <c r="BU162" s="47"/>
      <c r="BV162" s="47"/>
      <c r="BW162" s="47"/>
      <c r="BX162" s="47"/>
      <c r="BY162" s="47"/>
      <c r="BZ162" s="47"/>
      <c r="CA162" s="47"/>
      <c r="CB162" s="13"/>
      <c r="CC162" s="47"/>
    </row>
    <row r="163" spans="1:81" ht="15" x14ac:dyDescent="0.25">
      <c r="A163" s="52" t="s">
        <v>275</v>
      </c>
      <c r="B163" s="13">
        <v>8.5999999999999993E-2</v>
      </c>
      <c r="C163" s="13">
        <v>0.11799999999999999</v>
      </c>
      <c r="D163" s="13">
        <v>0.193</v>
      </c>
      <c r="E163" s="13">
        <v>0.193</v>
      </c>
      <c r="F163" s="13">
        <v>0.20300000000000001</v>
      </c>
      <c r="G163" s="13">
        <v>1.0999999999999999E-2</v>
      </c>
      <c r="H163" s="13">
        <v>0</v>
      </c>
      <c r="I163" s="13">
        <v>9.6000000000000002E-2</v>
      </c>
      <c r="J163" s="13">
        <v>3.2000000000000001E-2</v>
      </c>
      <c r="K163" s="13">
        <v>0.192</v>
      </c>
      <c r="L163" s="13">
        <v>0</v>
      </c>
      <c r="M163" s="13">
        <v>0</v>
      </c>
      <c r="N163" s="13">
        <v>0</v>
      </c>
      <c r="O163" s="13">
        <v>0.161</v>
      </c>
      <c r="P163" s="13">
        <v>5.2999999999999999E-2</v>
      </c>
      <c r="Q163" s="13">
        <v>0.13900000000000001</v>
      </c>
      <c r="R163" s="13">
        <v>3.2000000000000001E-2</v>
      </c>
      <c r="S163" s="13">
        <v>7.4999999999999997E-2</v>
      </c>
      <c r="T163" s="13">
        <v>2.1000000000000001E-2</v>
      </c>
      <c r="U163" s="13">
        <v>0.11799999999999999</v>
      </c>
      <c r="V163" s="13">
        <v>6.4000000000000001E-2</v>
      </c>
      <c r="W163" s="47">
        <f t="shared" si="5"/>
        <v>8.5095238095238085E-2</v>
      </c>
      <c r="X163" s="13"/>
      <c r="Y163" s="47"/>
      <c r="Z163" s="47"/>
      <c r="AA163" s="47"/>
      <c r="AB163" s="47"/>
      <c r="AC163" s="47"/>
      <c r="AD163" s="47"/>
      <c r="AE163" s="47"/>
      <c r="AF163" s="47"/>
      <c r="AG163" s="47"/>
      <c r="AH163" s="47"/>
      <c r="AI163" s="47"/>
      <c r="AJ163" s="47"/>
      <c r="AK163" s="47"/>
      <c r="AL163" s="47"/>
      <c r="AM163" s="47"/>
      <c r="AN163" s="47"/>
      <c r="AO163" s="47"/>
      <c r="AP163" s="47"/>
      <c r="AQ163" s="47"/>
      <c r="AR163" s="47"/>
      <c r="AS163" s="47"/>
      <c r="AT163" s="47"/>
      <c r="AU163" s="47"/>
      <c r="AV163" s="47"/>
      <c r="AW163" s="47"/>
      <c r="AX163" s="47"/>
      <c r="AY163" s="47"/>
      <c r="AZ163" s="47"/>
      <c r="BA163" s="47"/>
      <c r="BB163" s="47"/>
      <c r="BC163" s="47"/>
      <c r="BD163" s="47"/>
      <c r="BE163" s="47"/>
      <c r="BF163" s="47"/>
      <c r="BG163" s="47"/>
      <c r="BH163" s="47"/>
      <c r="BI163" s="47"/>
      <c r="BJ163" s="47"/>
      <c r="BK163" s="47"/>
      <c r="BL163" s="47"/>
      <c r="BM163" s="47"/>
      <c r="BN163" s="47"/>
      <c r="BO163" s="47"/>
      <c r="BP163" s="47"/>
      <c r="BQ163" s="47"/>
      <c r="BR163" s="47"/>
      <c r="BS163" s="47"/>
      <c r="BT163" s="47"/>
      <c r="BU163" s="47"/>
      <c r="BV163" s="47"/>
      <c r="BW163" s="47"/>
      <c r="BX163" s="47"/>
      <c r="BY163" s="47"/>
      <c r="BZ163" s="47"/>
      <c r="CA163" s="47"/>
      <c r="CB163" s="13"/>
      <c r="CC163" s="47"/>
    </row>
    <row r="164" spans="1:81" ht="14.25" x14ac:dyDescent="0.2">
      <c r="A164" s="52" t="s">
        <v>270</v>
      </c>
      <c r="B164" s="13">
        <v>0</v>
      </c>
      <c r="C164" s="13">
        <v>9.4E-2</v>
      </c>
      <c r="D164" s="13">
        <v>0.09</v>
      </c>
      <c r="E164" s="13">
        <v>0.13800000000000001</v>
      </c>
      <c r="F164" s="13">
        <v>4.0000000000000001E-3</v>
      </c>
      <c r="G164" s="13">
        <v>0.28899999999999998</v>
      </c>
      <c r="H164" s="13">
        <v>0.33</v>
      </c>
      <c r="I164" s="13">
        <v>0.34599999999999997</v>
      </c>
      <c r="J164" s="13">
        <v>4.4999999999999998E-2</v>
      </c>
      <c r="K164" s="13">
        <v>0.10199999999999999</v>
      </c>
      <c r="L164" s="13">
        <v>8.5999999999999993E-2</v>
      </c>
      <c r="M164" s="13">
        <v>1.2E-2</v>
      </c>
      <c r="N164" s="13">
        <v>6.0999999999999999E-2</v>
      </c>
      <c r="O164" s="13">
        <v>0.02</v>
      </c>
      <c r="P164" s="13">
        <v>6.9000000000000006E-2</v>
      </c>
      <c r="Q164" s="13">
        <v>6.9000000000000006E-2</v>
      </c>
      <c r="R164" s="13">
        <v>0.10199999999999999</v>
      </c>
      <c r="S164" s="13">
        <v>0.16700000000000001</v>
      </c>
      <c r="T164" s="13">
        <v>0.126</v>
      </c>
      <c r="U164" s="13">
        <v>0.02</v>
      </c>
      <c r="V164" s="13">
        <v>0.309</v>
      </c>
      <c r="W164" s="47">
        <f t="shared" si="5"/>
        <v>0.11804761904761905</v>
      </c>
      <c r="X164" s="13"/>
      <c r="Y164" s="47"/>
      <c r="Z164" s="47"/>
      <c r="AA164" s="47"/>
      <c r="AB164" s="47"/>
      <c r="AC164" s="47"/>
      <c r="AD164" s="47"/>
      <c r="AE164" s="47"/>
      <c r="AF164" s="47"/>
      <c r="AG164" s="47"/>
      <c r="AH164" s="47"/>
      <c r="AI164" s="47"/>
      <c r="AJ164" s="47"/>
      <c r="AK164" s="47"/>
      <c r="AL164" s="47"/>
      <c r="AM164" s="47"/>
      <c r="AN164" s="47"/>
      <c r="AO164" s="47"/>
      <c r="AP164" s="47"/>
      <c r="AQ164" s="47"/>
      <c r="AR164" s="47"/>
      <c r="AS164" s="47"/>
      <c r="AT164" s="47"/>
      <c r="AU164" s="47"/>
      <c r="AV164" s="47"/>
      <c r="AW164" s="47"/>
      <c r="AX164" s="47"/>
      <c r="AY164" s="47"/>
      <c r="AZ164" s="47"/>
      <c r="BA164" s="47"/>
      <c r="BB164" s="47"/>
      <c r="BC164" s="47"/>
      <c r="BD164" s="47"/>
      <c r="BE164" s="47"/>
      <c r="BF164" s="47"/>
      <c r="BG164" s="47"/>
      <c r="BH164" s="47"/>
      <c r="BI164" s="47"/>
      <c r="BJ164" s="47"/>
      <c r="BK164" s="47"/>
      <c r="BL164" s="47"/>
      <c r="BM164" s="47"/>
      <c r="BN164" s="47"/>
      <c r="BO164" s="47"/>
      <c r="BP164" s="47"/>
      <c r="BQ164" s="47"/>
      <c r="BR164" s="47"/>
      <c r="BS164" s="47"/>
      <c r="BT164" s="47"/>
      <c r="BU164" s="47"/>
      <c r="BV164" s="47"/>
      <c r="BW164" s="47"/>
      <c r="BX164" s="47"/>
      <c r="BY164" s="47"/>
      <c r="BZ164" s="47"/>
      <c r="CA164" s="47"/>
      <c r="CB164" s="13"/>
      <c r="CC164" s="47"/>
    </row>
    <row r="165" spans="1:81" ht="14.25" x14ac:dyDescent="0.2">
      <c r="A165" s="67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47"/>
      <c r="X165" s="13"/>
      <c r="Y165" s="47"/>
      <c r="Z165" s="47"/>
      <c r="AA165" s="47"/>
      <c r="AB165" s="47"/>
      <c r="AC165" s="47"/>
      <c r="AD165" s="47"/>
      <c r="AE165" s="47"/>
      <c r="AF165" s="47"/>
      <c r="AG165" s="47"/>
      <c r="AH165" s="47"/>
      <c r="AI165" s="47"/>
      <c r="AJ165" s="47"/>
      <c r="AK165" s="47"/>
      <c r="AL165" s="47"/>
      <c r="AM165" s="47"/>
      <c r="AN165" s="47"/>
      <c r="AO165" s="47"/>
      <c r="AP165" s="47"/>
      <c r="AQ165" s="47"/>
      <c r="AR165" s="47"/>
      <c r="AS165" s="47"/>
      <c r="AT165" s="47"/>
      <c r="AU165" s="47"/>
      <c r="AV165" s="47"/>
      <c r="AW165" s="47"/>
      <c r="AX165" s="47"/>
      <c r="AY165" s="47"/>
      <c r="AZ165" s="47"/>
      <c r="BA165" s="47"/>
      <c r="BB165" s="47"/>
      <c r="BC165" s="47"/>
      <c r="BD165" s="47"/>
      <c r="BE165" s="47"/>
      <c r="BF165" s="47"/>
      <c r="BG165" s="47"/>
      <c r="BH165" s="47"/>
      <c r="BI165" s="47"/>
      <c r="BJ165" s="47"/>
      <c r="BK165" s="47"/>
      <c r="BL165" s="47"/>
      <c r="BM165" s="47"/>
      <c r="BN165" s="47"/>
      <c r="BO165" s="47"/>
      <c r="BP165" s="47"/>
      <c r="BQ165" s="47"/>
      <c r="BR165" s="47"/>
      <c r="BS165" s="47"/>
      <c r="BT165" s="47"/>
      <c r="BU165" s="47"/>
      <c r="BV165" s="47"/>
      <c r="BW165" s="47"/>
      <c r="BX165" s="47"/>
      <c r="BY165" s="47"/>
      <c r="BZ165" s="47"/>
      <c r="CA165" s="47"/>
      <c r="CB165" s="13"/>
      <c r="CC165" s="47"/>
    </row>
    <row r="166" spans="1:81" ht="15" x14ac:dyDescent="0.25">
      <c r="A166" s="52" t="s">
        <v>263</v>
      </c>
      <c r="B166" s="13">
        <v>30.378</v>
      </c>
      <c r="C166" s="13">
        <v>30.478000000000002</v>
      </c>
      <c r="D166" s="13">
        <v>31.206</v>
      </c>
      <c r="E166" s="13">
        <v>29.89</v>
      </c>
      <c r="F166" s="13">
        <v>28.616</v>
      </c>
      <c r="G166" s="13">
        <v>29.239000000000001</v>
      </c>
      <c r="H166" s="13">
        <v>28.962</v>
      </c>
      <c r="I166" s="13">
        <v>29.356000000000002</v>
      </c>
      <c r="J166" s="13">
        <v>29.407</v>
      </c>
      <c r="K166" s="13">
        <v>29.832999999999998</v>
      </c>
      <c r="L166" s="13">
        <v>29.173999999999999</v>
      </c>
      <c r="M166" s="13">
        <v>29.562000000000001</v>
      </c>
      <c r="N166" s="13">
        <v>29.475999999999999</v>
      </c>
      <c r="O166" s="13">
        <v>29.937000000000001</v>
      </c>
      <c r="P166" s="13">
        <v>29.544</v>
      </c>
      <c r="Q166" s="13">
        <v>29.824000000000002</v>
      </c>
      <c r="R166" s="13">
        <v>29.22</v>
      </c>
      <c r="S166" s="13">
        <v>30.11</v>
      </c>
      <c r="T166" s="13">
        <v>29.356000000000002</v>
      </c>
      <c r="U166" s="13">
        <v>29.951000000000001</v>
      </c>
      <c r="V166" s="13">
        <v>28.84</v>
      </c>
      <c r="W166" s="47">
        <f t="shared" si="5"/>
        <v>29.636142857142858</v>
      </c>
      <c r="X166" s="13"/>
      <c r="Y166" s="47"/>
      <c r="Z166" s="47"/>
      <c r="AA166" s="47"/>
      <c r="AB166" s="47"/>
      <c r="AC166" s="47"/>
      <c r="AD166" s="47"/>
      <c r="AE166" s="47"/>
      <c r="AF166" s="47"/>
      <c r="AG166" s="47"/>
      <c r="AH166" s="47"/>
      <c r="AI166" s="47"/>
      <c r="AJ166" s="47"/>
      <c r="AK166" s="47"/>
      <c r="AL166" s="47"/>
      <c r="AM166" s="47"/>
      <c r="AN166" s="47"/>
      <c r="AO166" s="47"/>
      <c r="AP166" s="47"/>
      <c r="AQ166" s="47"/>
      <c r="AR166" s="47"/>
      <c r="AS166" s="47"/>
      <c r="AT166" s="47"/>
      <c r="AU166" s="47"/>
      <c r="AV166" s="47"/>
      <c r="AW166" s="47"/>
      <c r="AX166" s="47"/>
      <c r="AY166" s="47"/>
      <c r="AZ166" s="47"/>
      <c r="BA166" s="47"/>
      <c r="BB166" s="47"/>
      <c r="BC166" s="47"/>
      <c r="BD166" s="47"/>
      <c r="BE166" s="47"/>
      <c r="BF166" s="47"/>
      <c r="BG166" s="47"/>
      <c r="BH166" s="47"/>
      <c r="BI166" s="47"/>
      <c r="BJ166" s="47"/>
      <c r="BK166" s="47"/>
      <c r="BL166" s="47"/>
      <c r="BM166" s="47"/>
      <c r="BN166" s="47"/>
      <c r="BO166" s="47"/>
      <c r="BP166" s="47"/>
      <c r="BQ166" s="47"/>
      <c r="BR166" s="47"/>
      <c r="BS166" s="47"/>
      <c r="BT166" s="47"/>
      <c r="BU166" s="47"/>
      <c r="BV166" s="47"/>
      <c r="BW166" s="47"/>
      <c r="BX166" s="47"/>
      <c r="BY166" s="47"/>
      <c r="BZ166" s="47"/>
      <c r="CA166" s="47"/>
      <c r="CB166" s="13"/>
      <c r="CC166" s="47"/>
    </row>
    <row r="167" spans="1:81" ht="15" x14ac:dyDescent="0.25">
      <c r="A167" s="52" t="s">
        <v>267</v>
      </c>
      <c r="B167" s="13">
        <v>4.53</v>
      </c>
      <c r="C167" s="13">
        <v>4.7869999999999999</v>
      </c>
      <c r="D167" s="13">
        <v>4.7110000000000003</v>
      </c>
      <c r="E167" s="13">
        <v>4.7990000000000004</v>
      </c>
      <c r="F167" s="13">
        <v>5.5890000000000004</v>
      </c>
      <c r="G167" s="13">
        <v>5.2110000000000003</v>
      </c>
      <c r="H167" s="13">
        <v>5.4610000000000003</v>
      </c>
      <c r="I167" s="13">
        <v>4.9210000000000003</v>
      </c>
      <c r="J167" s="13">
        <v>5.3040000000000003</v>
      </c>
      <c r="K167" s="13">
        <v>5.024</v>
      </c>
      <c r="L167" s="13">
        <v>5.15</v>
      </c>
      <c r="M167" s="13">
        <v>4.6459999999999999</v>
      </c>
      <c r="N167" s="13">
        <v>4.9729999999999999</v>
      </c>
      <c r="O167" s="13">
        <v>5.2350000000000003</v>
      </c>
      <c r="P167" s="13">
        <v>5.2770000000000001</v>
      </c>
      <c r="Q167" s="13">
        <v>5.085</v>
      </c>
      <c r="R167" s="13">
        <v>5.2839999999999998</v>
      </c>
      <c r="S167" s="13">
        <v>4.7240000000000002</v>
      </c>
      <c r="T167" s="13">
        <v>5.27</v>
      </c>
      <c r="U167" s="13">
        <v>5.1710000000000003</v>
      </c>
      <c r="V167" s="13">
        <v>5.3259999999999996</v>
      </c>
      <c r="W167" s="47">
        <f t="shared" si="5"/>
        <v>5.0703809523809529</v>
      </c>
      <c r="X167" s="13"/>
      <c r="Y167" s="47"/>
      <c r="Z167" s="47"/>
      <c r="AA167" s="47"/>
      <c r="AB167" s="47"/>
      <c r="AC167" s="47"/>
      <c r="AD167" s="47"/>
      <c r="AE167" s="47"/>
      <c r="AF167" s="47"/>
      <c r="AG167" s="47"/>
      <c r="AH167" s="47"/>
      <c r="AI167" s="47"/>
      <c r="AJ167" s="47"/>
      <c r="AK167" s="47"/>
      <c r="AL167" s="47"/>
      <c r="AM167" s="47"/>
      <c r="AN167" s="47"/>
      <c r="AO167" s="47"/>
      <c r="AP167" s="47"/>
      <c r="AQ167" s="47"/>
      <c r="AR167" s="47"/>
      <c r="AS167" s="47"/>
      <c r="AT167" s="47"/>
      <c r="AU167" s="47"/>
      <c r="AV167" s="47"/>
      <c r="AW167" s="47"/>
      <c r="AX167" s="47"/>
      <c r="AY167" s="47"/>
      <c r="AZ167" s="47"/>
      <c r="BA167" s="47"/>
      <c r="BB167" s="47"/>
      <c r="BC167" s="47"/>
      <c r="BD167" s="47"/>
      <c r="BE167" s="47"/>
      <c r="BF167" s="47"/>
      <c r="BG167" s="47"/>
      <c r="BH167" s="47"/>
      <c r="BI167" s="47"/>
      <c r="BJ167" s="47"/>
      <c r="BK167" s="47"/>
      <c r="BL167" s="47"/>
      <c r="BM167" s="47"/>
      <c r="BN167" s="47"/>
      <c r="BO167" s="47"/>
      <c r="BP167" s="47"/>
      <c r="BQ167" s="47"/>
      <c r="BR167" s="47"/>
      <c r="BS167" s="47"/>
      <c r="BT167" s="47"/>
      <c r="BU167" s="47"/>
      <c r="BV167" s="47"/>
      <c r="BW167" s="47"/>
      <c r="BX167" s="47"/>
      <c r="BY167" s="47"/>
      <c r="BZ167" s="47"/>
      <c r="CA167" s="47"/>
      <c r="CB167" s="13"/>
      <c r="CC167" s="47"/>
    </row>
    <row r="168" spans="1:81" ht="15" x14ac:dyDescent="0.25">
      <c r="A168" s="52" t="s">
        <v>268</v>
      </c>
      <c r="B168" s="13">
        <v>3.67</v>
      </c>
      <c r="C168" s="13">
        <v>3.4630000000000001</v>
      </c>
      <c r="D168" s="13">
        <v>3.3679999999999999</v>
      </c>
      <c r="E168" s="13">
        <v>3.8330000000000002</v>
      </c>
      <c r="F168" s="13">
        <v>3.9950000000000001</v>
      </c>
      <c r="G168" s="13">
        <v>3.5289999999999999</v>
      </c>
      <c r="H168" s="13">
        <v>3.6680000000000001</v>
      </c>
      <c r="I168" s="13">
        <v>4.0140000000000002</v>
      </c>
      <c r="J168" s="13">
        <v>3.895</v>
      </c>
      <c r="K168" s="13">
        <v>3.7869999999999999</v>
      </c>
      <c r="L168" s="13">
        <v>3.6760000000000002</v>
      </c>
      <c r="M168" s="13">
        <v>3.3660000000000001</v>
      </c>
      <c r="N168" s="13">
        <v>3.6549999999999998</v>
      </c>
      <c r="O168" s="13">
        <v>4.0259999999999998</v>
      </c>
      <c r="P168" s="13">
        <v>3.9910000000000001</v>
      </c>
      <c r="Q168" s="13">
        <v>3.944</v>
      </c>
      <c r="R168" s="13">
        <v>3.4929999999999999</v>
      </c>
      <c r="S168" s="13">
        <v>3.476</v>
      </c>
      <c r="T168" s="13">
        <v>4.165</v>
      </c>
      <c r="U168" s="13">
        <v>3.6789999999999998</v>
      </c>
      <c r="V168" s="13">
        <v>4.1120000000000001</v>
      </c>
      <c r="W168" s="47">
        <f t="shared" si="5"/>
        <v>3.7526190476190484</v>
      </c>
      <c r="X168" s="13"/>
      <c r="Y168" s="47"/>
      <c r="Z168" s="47"/>
      <c r="AA168" s="47"/>
      <c r="AB168" s="47"/>
      <c r="AC168" s="47"/>
      <c r="AD168" s="47"/>
      <c r="AE168" s="47"/>
      <c r="AF168" s="47"/>
      <c r="AG168" s="47"/>
      <c r="AH168" s="47"/>
      <c r="AI168" s="47"/>
      <c r="AJ168" s="47"/>
      <c r="AK168" s="47"/>
      <c r="AL168" s="47"/>
      <c r="AM168" s="47"/>
      <c r="AN168" s="47"/>
      <c r="AO168" s="47"/>
      <c r="AP168" s="47"/>
      <c r="AQ168" s="47"/>
      <c r="AR168" s="47"/>
      <c r="AS168" s="47"/>
      <c r="AT168" s="47"/>
      <c r="AU168" s="47"/>
      <c r="AV168" s="47"/>
      <c r="AW168" s="47"/>
      <c r="AX168" s="47"/>
      <c r="AY168" s="47"/>
      <c r="AZ168" s="47"/>
      <c r="BA168" s="47"/>
      <c r="BB168" s="47"/>
      <c r="BC168" s="47"/>
      <c r="BD168" s="47"/>
      <c r="BE168" s="47"/>
      <c r="BF168" s="47"/>
      <c r="BG168" s="47"/>
      <c r="BH168" s="47"/>
      <c r="BI168" s="47"/>
      <c r="BJ168" s="47"/>
      <c r="BK168" s="47"/>
      <c r="BL168" s="47"/>
      <c r="BM168" s="47"/>
      <c r="BN168" s="47"/>
      <c r="BO168" s="47"/>
      <c r="BP168" s="47"/>
      <c r="BQ168" s="47"/>
      <c r="BR168" s="47"/>
      <c r="BS168" s="47"/>
      <c r="BT168" s="47"/>
      <c r="BU168" s="47"/>
      <c r="BV168" s="47"/>
      <c r="BW168" s="47"/>
      <c r="BX168" s="47"/>
      <c r="BY168" s="47"/>
      <c r="BZ168" s="47"/>
      <c r="CA168" s="47"/>
      <c r="CB168" s="13"/>
      <c r="CC168" s="47"/>
    </row>
    <row r="169" spans="1:81" ht="14.25" x14ac:dyDescent="0.2">
      <c r="A169" s="67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47"/>
      <c r="X169" s="13"/>
      <c r="Y169" s="47"/>
      <c r="Z169" s="47"/>
      <c r="AA169" s="47"/>
      <c r="AB169" s="47"/>
      <c r="AC169" s="47"/>
      <c r="AD169" s="47"/>
      <c r="AE169" s="47"/>
      <c r="AF169" s="47"/>
      <c r="AG169" s="47"/>
      <c r="AH169" s="47"/>
      <c r="AI169" s="47"/>
      <c r="AJ169" s="47"/>
      <c r="AK169" s="47"/>
      <c r="AL169" s="47"/>
      <c r="AM169" s="47"/>
      <c r="AN169" s="47"/>
      <c r="AO169" s="47"/>
      <c r="AP169" s="47"/>
      <c r="AQ169" s="47"/>
      <c r="AR169" s="47"/>
      <c r="AS169" s="47"/>
      <c r="AT169" s="47"/>
      <c r="AU169" s="47"/>
      <c r="AV169" s="47"/>
      <c r="AW169" s="47"/>
      <c r="AX169" s="47"/>
      <c r="AY169" s="47"/>
      <c r="AZ169" s="47"/>
      <c r="BA169" s="47"/>
      <c r="BB169" s="47"/>
      <c r="BC169" s="47"/>
      <c r="BD169" s="47"/>
      <c r="BE169" s="47"/>
      <c r="BF169" s="47"/>
      <c r="BG169" s="47"/>
      <c r="BH169" s="47"/>
      <c r="BI169" s="47"/>
      <c r="BJ169" s="47"/>
      <c r="BK169" s="47"/>
      <c r="BL169" s="47"/>
      <c r="BM169" s="47"/>
      <c r="BN169" s="47"/>
      <c r="BO169" s="47"/>
      <c r="BP169" s="47"/>
      <c r="BQ169" s="47"/>
      <c r="BR169" s="47"/>
      <c r="BS169" s="47"/>
      <c r="BT169" s="47"/>
      <c r="BU169" s="47"/>
      <c r="BV169" s="47"/>
      <c r="BW169" s="47"/>
      <c r="BX169" s="47"/>
      <c r="BY169" s="47"/>
      <c r="BZ169" s="47"/>
      <c r="CA169" s="47"/>
      <c r="CB169" s="13"/>
      <c r="CC169" s="47"/>
    </row>
    <row r="170" spans="1:81" ht="14.25" x14ac:dyDescent="0.2">
      <c r="A170" s="52" t="s">
        <v>262</v>
      </c>
      <c r="B170" s="13">
        <v>2.8929999999999998</v>
      </c>
      <c r="C170" s="13">
        <v>2.952</v>
      </c>
      <c r="D170" s="13">
        <v>2.7890000000000001</v>
      </c>
      <c r="E170" s="13">
        <v>2.8359999999999999</v>
      </c>
      <c r="F170" s="13">
        <v>2.95</v>
      </c>
      <c r="G170" s="13">
        <v>2.8180000000000001</v>
      </c>
      <c r="H170" s="13">
        <v>3.2109999999999999</v>
      </c>
      <c r="I170" s="13">
        <v>2.7320000000000002</v>
      </c>
      <c r="J170" s="13">
        <v>2.964</v>
      </c>
      <c r="K170" s="13">
        <v>3.1469999999999998</v>
      </c>
      <c r="L170" s="13">
        <v>2.992</v>
      </c>
      <c r="M170" s="13">
        <v>3.093</v>
      </c>
      <c r="N170" s="13">
        <v>3.0179999999999998</v>
      </c>
      <c r="O170" s="13">
        <v>3.0539999999999998</v>
      </c>
      <c r="P170" s="13">
        <v>2.839</v>
      </c>
      <c r="Q170" s="13">
        <v>2.9510000000000001</v>
      </c>
      <c r="R170" s="13">
        <v>3.1869999999999998</v>
      </c>
      <c r="S170" s="13">
        <v>3.1059999999999999</v>
      </c>
      <c r="T170" s="13">
        <v>2.8959999999999999</v>
      </c>
      <c r="U170" s="13">
        <v>3.1360000000000001</v>
      </c>
      <c r="V170" s="13">
        <v>2.758</v>
      </c>
      <c r="W170" s="47">
        <f t="shared" si="5"/>
        <v>2.967714285714286</v>
      </c>
      <c r="X170" s="13"/>
      <c r="Y170" s="47"/>
      <c r="Z170" s="47"/>
      <c r="AA170" s="47"/>
      <c r="AB170" s="47"/>
      <c r="AC170" s="47"/>
      <c r="AD170" s="47"/>
      <c r="AE170" s="47"/>
      <c r="AF170" s="47"/>
      <c r="AG170" s="47"/>
      <c r="AH170" s="47"/>
      <c r="AI170" s="47"/>
      <c r="AJ170" s="47"/>
      <c r="AK170" s="47"/>
      <c r="AL170" s="47"/>
      <c r="AM170" s="47"/>
      <c r="AN170" s="47"/>
      <c r="AO170" s="47"/>
      <c r="AP170" s="47"/>
      <c r="AQ170" s="47"/>
      <c r="AR170" s="47"/>
      <c r="AS170" s="47"/>
      <c r="AT170" s="47"/>
      <c r="AU170" s="47"/>
      <c r="AV170" s="47"/>
      <c r="AW170" s="47"/>
      <c r="AX170" s="47"/>
      <c r="AY170" s="47"/>
      <c r="AZ170" s="47"/>
      <c r="BA170" s="47"/>
      <c r="BB170" s="47"/>
      <c r="BC170" s="47"/>
      <c r="BD170" s="47"/>
      <c r="BE170" s="47"/>
      <c r="BF170" s="47"/>
      <c r="BG170" s="47"/>
      <c r="BH170" s="47"/>
      <c r="BI170" s="47"/>
      <c r="BJ170" s="47"/>
      <c r="BK170" s="47"/>
      <c r="BL170" s="47"/>
      <c r="BM170" s="47"/>
      <c r="BN170" s="47"/>
      <c r="BO170" s="47"/>
      <c r="BP170" s="47"/>
      <c r="BQ170" s="47"/>
      <c r="BR170" s="47"/>
      <c r="BS170" s="47"/>
      <c r="BT170" s="47"/>
      <c r="BU170" s="47"/>
      <c r="BV170" s="47"/>
      <c r="BW170" s="47"/>
      <c r="BX170" s="47"/>
      <c r="BY170" s="47"/>
      <c r="BZ170" s="47"/>
      <c r="CA170" s="47"/>
      <c r="CB170" s="13"/>
      <c r="CC170" s="47"/>
    </row>
    <row r="171" spans="1:81" ht="14.25" x14ac:dyDescent="0.2">
      <c r="A171" s="52" t="s">
        <v>266</v>
      </c>
      <c r="B171" s="13">
        <v>9.7000000000000003E-2</v>
      </c>
      <c r="C171" s="13">
        <v>7.3999999999999996E-2</v>
      </c>
      <c r="D171" s="13">
        <v>0.111</v>
      </c>
      <c r="E171" s="13">
        <v>0.125</v>
      </c>
      <c r="F171" s="13">
        <v>9.8000000000000004E-2</v>
      </c>
      <c r="G171" s="13">
        <v>8.5999999999999993E-2</v>
      </c>
      <c r="H171" s="13">
        <v>0.104</v>
      </c>
      <c r="I171" s="13">
        <v>0.10199999999999999</v>
      </c>
      <c r="J171" s="13">
        <v>0.127</v>
      </c>
      <c r="K171" s="13">
        <v>9.6000000000000002E-2</v>
      </c>
      <c r="L171" s="13">
        <v>0.106</v>
      </c>
      <c r="M171" s="13">
        <v>0.112</v>
      </c>
      <c r="N171" s="13">
        <v>0.10199999999999999</v>
      </c>
      <c r="O171" s="13">
        <v>9.0999999999999998E-2</v>
      </c>
      <c r="P171" s="13">
        <v>9.6000000000000002E-2</v>
      </c>
      <c r="Q171" s="13">
        <v>0.11700000000000001</v>
      </c>
      <c r="R171" s="13">
        <v>9.4E-2</v>
      </c>
      <c r="S171" s="13">
        <v>9.0999999999999998E-2</v>
      </c>
      <c r="T171" s="13">
        <v>9.0999999999999998E-2</v>
      </c>
      <c r="U171" s="13">
        <v>0.13400000000000001</v>
      </c>
      <c r="V171" s="13">
        <v>7.9000000000000001E-2</v>
      </c>
      <c r="W171" s="47">
        <f t="shared" si="5"/>
        <v>0.10157142857142859</v>
      </c>
      <c r="X171" s="13"/>
      <c r="Y171" s="47"/>
      <c r="Z171" s="47"/>
      <c r="AA171" s="47"/>
      <c r="AB171" s="47"/>
      <c r="AC171" s="47"/>
      <c r="AD171" s="47"/>
      <c r="AE171" s="47"/>
      <c r="AF171" s="47"/>
      <c r="AG171" s="47"/>
      <c r="AH171" s="47"/>
      <c r="AI171" s="47"/>
      <c r="AJ171" s="47"/>
      <c r="AK171" s="47"/>
      <c r="AL171" s="47"/>
      <c r="AM171" s="47"/>
      <c r="AN171" s="47"/>
      <c r="AO171" s="47"/>
      <c r="AP171" s="47"/>
      <c r="AQ171" s="47"/>
      <c r="AR171" s="47"/>
      <c r="AS171" s="47"/>
      <c r="AT171" s="47"/>
      <c r="AU171" s="47"/>
      <c r="AV171" s="47"/>
      <c r="AW171" s="47"/>
      <c r="AX171" s="47"/>
      <c r="AY171" s="47"/>
      <c r="AZ171" s="47"/>
      <c r="BA171" s="47"/>
      <c r="BB171" s="47"/>
      <c r="BC171" s="47"/>
      <c r="BD171" s="47"/>
      <c r="BE171" s="47"/>
      <c r="BF171" s="47"/>
      <c r="BG171" s="47"/>
      <c r="BH171" s="47"/>
      <c r="BI171" s="47"/>
      <c r="BJ171" s="47"/>
      <c r="BK171" s="47"/>
      <c r="BL171" s="47"/>
      <c r="BM171" s="47"/>
      <c r="BN171" s="47"/>
      <c r="BO171" s="47"/>
      <c r="BP171" s="47"/>
      <c r="BQ171" s="47"/>
      <c r="BR171" s="47"/>
      <c r="BS171" s="47"/>
      <c r="BT171" s="47"/>
      <c r="BU171" s="47"/>
      <c r="BV171" s="47"/>
      <c r="BW171" s="47"/>
      <c r="BX171" s="47"/>
      <c r="BY171" s="47"/>
      <c r="BZ171" s="47"/>
      <c r="CA171" s="47"/>
      <c r="CB171" s="13"/>
      <c r="CC171" s="47"/>
    </row>
    <row r="172" spans="1:81" ht="14.25" x14ac:dyDescent="0.2">
      <c r="A172" s="52" t="s">
        <v>276</v>
      </c>
      <c r="B172" s="13">
        <v>97.343000000000004</v>
      </c>
      <c r="C172" s="13">
        <v>98.447000000000003</v>
      </c>
      <c r="D172" s="13">
        <v>98.715000000000003</v>
      </c>
      <c r="E172" s="13">
        <v>98.441999999999993</v>
      </c>
      <c r="F172" s="13">
        <v>97.453999999999994</v>
      </c>
      <c r="G172" s="13">
        <v>98.180999999999997</v>
      </c>
      <c r="H172" s="13">
        <v>98.441000000000003</v>
      </c>
      <c r="I172" s="13">
        <v>97.77</v>
      </c>
      <c r="J172" s="13">
        <v>98.063999999999993</v>
      </c>
      <c r="K172" s="13">
        <v>98.393000000000001</v>
      </c>
      <c r="L172" s="13">
        <v>97.391000000000005</v>
      </c>
      <c r="M172" s="13">
        <v>96.682000000000002</v>
      </c>
      <c r="N172" s="13">
        <v>98.272000000000006</v>
      </c>
      <c r="O172" s="13">
        <v>98.09</v>
      </c>
      <c r="P172" s="13">
        <v>98.715000000000003</v>
      </c>
      <c r="Q172" s="13">
        <v>98.715000000000003</v>
      </c>
      <c r="R172" s="13">
        <v>98.805000000000007</v>
      </c>
      <c r="S172" s="13">
        <v>98.685000000000002</v>
      </c>
      <c r="T172" s="13">
        <v>98.933999999999997</v>
      </c>
      <c r="U172" s="13">
        <v>98.850999999999999</v>
      </c>
      <c r="V172" s="13">
        <v>98.814999999999998</v>
      </c>
      <c r="W172" s="47">
        <f t="shared" si="5"/>
        <v>98.247857142857143</v>
      </c>
      <c r="X172" s="13"/>
      <c r="Y172" s="47"/>
      <c r="Z172" s="47"/>
      <c r="AA172" s="47"/>
      <c r="AB172" s="47"/>
      <c r="AC172" s="47"/>
      <c r="AD172" s="47"/>
      <c r="AE172" s="47"/>
      <c r="AF172" s="47"/>
      <c r="AG172" s="47"/>
      <c r="AH172" s="47"/>
      <c r="AI172" s="47"/>
      <c r="AJ172" s="47"/>
      <c r="AK172" s="47"/>
      <c r="AL172" s="47"/>
      <c r="AM172" s="47"/>
      <c r="AN172" s="47"/>
      <c r="AO172" s="47"/>
      <c r="AP172" s="47"/>
      <c r="AQ172" s="47"/>
      <c r="AR172" s="47"/>
      <c r="AS172" s="47"/>
      <c r="AT172" s="47"/>
      <c r="AU172" s="47"/>
      <c r="AV172" s="47"/>
      <c r="AW172" s="47"/>
      <c r="AX172" s="47"/>
      <c r="AY172" s="47"/>
      <c r="AZ172" s="47"/>
      <c r="BA172" s="47"/>
      <c r="BB172" s="47"/>
      <c r="BC172" s="47"/>
      <c r="BD172" s="47"/>
      <c r="BE172" s="47"/>
      <c r="BF172" s="47"/>
      <c r="BG172" s="47"/>
      <c r="BH172" s="47"/>
      <c r="BI172" s="47"/>
      <c r="BJ172" s="47"/>
      <c r="BK172" s="47"/>
      <c r="BL172" s="47"/>
      <c r="BM172" s="47"/>
      <c r="BN172" s="47"/>
      <c r="BO172" s="47"/>
      <c r="BP172" s="47"/>
      <c r="BQ172" s="47"/>
      <c r="BR172" s="47"/>
      <c r="BS172" s="47"/>
      <c r="BT172" s="47"/>
      <c r="BU172" s="47"/>
      <c r="BV172" s="47"/>
      <c r="BW172" s="47"/>
      <c r="BX172" s="47"/>
      <c r="BY172" s="47"/>
      <c r="BZ172" s="47"/>
      <c r="CA172" s="47"/>
      <c r="CB172" s="13"/>
      <c r="CC172" s="47"/>
    </row>
    <row r="173" spans="1:81" ht="14.25" x14ac:dyDescent="0.2">
      <c r="A173" s="52" t="s">
        <v>291</v>
      </c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47"/>
      <c r="X173" s="13"/>
      <c r="Y173" s="47"/>
      <c r="Z173" s="47"/>
      <c r="AA173" s="47"/>
      <c r="AB173" s="47"/>
      <c r="AC173" s="47"/>
      <c r="AD173" s="47"/>
      <c r="AE173" s="47"/>
      <c r="AF173" s="47"/>
      <c r="AG173" s="47"/>
      <c r="AH173" s="47"/>
      <c r="AI173" s="47"/>
      <c r="AJ173" s="47"/>
      <c r="AK173" s="47"/>
      <c r="AL173" s="47"/>
      <c r="AM173" s="47"/>
      <c r="AN173" s="47"/>
      <c r="AO173" s="47"/>
      <c r="AP173" s="47"/>
      <c r="AQ173" s="47"/>
      <c r="AR173" s="47"/>
      <c r="AS173" s="47"/>
      <c r="AT173" s="47"/>
      <c r="AU173" s="47"/>
      <c r="AV173" s="47"/>
      <c r="AW173" s="47"/>
      <c r="AX173" s="47"/>
      <c r="AY173" s="47"/>
      <c r="AZ173" s="47"/>
      <c r="BA173" s="47"/>
      <c r="BB173" s="47"/>
      <c r="BC173" s="47"/>
      <c r="BD173" s="47"/>
      <c r="BE173" s="47"/>
      <c r="BF173" s="47"/>
      <c r="BG173" s="47"/>
      <c r="BH173" s="47"/>
      <c r="BI173" s="47"/>
      <c r="BJ173" s="47"/>
      <c r="BK173" s="47"/>
      <c r="BL173" s="47"/>
      <c r="BM173" s="47"/>
      <c r="BN173" s="47"/>
      <c r="BO173" s="47"/>
      <c r="BP173" s="47"/>
      <c r="BQ173" s="47"/>
      <c r="BR173" s="47"/>
      <c r="BS173" s="47"/>
      <c r="BT173" s="47"/>
      <c r="BU173" s="47"/>
      <c r="BV173" s="47"/>
      <c r="BW173" s="47"/>
      <c r="BX173" s="47"/>
      <c r="BY173" s="47"/>
      <c r="BZ173" s="47"/>
      <c r="CA173" s="47"/>
      <c r="CB173" s="13"/>
      <c r="CC173" s="47"/>
    </row>
    <row r="174" spans="1:81" ht="14.25" x14ac:dyDescent="0.2">
      <c r="A174" s="52" t="s">
        <v>3</v>
      </c>
      <c r="B174" s="20">
        <v>131.82035344751901</v>
      </c>
      <c r="C174" s="20">
        <v>143.81011633784726</v>
      </c>
      <c r="D174" s="20">
        <v>175.77094685121625</v>
      </c>
      <c r="E174" s="20">
        <v>194.42514659516019</v>
      </c>
      <c r="F174" s="20">
        <v>172.19141909082168</v>
      </c>
      <c r="G174" s="20">
        <v>217.82858820449283</v>
      </c>
      <c r="H174" s="20">
        <v>213.41940408977632</v>
      </c>
      <c r="I174" s="20">
        <v>229.48811795190781</v>
      </c>
      <c r="J174" s="20">
        <v>213.647674459439</v>
      </c>
      <c r="K174" s="20">
        <v>204.22576869513631</v>
      </c>
      <c r="L174" s="20">
        <v>201.32556899411478</v>
      </c>
      <c r="M174" s="20">
        <v>197.53429223751573</v>
      </c>
      <c r="N174" s="20">
        <v>212.31209864866329</v>
      </c>
      <c r="O174" s="20">
        <v>194.44902099036329</v>
      </c>
      <c r="P174" s="20">
        <v>191.56132884798151</v>
      </c>
      <c r="Q174" s="20">
        <v>190.89456761733499</v>
      </c>
      <c r="R174" s="20">
        <v>192.27161485232455</v>
      </c>
      <c r="S174" s="20">
        <v>201.83936456035352</v>
      </c>
      <c r="T174" s="20">
        <v>212.02851904730446</v>
      </c>
      <c r="U174" s="20">
        <v>223.58996354971481</v>
      </c>
      <c r="V174" s="20">
        <v>236.81418878979539</v>
      </c>
      <c r="W174" s="20">
        <v>159.93564432223798</v>
      </c>
      <c r="X174" s="20">
        <v>139.69005408412369</v>
      </c>
      <c r="Y174" s="20">
        <v>125.39261824415085</v>
      </c>
      <c r="Z174" s="20">
        <v>116.53874453979185</v>
      </c>
      <c r="AA174" s="20">
        <v>108.29007564706073</v>
      </c>
      <c r="AB174" s="20">
        <v>100.25404218611561</v>
      </c>
      <c r="AC174" s="21">
        <v>94.521728990251859</v>
      </c>
      <c r="AD174" s="21">
        <v>90.398713448594577</v>
      </c>
      <c r="AE174" s="21">
        <v>85.487300796932161</v>
      </c>
      <c r="AF174" s="21">
        <v>84.52611104810488</v>
      </c>
      <c r="AG174" s="21">
        <v>85.329789573068552</v>
      </c>
      <c r="AH174" s="21">
        <v>85.131689139737446</v>
      </c>
      <c r="AI174" s="21">
        <v>84.385059950513565</v>
      </c>
      <c r="AJ174" s="21">
        <v>85.380365496248302</v>
      </c>
      <c r="AK174" s="21">
        <v>84.987093381024337</v>
      </c>
      <c r="AL174" s="21">
        <v>87.058114529513702</v>
      </c>
      <c r="AM174" s="21">
        <v>88.279090325614874</v>
      </c>
      <c r="AN174" s="21">
        <v>96.219406794065719</v>
      </c>
      <c r="AO174" s="21">
        <v>98.17063727950962</v>
      </c>
      <c r="AP174" s="20">
        <v>119.02308777455573</v>
      </c>
      <c r="AQ174" s="20">
        <v>123.52590285023626</v>
      </c>
      <c r="AR174" s="20">
        <v>128.76386674717546</v>
      </c>
      <c r="AS174" s="20">
        <v>131.90312075219103</v>
      </c>
      <c r="AT174" s="20">
        <v>137.94312869718505</v>
      </c>
      <c r="AU174" s="20">
        <v>149.00096864205227</v>
      </c>
      <c r="AV174" s="20">
        <v>155.09573453978928</v>
      </c>
      <c r="AW174" s="20">
        <v>162.20399636296494</v>
      </c>
      <c r="AX174" s="20">
        <v>215.7999435123385</v>
      </c>
      <c r="AY174" s="20">
        <v>213.27048670127996</v>
      </c>
      <c r="AZ174" s="20">
        <v>206.23647048590155</v>
      </c>
      <c r="BA174" s="20">
        <v>226.6656022989371</v>
      </c>
      <c r="BB174" s="20">
        <v>204.18553426187418</v>
      </c>
      <c r="BC174" s="20">
        <v>208.78076483032137</v>
      </c>
      <c r="BD174" s="20">
        <v>196.23948682564597</v>
      </c>
      <c r="BE174" s="20">
        <v>197.4155855148874</v>
      </c>
      <c r="BF174" s="20">
        <v>204.98927864562671</v>
      </c>
      <c r="BG174" s="20">
        <v>190.30997565602448</v>
      </c>
      <c r="BH174" s="20">
        <v>190.29420548291063</v>
      </c>
      <c r="BI174" s="20">
        <v>181.83700724555644</v>
      </c>
      <c r="BJ174" s="20">
        <v>175.50490772349568</v>
      </c>
      <c r="BK174" s="20">
        <v>167.7110213460399</v>
      </c>
      <c r="BL174" s="20">
        <v>169.43507747331589</v>
      </c>
      <c r="BM174" s="20">
        <v>168.51137212593548</v>
      </c>
      <c r="BN174" s="20">
        <v>164.34736880831912</v>
      </c>
      <c r="BO174" s="20">
        <v>164.52915543505767</v>
      </c>
      <c r="BP174" s="20">
        <v>152.74057765068602</v>
      </c>
      <c r="BQ174" s="20">
        <v>179.59636623371918</v>
      </c>
      <c r="BR174" s="20">
        <v>179.8990262602907</v>
      </c>
      <c r="BS174" s="20">
        <v>165.32830269132259</v>
      </c>
      <c r="BT174" s="20">
        <v>161.09753327495912</v>
      </c>
      <c r="BU174" s="20">
        <v>164.69793996900654</v>
      </c>
      <c r="BV174" s="20">
        <v>160.49358206909685</v>
      </c>
      <c r="BW174" s="20">
        <v>171.31421517724542</v>
      </c>
      <c r="BX174" s="20">
        <v>185.14595073218899</v>
      </c>
      <c r="BY174" s="20">
        <v>192.04817495823841</v>
      </c>
      <c r="BZ174" s="20">
        <v>187.67297336904289</v>
      </c>
      <c r="CA174" s="20">
        <v>192.26375310077876</v>
      </c>
      <c r="CB174" s="20">
        <v>191.9902707098598</v>
      </c>
      <c r="CC174" s="20">
        <v>207.046350401837</v>
      </c>
    </row>
    <row r="175" spans="1:81" ht="14.25" x14ac:dyDescent="0.2">
      <c r="A175" s="52" t="s">
        <v>4</v>
      </c>
      <c r="B175" s="20">
        <v>365.55892462221288</v>
      </c>
      <c r="C175" s="20">
        <v>423.55612677048492</v>
      </c>
      <c r="D175" s="20">
        <v>465.68169383195965</v>
      </c>
      <c r="E175" s="20">
        <v>517.56269480627816</v>
      </c>
      <c r="F175" s="20">
        <v>468.53965975651454</v>
      </c>
      <c r="G175" s="20">
        <v>564.65000564614695</v>
      </c>
      <c r="H175" s="20">
        <v>555.52438205999715</v>
      </c>
      <c r="I175" s="20">
        <v>568.67953585255304</v>
      </c>
      <c r="J175" s="20">
        <v>566.43982383797197</v>
      </c>
      <c r="K175" s="20">
        <v>572.94615562793388</v>
      </c>
      <c r="L175" s="20">
        <v>564.13626984906125</v>
      </c>
      <c r="M175" s="20">
        <v>514.60213135782578</v>
      </c>
      <c r="N175" s="20">
        <v>537.34965329213128</v>
      </c>
      <c r="O175" s="20">
        <v>538.59114876394096</v>
      </c>
      <c r="P175" s="20">
        <v>518.85381471644575</v>
      </c>
      <c r="Q175" s="20">
        <v>518.20848934888727</v>
      </c>
      <c r="R175" s="20">
        <v>532.16522067583594</v>
      </c>
      <c r="S175" s="20">
        <v>492.55152913096032</v>
      </c>
      <c r="T175" s="20">
        <v>546.00812949114402</v>
      </c>
      <c r="U175" s="20">
        <v>587.14079163697431</v>
      </c>
      <c r="V175" s="20">
        <v>578.68187265246718</v>
      </c>
      <c r="W175" s="20">
        <v>475.62475532612331</v>
      </c>
      <c r="X175" s="20">
        <v>415.32617416022237</v>
      </c>
      <c r="Y175" s="20">
        <v>365.54962533429892</v>
      </c>
      <c r="Z175" s="20">
        <v>336.68666003125833</v>
      </c>
      <c r="AA175" s="20">
        <v>307.14714837531073</v>
      </c>
      <c r="AB175" s="20">
        <v>287.43854525844523</v>
      </c>
      <c r="AC175" s="20">
        <v>265.65743274925933</v>
      </c>
      <c r="AD175" s="20">
        <v>251.79807300179203</v>
      </c>
      <c r="AE175" s="20">
        <v>236.09877409085777</v>
      </c>
      <c r="AF175" s="20">
        <v>231.45009648754373</v>
      </c>
      <c r="AG175" s="20">
        <v>237.93170124765328</v>
      </c>
      <c r="AH175" s="20">
        <v>221.97713584259415</v>
      </c>
      <c r="AI175" s="20">
        <v>221.4866357856381</v>
      </c>
      <c r="AJ175" s="20">
        <v>227.1528061173714</v>
      </c>
      <c r="AK175" s="20">
        <v>216.31410274491341</v>
      </c>
      <c r="AL175" s="20">
        <v>241.51650770491398</v>
      </c>
      <c r="AM175" s="20">
        <v>237.23244738325124</v>
      </c>
      <c r="AN175" s="20">
        <v>239.92552027169245</v>
      </c>
      <c r="AO175" s="20">
        <v>240.26902017365029</v>
      </c>
      <c r="AP175" s="20">
        <v>287.06552944874801</v>
      </c>
      <c r="AQ175" s="20">
        <v>298.93826647438175</v>
      </c>
      <c r="AR175" s="20">
        <v>314.08596339444045</v>
      </c>
      <c r="AS175" s="20">
        <v>329.64503727910892</v>
      </c>
      <c r="AT175" s="20">
        <v>350.08886574669424</v>
      </c>
      <c r="AU175" s="20">
        <v>437.81170724363079</v>
      </c>
      <c r="AV175" s="20">
        <v>447.30415238567042</v>
      </c>
      <c r="AW175" s="20">
        <v>443.69088555909167</v>
      </c>
      <c r="AX175" s="20">
        <v>557.11999714126478</v>
      </c>
      <c r="AY175" s="20">
        <v>523.12415353935296</v>
      </c>
      <c r="AZ175" s="20">
        <v>528.70035393864612</v>
      </c>
      <c r="BA175" s="20">
        <v>580.21058553001967</v>
      </c>
      <c r="BB175" s="20">
        <v>565.56986414989274</v>
      </c>
      <c r="BC175" s="20">
        <v>572.92630242336088</v>
      </c>
      <c r="BD175" s="20">
        <v>520.7110169972326</v>
      </c>
      <c r="BE175" s="20">
        <v>520.73038587781593</v>
      </c>
      <c r="BF175" s="20">
        <v>575.09804839454398</v>
      </c>
      <c r="BG175" s="20">
        <v>515.13683682359135</v>
      </c>
      <c r="BH175" s="20">
        <v>521.99830869415609</v>
      </c>
      <c r="BI175" s="20">
        <v>494.96708681027695</v>
      </c>
      <c r="BJ175" s="20">
        <v>476.13712226713545</v>
      </c>
      <c r="BK175" s="20">
        <v>420.0484400189157</v>
      </c>
      <c r="BL175" s="20">
        <v>440.55306099117644</v>
      </c>
      <c r="BM175" s="20">
        <v>452.60311578244642</v>
      </c>
      <c r="BN175" s="20">
        <v>451.75544556663925</v>
      </c>
      <c r="BO175" s="20">
        <v>452.32430730389734</v>
      </c>
      <c r="BP175" s="20">
        <v>390.88889220127373</v>
      </c>
      <c r="BQ175" s="20">
        <v>422.96747467068667</v>
      </c>
      <c r="BR175" s="20">
        <v>414.82966151223241</v>
      </c>
      <c r="BS175" s="20">
        <v>426.64424495341626</v>
      </c>
      <c r="BT175" s="20">
        <v>429.43715691914656</v>
      </c>
      <c r="BU175" s="20">
        <v>394.47634205427659</v>
      </c>
      <c r="BV175" s="20">
        <v>431.54089778625422</v>
      </c>
      <c r="BW175" s="20">
        <v>433.83002848931159</v>
      </c>
      <c r="BX175" s="20">
        <v>458.25442923575298</v>
      </c>
      <c r="BY175" s="20">
        <v>489.61418457090781</v>
      </c>
      <c r="BZ175" s="20">
        <v>481.37970235518702</v>
      </c>
      <c r="CA175" s="20">
        <v>490.60514678886517</v>
      </c>
      <c r="CB175" s="20">
        <v>458.78289063254726</v>
      </c>
      <c r="CC175" s="20">
        <v>553.95868354997663</v>
      </c>
    </row>
    <row r="176" spans="1:81" ht="14.25" x14ac:dyDescent="0.2">
      <c r="A176" s="52" t="s">
        <v>5</v>
      </c>
      <c r="B176" s="13">
        <v>6.7708679716737552E-2</v>
      </c>
      <c r="C176" s="13">
        <v>4.5378471803081209E-2</v>
      </c>
      <c r="D176" s="13">
        <v>8.909625901623669E-2</v>
      </c>
      <c r="E176" s="13">
        <v>9.1523861160223458E-2</v>
      </c>
      <c r="F176" s="13">
        <v>0.11595901020476418</v>
      </c>
      <c r="G176" s="13">
        <v>7.9088121816180079E-2</v>
      </c>
      <c r="H176" s="13">
        <v>9.4307371341452381E-2</v>
      </c>
      <c r="I176" s="13">
        <v>0.11637196509755274</v>
      </c>
      <c r="J176" s="13">
        <v>9.3395485977603471E-2</v>
      </c>
      <c r="K176" s="13">
        <v>0.19365377920960172</v>
      </c>
      <c r="L176" s="13">
        <v>0.13468074701121602</v>
      </c>
      <c r="M176" s="13">
        <v>6.6068381074585764E-2</v>
      </c>
      <c r="N176" s="13">
        <v>7.0299429446593772E-2</v>
      </c>
      <c r="O176" s="13">
        <v>0.11451827008620281</v>
      </c>
      <c r="P176" s="13">
        <v>0.13494974077336658</v>
      </c>
      <c r="Q176" s="13">
        <v>0.11210126244269994</v>
      </c>
      <c r="R176" s="13">
        <v>7.3175163845267011E-2</v>
      </c>
      <c r="S176" s="13">
        <v>8.1120719386435405E-2</v>
      </c>
      <c r="T176" s="13">
        <v>8.8008018355693093E-2</v>
      </c>
      <c r="U176" s="13">
        <v>0.1110252267820243</v>
      </c>
      <c r="V176" s="13">
        <v>9.8715597378116221E-2</v>
      </c>
      <c r="W176" s="13">
        <v>0.12002528461391776</v>
      </c>
      <c r="X176" s="13">
        <v>0.19172796492159483</v>
      </c>
      <c r="Y176" s="13">
        <v>6.2312733840424517E-2</v>
      </c>
      <c r="Z176" s="13">
        <v>3.5596960049345573E-2</v>
      </c>
      <c r="AA176" s="13">
        <v>2.5805406089756882E-2</v>
      </c>
      <c r="AB176" s="13">
        <v>2.1288990493244057E-3</v>
      </c>
      <c r="AC176" s="13">
        <v>1.4396665989124161E-2</v>
      </c>
      <c r="AD176" s="13">
        <v>2.9638875927601633E-2</v>
      </c>
      <c r="AE176" s="13">
        <v>1.7802308730606075E-2</v>
      </c>
      <c r="AF176" s="13">
        <v>7.0871259802468139E-2</v>
      </c>
      <c r="AG176" s="13">
        <v>3.8828976901091779E-2</v>
      </c>
      <c r="AH176" s="13">
        <v>4.1057723717086179E-2</v>
      </c>
      <c r="AI176" s="13">
        <v>3.5742759691949726E-2</v>
      </c>
      <c r="AJ176" s="13">
        <v>2.1814771857873998E-2</v>
      </c>
      <c r="AK176" s="13">
        <v>3.522103147074937E-2</v>
      </c>
      <c r="AL176" s="13">
        <v>3.6790354029697193E-2</v>
      </c>
      <c r="AM176" s="13">
        <v>2.8565410163378189E-2</v>
      </c>
      <c r="AN176" s="13">
        <v>3.1278531403710751E-2</v>
      </c>
      <c r="AO176" s="13">
        <v>3.7428010315200641E-2</v>
      </c>
      <c r="AP176" s="13">
        <v>9.0355626921782436E-2</v>
      </c>
      <c r="AQ176" s="13">
        <v>4.4640877760716326E-2</v>
      </c>
      <c r="AR176" s="13">
        <v>8.3214464838678476E-2</v>
      </c>
      <c r="AS176" s="13">
        <v>5.8244179116824758E-2</v>
      </c>
      <c r="AT176" s="13">
        <v>0.15249852968366989</v>
      </c>
      <c r="AU176" s="13">
        <v>6.8999296261314305E-2</v>
      </c>
      <c r="AV176" s="13">
        <v>7.0039102903190556E-2</v>
      </c>
      <c r="AW176" s="13">
        <v>7.189163150385583E-2</v>
      </c>
      <c r="AX176" s="13">
        <v>9.9625450838561933E-2</v>
      </c>
      <c r="AY176" s="13">
        <v>9.6216913316317723E-2</v>
      </c>
      <c r="AZ176" s="13">
        <v>0.11550706681028156</v>
      </c>
      <c r="BA176" s="13">
        <v>0.10768010179347952</v>
      </c>
      <c r="BB176" s="13">
        <v>8.3052649865784103E-2</v>
      </c>
      <c r="BC176" s="13">
        <v>9.8238069300087827E-2</v>
      </c>
      <c r="BD176" s="13">
        <v>9.3833640072301855E-2</v>
      </c>
      <c r="BE176" s="13">
        <v>0.10386841233615776</v>
      </c>
      <c r="BF176" s="13">
        <v>9.5031991031648499E-2</v>
      </c>
      <c r="BG176" s="13">
        <v>0.10531501231843721</v>
      </c>
      <c r="BH176" s="13">
        <v>0.12074988320080944</v>
      </c>
      <c r="BI176" s="13">
        <v>9.9002620462454879E-2</v>
      </c>
      <c r="BJ176" s="13">
        <v>8.5581267304232961E-2</v>
      </c>
      <c r="BK176" s="13">
        <v>0.10548547633059328</v>
      </c>
      <c r="BL176" s="13">
        <v>7.3957649493394298E-2</v>
      </c>
      <c r="BM176" s="13">
        <v>7.8860706651133983E-2</v>
      </c>
      <c r="BN176" s="13">
        <v>0.13920245622998592</v>
      </c>
      <c r="BO176" s="13">
        <v>6.2530982527301035E-2</v>
      </c>
      <c r="BP176" s="13">
        <v>7.5293290182255834E-2</v>
      </c>
      <c r="BQ176" s="13">
        <v>8.3039939202591659E-2</v>
      </c>
      <c r="BR176" s="13">
        <v>6.1796710959931431E-2</v>
      </c>
      <c r="BS176" s="13">
        <v>7.9193218834074E-2</v>
      </c>
      <c r="BT176" s="13">
        <v>6.8269267843841533E-2</v>
      </c>
      <c r="BU176" s="13">
        <v>5.287981774384122E-2</v>
      </c>
      <c r="BV176" s="13">
        <v>8.998807781796872E-2</v>
      </c>
      <c r="BW176" s="13">
        <v>8.285293168622454E-2</v>
      </c>
      <c r="BX176" s="13">
        <v>0.12316043011783422</v>
      </c>
      <c r="BY176" s="13">
        <v>0.12475058709351505</v>
      </c>
      <c r="BZ176" s="13">
        <v>6.8956666260469632E-2</v>
      </c>
      <c r="CA176" s="13">
        <v>7.0360754505118431E-2</v>
      </c>
      <c r="CB176" s="13">
        <v>3.9684837844481229E-2</v>
      </c>
      <c r="CC176" s="13">
        <v>0.10540766842013756</v>
      </c>
    </row>
    <row r="177" spans="1:162" ht="14.25" x14ac:dyDescent="0.2">
      <c r="A177" s="52" t="s">
        <v>6</v>
      </c>
      <c r="B177" s="20">
        <v>3116.4387773154931</v>
      </c>
      <c r="C177" s="20">
        <v>3022.6296408180579</v>
      </c>
      <c r="D177" s="20">
        <v>4040.7089872813467</v>
      </c>
      <c r="E177" s="20">
        <v>4252.788633685177</v>
      </c>
      <c r="F177" s="20">
        <v>3979.5255812355385</v>
      </c>
      <c r="G177" s="20">
        <v>4258.3577969532307</v>
      </c>
      <c r="H177" s="20">
        <v>4354.9331995973816</v>
      </c>
      <c r="I177" s="20">
        <v>4273.6705570211807</v>
      </c>
      <c r="J177" s="20">
        <v>4425.9674126823265</v>
      </c>
      <c r="K177" s="20">
        <v>4769.7003883116959</v>
      </c>
      <c r="L177" s="20">
        <v>4619.6445257953601</v>
      </c>
      <c r="M177" s="20">
        <v>4428.869560349327</v>
      </c>
      <c r="N177" s="20">
        <v>4381.7672481634399</v>
      </c>
      <c r="O177" s="20">
        <v>4151.5291401290924</v>
      </c>
      <c r="P177" s="20">
        <v>4090.1199773856238</v>
      </c>
      <c r="Q177" s="20">
        <v>4027.3135882031074</v>
      </c>
      <c r="R177" s="20">
        <v>3861.3816375406691</v>
      </c>
      <c r="S177" s="20">
        <v>4478.6401407921676</v>
      </c>
      <c r="T177" s="20">
        <v>4572.4333782896329</v>
      </c>
      <c r="U177" s="20">
        <v>4932.1329047145728</v>
      </c>
      <c r="V177" s="20">
        <v>4961.2099629077411</v>
      </c>
      <c r="W177" s="20">
        <v>3669.4449383367551</v>
      </c>
      <c r="X177" s="20">
        <v>3660.5403328966413</v>
      </c>
      <c r="Y177" s="20">
        <v>2898.6760540317614</v>
      </c>
      <c r="Z177" s="20">
        <v>2729.5744939809092</v>
      </c>
      <c r="AA177" s="20">
        <v>2561.9058884438919</v>
      </c>
      <c r="AB177" s="20">
        <v>2373.6986332474544</v>
      </c>
      <c r="AC177" s="20">
        <v>2278.6786237626125</v>
      </c>
      <c r="AD177" s="20">
        <v>2098.3602713991213</v>
      </c>
      <c r="AE177" s="20">
        <v>2010.1186095046473</v>
      </c>
      <c r="AF177" s="20">
        <v>2003.4229527575401</v>
      </c>
      <c r="AG177" s="20">
        <v>1934.2406536262695</v>
      </c>
      <c r="AH177" s="20">
        <v>2038.6206035691207</v>
      </c>
      <c r="AI177" s="20">
        <v>1984.961579856023</v>
      </c>
      <c r="AJ177" s="20">
        <v>2027.6354916892788</v>
      </c>
      <c r="AK177" s="20">
        <v>2018.1878940389197</v>
      </c>
      <c r="AL177" s="20">
        <v>2131.8781435539554</v>
      </c>
      <c r="AM177" s="20">
        <v>2221.8694647894727</v>
      </c>
      <c r="AN177" s="20">
        <v>2275.5298401400305</v>
      </c>
      <c r="AO177" s="20">
        <v>2143.6183706531842</v>
      </c>
      <c r="AP177" s="20">
        <v>2402.3658139487634</v>
      </c>
      <c r="AQ177" s="20">
        <v>2661.3787557585115</v>
      </c>
      <c r="AR177" s="20">
        <v>2721.2965212792751</v>
      </c>
      <c r="AS177" s="20">
        <v>2795.299653514935</v>
      </c>
      <c r="AT177" s="20">
        <v>3229.3159451734605</v>
      </c>
      <c r="AU177" s="20">
        <v>3391.8969837147947</v>
      </c>
      <c r="AV177" s="20">
        <v>3622.4518306140017</v>
      </c>
      <c r="AW177" s="20">
        <v>3930.3495335865118</v>
      </c>
      <c r="AX177" s="20">
        <v>4234.0146494058517</v>
      </c>
      <c r="AY177" s="20">
        <v>4304.7841321978412</v>
      </c>
      <c r="AZ177" s="20">
        <v>4066.2765417817473</v>
      </c>
      <c r="BA177" s="20">
        <v>4365.7162990026518</v>
      </c>
      <c r="BB177" s="20">
        <v>4502.6101423952896</v>
      </c>
      <c r="BC177" s="20">
        <v>4212.1686004708363</v>
      </c>
      <c r="BD177" s="20">
        <v>3990.7969934006665</v>
      </c>
      <c r="BE177" s="20">
        <v>4112.5897991091051</v>
      </c>
      <c r="BF177" s="20">
        <v>4138.8223737956732</v>
      </c>
      <c r="BG177" s="20">
        <v>3968.1370030701355</v>
      </c>
      <c r="BH177" s="20">
        <v>4247.0697142488652</v>
      </c>
      <c r="BI177" s="20">
        <v>3770.4326039669681</v>
      </c>
      <c r="BJ177" s="20">
        <v>4208.3442521901925</v>
      </c>
      <c r="BK177" s="20">
        <v>4307.3742131290001</v>
      </c>
      <c r="BL177" s="20">
        <v>4303.1826033547131</v>
      </c>
      <c r="BM177" s="20">
        <v>4289.8847551549679</v>
      </c>
      <c r="BN177" s="20">
        <v>4199.8568081922394</v>
      </c>
      <c r="BO177" s="20">
        <v>4196.7434163704002</v>
      </c>
      <c r="BP177" s="20">
        <v>4201.56018383222</v>
      </c>
      <c r="BQ177" s="20">
        <v>3855.0923829177364</v>
      </c>
      <c r="BR177" s="20">
        <v>3608.2036222799211</v>
      </c>
      <c r="BS177" s="20">
        <v>4214.3681565373954</v>
      </c>
      <c r="BT177" s="20">
        <v>4164.9397068171365</v>
      </c>
      <c r="BU177" s="20">
        <v>3801.8050017859655</v>
      </c>
      <c r="BV177" s="20">
        <v>4056.9112979219854</v>
      </c>
      <c r="BW177" s="20">
        <v>4021.0424635977347</v>
      </c>
      <c r="BX177" s="20">
        <v>3994.7142233838053</v>
      </c>
      <c r="BY177" s="20">
        <v>4272.665619119135</v>
      </c>
      <c r="BZ177" s="20">
        <v>4241.3791269338963</v>
      </c>
      <c r="CA177" s="20">
        <v>4672.4180529618743</v>
      </c>
      <c r="CB177" s="20">
        <v>4411.4892590581121</v>
      </c>
      <c r="CC177" s="20">
        <v>4808.478781045209</v>
      </c>
    </row>
    <row r="178" spans="1:162" ht="14.25" x14ac:dyDescent="0.2">
      <c r="A178" s="52" t="s">
        <v>7</v>
      </c>
      <c r="B178" s="20">
        <v>958.06901308344857</v>
      </c>
      <c r="C178" s="20">
        <v>1100.503802654008</v>
      </c>
      <c r="D178" s="20">
        <v>1141.5863774875515</v>
      </c>
      <c r="E178" s="20">
        <v>1284.2341221393795</v>
      </c>
      <c r="F178" s="20">
        <v>1450.6219458714572</v>
      </c>
      <c r="G178" s="20">
        <v>1474.098599667861</v>
      </c>
      <c r="H178" s="20">
        <v>1509.4336262342038</v>
      </c>
      <c r="I178" s="20">
        <v>1460.3035313354978</v>
      </c>
      <c r="J178" s="20">
        <v>1496.0243511894496</v>
      </c>
      <c r="K178" s="20">
        <v>1544.2082737064143</v>
      </c>
      <c r="L178" s="20">
        <v>1466.3203754035801</v>
      </c>
      <c r="M178" s="20">
        <v>1280.4859231199289</v>
      </c>
      <c r="N178" s="20">
        <v>1339.9125151065684</v>
      </c>
      <c r="O178" s="20">
        <v>1412.0469866184981</v>
      </c>
      <c r="P178" s="20">
        <v>1396.1074893772022</v>
      </c>
      <c r="Q178" s="20">
        <v>1362.5232654908777</v>
      </c>
      <c r="R178" s="20">
        <v>1366.9932592352061</v>
      </c>
      <c r="S178" s="20">
        <v>1327.2426340992106</v>
      </c>
      <c r="T178" s="20">
        <v>1524.5230385019154</v>
      </c>
      <c r="U178" s="20">
        <v>1505.7736063923533</v>
      </c>
      <c r="V178" s="20">
        <v>1495.3802091883094</v>
      </c>
      <c r="W178" s="20">
        <v>1251.3684973322106</v>
      </c>
      <c r="X178" s="20">
        <v>1127.5439349803664</v>
      </c>
      <c r="Y178" s="20">
        <v>945.27670233810511</v>
      </c>
      <c r="Z178" s="20">
        <v>884.20339306846347</v>
      </c>
      <c r="AA178" s="20">
        <v>808.14506240569722</v>
      </c>
      <c r="AB178" s="20">
        <v>745.20579524490347</v>
      </c>
      <c r="AC178" s="20">
        <v>684.76194028210148</v>
      </c>
      <c r="AD178" s="20">
        <v>656.57644037551802</v>
      </c>
      <c r="AE178" s="20">
        <v>612.5407868942292</v>
      </c>
      <c r="AF178" s="20">
        <v>602.15930444161052</v>
      </c>
      <c r="AG178" s="20">
        <v>618.16194847202109</v>
      </c>
      <c r="AH178" s="20">
        <v>580.66282661333423</v>
      </c>
      <c r="AI178" s="20">
        <v>571.49187427718925</v>
      </c>
      <c r="AJ178" s="20">
        <v>594.9106278583738</v>
      </c>
      <c r="AK178" s="20">
        <v>567.21192679310218</v>
      </c>
      <c r="AL178" s="20">
        <v>597.41484873718548</v>
      </c>
      <c r="AM178" s="20">
        <v>602.39171746225509</v>
      </c>
      <c r="AN178" s="20">
        <v>597.92331803410104</v>
      </c>
      <c r="AO178" s="20">
        <v>596.59779921531197</v>
      </c>
      <c r="AP178" s="20">
        <v>706.07357153399357</v>
      </c>
      <c r="AQ178" s="20">
        <v>733.53683199826742</v>
      </c>
      <c r="AR178" s="20">
        <v>763.84028597055772</v>
      </c>
      <c r="AS178" s="20">
        <v>802.22453849812837</v>
      </c>
      <c r="AT178" s="20">
        <v>854.36616190574102</v>
      </c>
      <c r="AU178" s="20">
        <v>1138.2908122178171</v>
      </c>
      <c r="AV178" s="20">
        <v>1155.1181945402525</v>
      </c>
      <c r="AW178" s="20">
        <v>1119.7517536046118</v>
      </c>
      <c r="AX178" s="20">
        <v>1432.7753089181065</v>
      </c>
      <c r="AY178" s="20">
        <v>1410.1405976515016</v>
      </c>
      <c r="AZ178" s="20">
        <v>1449.6505643264588</v>
      </c>
      <c r="BA178" s="20">
        <v>1546.1432857708826</v>
      </c>
      <c r="BB178" s="20">
        <v>1484.684666243091</v>
      </c>
      <c r="BC178" s="20">
        <v>1505.0661729144954</v>
      </c>
      <c r="BD178" s="20">
        <v>1309.2710987986661</v>
      </c>
      <c r="BE178" s="20">
        <v>1327.2476405824004</v>
      </c>
      <c r="BF178" s="20">
        <v>1450.1670506225612</v>
      </c>
      <c r="BG178" s="20">
        <v>1357.3083868185693</v>
      </c>
      <c r="BH178" s="20">
        <v>1381.9911912063587</v>
      </c>
      <c r="BI178" s="20">
        <v>1300.885909395276</v>
      </c>
      <c r="BJ178" s="20">
        <v>1274.3178757636151</v>
      </c>
      <c r="BK178" s="20">
        <v>1099.7341529479074</v>
      </c>
      <c r="BL178" s="20">
        <v>1100.5731660269644</v>
      </c>
      <c r="BM178" s="20">
        <v>1125.0676070729369</v>
      </c>
      <c r="BN178" s="20">
        <v>1163.3823981255402</v>
      </c>
      <c r="BO178" s="20">
        <v>1173.6681199449986</v>
      </c>
      <c r="BP178" s="20">
        <v>1031.401062774306</v>
      </c>
      <c r="BQ178" s="20">
        <v>1090.0169043187348</v>
      </c>
      <c r="BR178" s="20">
        <v>1088.5008740794451</v>
      </c>
      <c r="BS178" s="20">
        <v>1110.28319914023</v>
      </c>
      <c r="BT178" s="20">
        <v>1135.3195258066905</v>
      </c>
      <c r="BU178" s="20">
        <v>1047.9468855021009</v>
      </c>
      <c r="BV178" s="20">
        <v>1121.3025944357071</v>
      </c>
      <c r="BW178" s="20">
        <v>1111.0082764356632</v>
      </c>
      <c r="BX178" s="20">
        <v>1191.56209544896</v>
      </c>
      <c r="BY178" s="20">
        <v>1266.1463331009534</v>
      </c>
      <c r="BZ178" s="20">
        <v>1225.4707830045097</v>
      </c>
      <c r="CA178" s="20">
        <v>1244.2209042610621</v>
      </c>
      <c r="CB178" s="20">
        <v>1186.3499160326073</v>
      </c>
      <c r="CC178" s="20">
        <v>1478.7417445042586</v>
      </c>
    </row>
    <row r="179" spans="1:162" ht="14.25" x14ac:dyDescent="0.2">
      <c r="A179" s="52" t="s">
        <v>8</v>
      </c>
      <c r="B179" s="21">
        <v>51.046312010297271</v>
      </c>
      <c r="C179" s="21">
        <v>64.004073133766255</v>
      </c>
      <c r="D179" s="21">
        <v>48.531296568802084</v>
      </c>
      <c r="E179" s="21">
        <v>54.655046810950338</v>
      </c>
      <c r="F179" s="21">
        <v>64.909564076211169</v>
      </c>
      <c r="G179" s="21">
        <v>81.211230480753628</v>
      </c>
      <c r="H179" s="21">
        <v>79.99978131679002</v>
      </c>
      <c r="I179" s="21">
        <v>83.192630658482116</v>
      </c>
      <c r="J179" s="21">
        <v>76.079906897871808</v>
      </c>
      <c r="K179" s="21">
        <v>97.631565208725647</v>
      </c>
      <c r="L179" s="21">
        <v>77.563052093643535</v>
      </c>
      <c r="M179" s="21">
        <v>53.939463351947687</v>
      </c>
      <c r="N179" s="21">
        <v>53.529098392001593</v>
      </c>
      <c r="O179" s="21">
        <v>75.81087913067924</v>
      </c>
      <c r="P179" s="21">
        <v>70.998927225367879</v>
      </c>
      <c r="Q179" s="21">
        <v>68.754785873839666</v>
      </c>
      <c r="R179" s="21">
        <v>67.651944838140636</v>
      </c>
      <c r="S179" s="21">
        <v>62.461146733177955</v>
      </c>
      <c r="T179" s="21">
        <v>80.346436801703646</v>
      </c>
      <c r="U179" s="21">
        <v>58.390319666675083</v>
      </c>
      <c r="V179" s="21">
        <v>53.487759303418287</v>
      </c>
      <c r="W179" s="21">
        <v>68.559464072388238</v>
      </c>
      <c r="X179" s="21">
        <v>60.575903558480839</v>
      </c>
      <c r="Y179" s="21">
        <v>51.458397328797588</v>
      </c>
      <c r="Z179" s="21">
        <v>49.001976418252823</v>
      </c>
      <c r="AA179" s="21">
        <v>44.474912638691343</v>
      </c>
      <c r="AB179" s="21">
        <v>40.69284232451335</v>
      </c>
      <c r="AC179" s="21">
        <v>37.654888266606171</v>
      </c>
      <c r="AD179" s="21">
        <v>36.326918712999543</v>
      </c>
      <c r="AE179" s="21">
        <v>33.571395021014155</v>
      </c>
      <c r="AF179" s="21">
        <v>33.469420416341322</v>
      </c>
      <c r="AG179" s="21">
        <v>33.830879829489817</v>
      </c>
      <c r="AH179" s="21">
        <v>31.096867187060699</v>
      </c>
      <c r="AI179" s="21">
        <v>30.021731573206495</v>
      </c>
      <c r="AJ179" s="21">
        <v>31.892754181608829</v>
      </c>
      <c r="AK179" s="21">
        <v>29.371968084562582</v>
      </c>
      <c r="AL179" s="21">
        <v>21.02859229165206</v>
      </c>
      <c r="AM179" s="21">
        <v>21.084133960955651</v>
      </c>
      <c r="AN179" s="21">
        <v>20.147195153562528</v>
      </c>
      <c r="AO179" s="21">
        <v>20.012856550381098</v>
      </c>
      <c r="AP179" s="21">
        <v>24.089083248151429</v>
      </c>
      <c r="AQ179" s="21">
        <v>25.099838839515996</v>
      </c>
      <c r="AR179" s="21">
        <v>25.714626303478383</v>
      </c>
      <c r="AS179" s="21">
        <v>26.691826634863808</v>
      </c>
      <c r="AT179" s="21">
        <v>29.051948727405851</v>
      </c>
      <c r="AU179" s="21">
        <v>63.376702768047359</v>
      </c>
      <c r="AV179" s="21">
        <v>57.617909890692516</v>
      </c>
      <c r="AW179" s="21">
        <v>47.28643331264901</v>
      </c>
      <c r="AX179" s="21">
        <v>78.67906492825891</v>
      </c>
      <c r="AY179" s="21">
        <v>81.371967826070147</v>
      </c>
      <c r="AZ179" s="21">
        <v>75.61207587742507</v>
      </c>
      <c r="BA179" s="21">
        <v>85.236629817991641</v>
      </c>
      <c r="BB179" s="21">
        <v>74.917463753022218</v>
      </c>
      <c r="BC179" s="21">
        <v>75.551257936355682</v>
      </c>
      <c r="BD179" s="21">
        <v>55.260784096350903</v>
      </c>
      <c r="BE179" s="21">
        <v>57.654158661715506</v>
      </c>
      <c r="BF179" s="21">
        <v>72.815740754495209</v>
      </c>
      <c r="BG179" s="21">
        <v>64.745306096743775</v>
      </c>
      <c r="BH179" s="21">
        <v>68.9755523676628</v>
      </c>
      <c r="BI179" s="21">
        <v>62.597469216401159</v>
      </c>
      <c r="BJ179" s="21">
        <v>66.731509136412498</v>
      </c>
      <c r="BK179" s="21">
        <v>42.011379871950979</v>
      </c>
      <c r="BL179" s="21">
        <v>38.466757884237389</v>
      </c>
      <c r="BM179" s="21">
        <v>42.293161344436236</v>
      </c>
      <c r="BN179" s="21">
        <v>42.445053378205124</v>
      </c>
      <c r="BO179" s="21">
        <v>43.76400431036047</v>
      </c>
      <c r="BP179" s="21">
        <v>39.925176478344511</v>
      </c>
      <c r="BQ179" s="21">
        <v>40.967115235745304</v>
      </c>
      <c r="BR179" s="21">
        <v>42.490044380348323</v>
      </c>
      <c r="BS179" s="21">
        <v>44.316248667308713</v>
      </c>
      <c r="BT179" s="21">
        <v>44.134940225791084</v>
      </c>
      <c r="BU179" s="21">
        <v>54.358504179350746</v>
      </c>
      <c r="BV179" s="21">
        <v>43.448787714808134</v>
      </c>
      <c r="BW179" s="21">
        <v>39.481664321508418</v>
      </c>
      <c r="BX179" s="21">
        <v>45.11566105240032</v>
      </c>
      <c r="BY179" s="21">
        <v>43.879406642025486</v>
      </c>
      <c r="BZ179" s="21">
        <v>41.963272539845853</v>
      </c>
      <c r="CA179" s="21">
        <v>43.358885617054888</v>
      </c>
      <c r="CB179" s="21">
        <v>40.565183858289494</v>
      </c>
      <c r="CC179" s="21">
        <v>56.593914194152099</v>
      </c>
    </row>
    <row r="180" spans="1:162" ht="14.25" x14ac:dyDescent="0.2">
      <c r="A180" s="52" t="s">
        <v>9</v>
      </c>
      <c r="B180" s="13">
        <v>1.2366939789033164</v>
      </c>
      <c r="C180" s="13">
        <v>1.5525939773577762</v>
      </c>
      <c r="D180" s="13">
        <v>1.4284541947994693</v>
      </c>
      <c r="E180" s="13">
        <v>1.6431430712872472</v>
      </c>
      <c r="F180" s="13">
        <v>1.4092688657910144</v>
      </c>
      <c r="G180" s="13">
        <v>1.578153997178579</v>
      </c>
      <c r="H180" s="13">
        <v>1.475013538840263</v>
      </c>
      <c r="I180" s="13">
        <v>1.5886738008962655</v>
      </c>
      <c r="J180" s="13">
        <v>1.7309103633908551</v>
      </c>
      <c r="K180" s="13">
        <v>2.2026568519593575</v>
      </c>
      <c r="L180" s="13">
        <v>1.8456348685237247</v>
      </c>
      <c r="M180" s="13">
        <v>1.5163968203905538</v>
      </c>
      <c r="N180" s="13">
        <v>1.9538052467468687</v>
      </c>
      <c r="O180" s="13">
        <v>1.9961495924218569</v>
      </c>
      <c r="P180" s="13">
        <v>1.8776558669058017</v>
      </c>
      <c r="Q180" s="13">
        <v>1.7917676032308463</v>
      </c>
      <c r="R180" s="13">
        <v>1.8180570009384582</v>
      </c>
      <c r="S180" s="13">
        <v>1.5811756104989267</v>
      </c>
      <c r="T180" s="13">
        <v>1.8041857025386012</v>
      </c>
      <c r="U180" s="13">
        <v>1.8560545638732187</v>
      </c>
      <c r="V180" s="13">
        <v>1.8486191569695298</v>
      </c>
      <c r="W180" s="13">
        <v>1.633997223405673</v>
      </c>
      <c r="X180" s="13">
        <v>1.4273000460935155</v>
      </c>
      <c r="Y180" s="13">
        <v>1.2785305432130505</v>
      </c>
      <c r="Z180" s="13">
        <v>1.2457664535842337</v>
      </c>
      <c r="AA180" s="13">
        <v>1.1006915791715624</v>
      </c>
      <c r="AB180" s="13">
        <v>1.0180156326396139</v>
      </c>
      <c r="AC180" s="13">
        <v>0.94488335577686766</v>
      </c>
      <c r="AD180" s="13">
        <v>0.89801806032476961</v>
      </c>
      <c r="AE180" s="13">
        <v>0.84361038035434877</v>
      </c>
      <c r="AF180" s="13">
        <v>0.84462186819411966</v>
      </c>
      <c r="AG180" s="13">
        <v>0.8236814970548334</v>
      </c>
      <c r="AH180" s="13">
        <v>0.75665725629654268</v>
      </c>
      <c r="AI180" s="13">
        <v>0.76098373996966573</v>
      </c>
      <c r="AJ180" s="13">
        <v>0.78129988545152307</v>
      </c>
      <c r="AK180" s="13">
        <v>0.72958827252782421</v>
      </c>
      <c r="AL180" s="13">
        <v>0.68153867639086452</v>
      </c>
      <c r="AM180" s="13">
        <v>0.74740701006713917</v>
      </c>
      <c r="AN180" s="13">
        <v>0.82269942348312641</v>
      </c>
      <c r="AO180" s="13">
        <v>0.80874012004037199</v>
      </c>
      <c r="AP180" s="13">
        <v>0.97659939364234571</v>
      </c>
      <c r="AQ180" s="13">
        <v>1.0195106076682037</v>
      </c>
      <c r="AR180" s="13">
        <v>1.0248109877140947</v>
      </c>
      <c r="AS180" s="13">
        <v>1.0779691147842199</v>
      </c>
      <c r="AT180" s="13">
        <v>1.1456123051184801</v>
      </c>
      <c r="AU180" s="13">
        <v>1.4201376298963098</v>
      </c>
      <c r="AV180" s="13">
        <v>1.5026119634538952</v>
      </c>
      <c r="AW180" s="13">
        <v>1.3533516342876097</v>
      </c>
      <c r="AX180" s="13">
        <v>1.4762491836517375</v>
      </c>
      <c r="AY180" s="13">
        <v>2.0951510823319235</v>
      </c>
      <c r="AZ180" s="13">
        <v>1.4680441345768858</v>
      </c>
      <c r="BA180" s="13">
        <v>1.6218354736318303</v>
      </c>
      <c r="BB180" s="13">
        <v>1.979878494579129</v>
      </c>
      <c r="BC180" s="13">
        <v>2.1748083585325384</v>
      </c>
      <c r="BD180" s="13">
        <v>1.6449084950222479</v>
      </c>
      <c r="BE180" s="13">
        <v>1.6921900908986298</v>
      </c>
      <c r="BF180" s="13">
        <v>1.9667624973607487</v>
      </c>
      <c r="BG180" s="13">
        <v>1.8717261078931724</v>
      </c>
      <c r="BH180" s="13">
        <v>1.8942683198260797</v>
      </c>
      <c r="BI180" s="13">
        <v>1.5620995737497607</v>
      </c>
      <c r="BJ180" s="13">
        <v>1.5599172874847489</v>
      </c>
      <c r="BK180" s="13">
        <v>1.2348956749396833</v>
      </c>
      <c r="BL180" s="13">
        <v>1.137823330466442</v>
      </c>
      <c r="BM180" s="13">
        <v>1.1967267798694463</v>
      </c>
      <c r="BN180" s="13">
        <v>1.216507147684289</v>
      </c>
      <c r="BO180" s="13">
        <v>1.1383097418284855</v>
      </c>
      <c r="BP180" s="13">
        <v>0.87350790790724164</v>
      </c>
      <c r="BQ180" s="13">
        <v>1.3538073414536518</v>
      </c>
      <c r="BR180" s="13">
        <v>1.422163327504899</v>
      </c>
      <c r="BS180" s="13">
        <v>1.2666659098181676</v>
      </c>
      <c r="BT180" s="13">
        <v>1.1909395824380717</v>
      </c>
      <c r="BU180" s="13">
        <v>1.3533133807022795</v>
      </c>
      <c r="BV180" s="13">
        <v>1.1786400130117345</v>
      </c>
      <c r="BW180" s="13">
        <v>1.2736620029909558</v>
      </c>
      <c r="BX180" s="13">
        <v>1.486787979112933</v>
      </c>
      <c r="BY180" s="13">
        <v>1.4741699724355686</v>
      </c>
      <c r="BZ180" s="13">
        <v>1.3958270656222285</v>
      </c>
      <c r="CA180" s="13">
        <v>1.3709843898720573</v>
      </c>
      <c r="CB180" s="13">
        <v>1.3260003137184502</v>
      </c>
      <c r="CC180" s="13">
        <v>1.663428553578004</v>
      </c>
    </row>
    <row r="181" spans="1:162" ht="14.25" x14ac:dyDescent="0.2">
      <c r="A181" s="52" t="s">
        <v>10</v>
      </c>
      <c r="B181" s="21">
        <v>10.49528736665709</v>
      </c>
      <c r="C181" s="21">
        <v>11.284701353909265</v>
      </c>
      <c r="D181" s="21">
        <v>17.859553822984484</v>
      </c>
      <c r="E181" s="21">
        <v>16.306733530173485</v>
      </c>
      <c r="F181" s="21">
        <v>18.120851451399652</v>
      </c>
      <c r="G181" s="21">
        <v>15.180399524682123</v>
      </c>
      <c r="H181" s="21">
        <v>15.468357103438345</v>
      </c>
      <c r="I181" s="21">
        <v>14.81954485886491</v>
      </c>
      <c r="J181" s="21">
        <v>17.548512798895523</v>
      </c>
      <c r="K181" s="21">
        <v>27.20775706305098</v>
      </c>
      <c r="L181" s="21">
        <v>22.772170884674477</v>
      </c>
      <c r="M181" s="21">
        <v>17.651344255115475</v>
      </c>
      <c r="N181" s="21">
        <v>17.298872551837327</v>
      </c>
      <c r="O181" s="21">
        <v>14.742750143145415</v>
      </c>
      <c r="P181" s="21">
        <v>16.457423094970007</v>
      </c>
      <c r="Q181" s="21">
        <v>14.877087398499004</v>
      </c>
      <c r="R181" s="21">
        <v>12.677860215188694</v>
      </c>
      <c r="S181" s="21">
        <v>16.609518543548674</v>
      </c>
      <c r="T181" s="21">
        <v>16.260025579348763</v>
      </c>
      <c r="U181" s="21">
        <v>18.559485681048606</v>
      </c>
      <c r="V181" s="21">
        <v>18.211311336334685</v>
      </c>
      <c r="W181" s="21">
        <v>12.565845870767271</v>
      </c>
      <c r="X181" s="21">
        <v>20.448685275364806</v>
      </c>
      <c r="Y181" s="13">
        <v>9.6179886277626316</v>
      </c>
      <c r="Z181" s="13">
        <v>9.4972963803034212</v>
      </c>
      <c r="AA181" s="13">
        <v>9.1588344931302839</v>
      </c>
      <c r="AB181" s="13">
        <v>8.1052016620896055</v>
      </c>
      <c r="AC181" s="13">
        <v>8.1023370656787606</v>
      </c>
      <c r="AD181" s="13">
        <v>7.0333279095291452</v>
      </c>
      <c r="AE181" s="13">
        <v>6.6728610390218117</v>
      </c>
      <c r="AF181" s="13">
        <v>6.7480155347399213</v>
      </c>
      <c r="AG181" s="13">
        <v>6.2968631835795366</v>
      </c>
      <c r="AH181" s="13">
        <v>7.2029680796082145</v>
      </c>
      <c r="AI181" s="13">
        <v>6.665705559586887</v>
      </c>
      <c r="AJ181" s="13">
        <v>6.7345665203019802</v>
      </c>
      <c r="AK181" s="13">
        <v>6.7579841830776459</v>
      </c>
      <c r="AL181" s="13">
        <v>9.0833718305139399</v>
      </c>
      <c r="AM181" s="21">
        <v>11.305889105098219</v>
      </c>
      <c r="AN181" s="21">
        <v>11.756951571385926</v>
      </c>
      <c r="AO181" s="13">
        <v>8.7039649905890553</v>
      </c>
      <c r="AP181" s="13">
        <v>8.3786778161372695</v>
      </c>
      <c r="AQ181" s="21">
        <v>11.682205379309842</v>
      </c>
      <c r="AR181" s="21">
        <v>11.891864163257361</v>
      </c>
      <c r="AS181" s="21">
        <v>11.316911502411338</v>
      </c>
      <c r="AT181" s="21">
        <v>18.165243768763723</v>
      </c>
      <c r="AU181" s="21">
        <v>17.518461094640521</v>
      </c>
      <c r="AV181" s="21">
        <v>19.431397815507644</v>
      </c>
      <c r="AW181" s="21">
        <v>19.0223387607452</v>
      </c>
      <c r="AX181" s="21">
        <v>16.928318357048131</v>
      </c>
      <c r="AY181" s="21">
        <v>14.779387657564619</v>
      </c>
      <c r="AZ181" s="21">
        <v>14.323951351865869</v>
      </c>
      <c r="BA181" s="21">
        <v>16.270898330622661</v>
      </c>
      <c r="BB181" s="21">
        <v>21.82381875549477</v>
      </c>
      <c r="BC181" s="21">
        <v>15.364795209498119</v>
      </c>
      <c r="BD181" s="21">
        <v>12.235998892423824</v>
      </c>
      <c r="BE181" s="21">
        <v>14.320711909530592</v>
      </c>
      <c r="BF181" s="21">
        <v>15.153430972071529</v>
      </c>
      <c r="BG181" s="21">
        <v>14.007581722029972</v>
      </c>
      <c r="BH181" s="21">
        <v>21.404777913874142</v>
      </c>
      <c r="BI181" s="21">
        <v>12.412623179002628</v>
      </c>
      <c r="BJ181" s="21">
        <v>22.939239601980109</v>
      </c>
      <c r="BK181" s="21">
        <v>19.490816441275406</v>
      </c>
      <c r="BL181" s="21">
        <v>20.933148836899196</v>
      </c>
      <c r="BM181" s="21">
        <v>22.734375072496508</v>
      </c>
      <c r="BN181" s="21">
        <v>22.182326137348642</v>
      </c>
      <c r="BO181" s="21">
        <v>22.369092675204975</v>
      </c>
      <c r="BP181" s="21">
        <v>20.879792913892246</v>
      </c>
      <c r="BQ181" s="21">
        <v>15.537124259401205</v>
      </c>
      <c r="BR181" s="21">
        <v>11.942713759258382</v>
      </c>
      <c r="BS181" s="21">
        <v>21.6638012303493</v>
      </c>
      <c r="BT181" s="21">
        <v>21.852540746887357</v>
      </c>
      <c r="BU181" s="21">
        <v>13.724478601584412</v>
      </c>
      <c r="BV181" s="21">
        <v>21.469645711849747</v>
      </c>
      <c r="BW181" s="21">
        <v>20.40140826622563</v>
      </c>
      <c r="BX181" s="21">
        <v>14.517315886794586</v>
      </c>
      <c r="BY181" s="21">
        <v>20.024371933361433</v>
      </c>
      <c r="BZ181" s="21">
        <v>16.899739848748091</v>
      </c>
      <c r="CA181" s="21">
        <v>23.922144255765339</v>
      </c>
      <c r="CB181" s="21">
        <v>15.546536402674851</v>
      </c>
      <c r="CC181" s="21">
        <v>16.20063777778271</v>
      </c>
    </row>
    <row r="182" spans="1:162" s="19" customFormat="1" ht="14.25" x14ac:dyDescent="0.2">
      <c r="A182" s="17" t="s">
        <v>11</v>
      </c>
      <c r="B182" s="26">
        <v>16049.893132493187</v>
      </c>
      <c r="C182" s="26">
        <v>18237.005014338978</v>
      </c>
      <c r="D182" s="26">
        <v>19194.98519184332</v>
      </c>
      <c r="E182" s="26">
        <v>21592.693508315209</v>
      </c>
      <c r="F182" s="26">
        <v>19716.224418742364</v>
      </c>
      <c r="G182" s="26">
        <v>24534.967105141466</v>
      </c>
      <c r="H182" s="26">
        <v>24170.145239930818</v>
      </c>
      <c r="I182" s="26">
        <v>24893.92906182725</v>
      </c>
      <c r="J182" s="26">
        <v>23940.112459887001</v>
      </c>
      <c r="K182" s="26">
        <v>24934.72730839179</v>
      </c>
      <c r="L182" s="26">
        <v>23770.815712067935</v>
      </c>
      <c r="M182" s="26">
        <v>21284.950195182329</v>
      </c>
      <c r="N182" s="26">
        <v>22529.90031437423</v>
      </c>
      <c r="O182" s="26">
        <v>23257.379681671122</v>
      </c>
      <c r="P182" s="26">
        <v>22559.191745554755</v>
      </c>
      <c r="Q182" s="26">
        <v>22333.920677771246</v>
      </c>
      <c r="R182" s="26">
        <v>23029.380252058003</v>
      </c>
      <c r="S182" s="26">
        <v>22368.094612581823</v>
      </c>
      <c r="T182" s="26">
        <v>23942.068032413881</v>
      </c>
      <c r="U182" s="26">
        <v>24492.955078644638</v>
      </c>
      <c r="V182" s="26">
        <v>24063.188731807655</v>
      </c>
      <c r="W182" s="26">
        <v>20567.347986645691</v>
      </c>
      <c r="X182" s="26">
        <v>18087.734278424803</v>
      </c>
      <c r="Y182" s="26">
        <v>15671.817190219524</v>
      </c>
      <c r="Z182" s="26">
        <v>14758.590908252267</v>
      </c>
      <c r="AA182" s="26">
        <v>13437.392831632551</v>
      </c>
      <c r="AB182" s="26">
        <v>12301.579850489186</v>
      </c>
      <c r="AC182" s="26">
        <v>11446.891544848113</v>
      </c>
      <c r="AD182" s="26">
        <v>10903.080417572672</v>
      </c>
      <c r="AE182" s="26">
        <v>10236.401577097708</v>
      </c>
      <c r="AF182" s="26">
        <v>10123.673902539698</v>
      </c>
      <c r="AG182" s="26">
        <v>10267.755178532603</v>
      </c>
      <c r="AH182" s="26">
        <v>9789.2079610653418</v>
      </c>
      <c r="AI182" s="26">
        <v>9702.140183664922</v>
      </c>
      <c r="AJ182" s="26">
        <v>9906.919127770625</v>
      </c>
      <c r="AK182" s="26">
        <v>9468.3545420078317</v>
      </c>
      <c r="AL182" s="26">
        <v>9864.1169284542611</v>
      </c>
      <c r="AM182" s="26">
        <v>10044.840360472015</v>
      </c>
      <c r="AN182" s="26">
        <v>9993.0710874396609</v>
      </c>
      <c r="AO182" s="26">
        <v>10049.792747955986</v>
      </c>
      <c r="AP182" s="26">
        <v>11793.053111914174</v>
      </c>
      <c r="AQ182" s="26">
        <v>12196.024109055408</v>
      </c>
      <c r="AR182" s="26">
        <v>12752.599309531945</v>
      </c>
      <c r="AS182" s="26">
        <v>13262.735307524956</v>
      </c>
      <c r="AT182" s="26">
        <v>14011.784317272841</v>
      </c>
      <c r="AU182" s="26">
        <v>18369.324859220556</v>
      </c>
      <c r="AV182" s="26">
        <v>18733.132862233189</v>
      </c>
      <c r="AW182" s="26">
        <v>18329.660702462956</v>
      </c>
      <c r="AX182" s="26">
        <v>24004.136231307049</v>
      </c>
      <c r="AY182" s="26">
        <v>22738.733805042142</v>
      </c>
      <c r="AZ182" s="26">
        <v>22927.26333809919</v>
      </c>
      <c r="BA182" s="26">
        <v>25346.744547720464</v>
      </c>
      <c r="BB182" s="26">
        <v>23967.662825331387</v>
      </c>
      <c r="BC182" s="26">
        <v>24412.478132395656</v>
      </c>
      <c r="BD182" s="26">
        <v>21925.166394401309</v>
      </c>
      <c r="BE182" s="26">
        <v>22090.28054603298</v>
      </c>
      <c r="BF182" s="26">
        <v>23995.986049993353</v>
      </c>
      <c r="BG182" s="26">
        <v>22126.525535957477</v>
      </c>
      <c r="BH182" s="26">
        <v>22368.061365487418</v>
      </c>
      <c r="BI182" s="26">
        <v>21650.538907332571</v>
      </c>
      <c r="BJ182" s="26">
        <v>20469.234324420799</v>
      </c>
      <c r="BK182" s="26">
        <v>17401.618580910752</v>
      </c>
      <c r="BL182" s="26">
        <v>17925.031723224187</v>
      </c>
      <c r="BM182" s="26">
        <v>18336.679686331285</v>
      </c>
      <c r="BN182" s="26">
        <v>18767.084764667252</v>
      </c>
      <c r="BO182" s="26">
        <v>18787.299641554866</v>
      </c>
      <c r="BP182" s="26">
        <v>15945.77318920274</v>
      </c>
      <c r="BQ182" s="26">
        <v>17541.201737508829</v>
      </c>
      <c r="BR182" s="26">
        <v>17946.374876056459</v>
      </c>
      <c r="BS182" s="26">
        <v>17579.258082635195</v>
      </c>
      <c r="BT182" s="26">
        <v>17789.051671375768</v>
      </c>
      <c r="BU182" s="26">
        <v>17651.908066570842</v>
      </c>
      <c r="BV182" s="26">
        <v>17893.9690422073</v>
      </c>
      <c r="BW182" s="26">
        <v>17936.402289417958</v>
      </c>
      <c r="BX182" s="26">
        <v>19410.962925534684</v>
      </c>
      <c r="BY182" s="26">
        <v>20477.921226839273</v>
      </c>
      <c r="BZ182" s="26">
        <v>20057.929255000716</v>
      </c>
      <c r="CA182" s="26">
        <v>20554.057313465761</v>
      </c>
      <c r="CB182" s="26">
        <v>19391.995880037437</v>
      </c>
      <c r="CC182" s="26">
        <v>23733.918877054919</v>
      </c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</row>
    <row r="183" spans="1:162" ht="14.25" x14ac:dyDescent="0.2">
      <c r="A183" s="17" t="s">
        <v>12</v>
      </c>
      <c r="B183" s="20">
        <v>26464.982609061044</v>
      </c>
      <c r="C183" s="20">
        <v>30086.712606741734</v>
      </c>
      <c r="D183" s="20">
        <v>32727.373730420881</v>
      </c>
      <c r="E183" s="20">
        <v>36947.585256851358</v>
      </c>
      <c r="F183" s="20">
        <v>33376.605364025454</v>
      </c>
      <c r="G183" s="20">
        <v>40952.933440733803</v>
      </c>
      <c r="H183" s="20">
        <v>40056.778485677612</v>
      </c>
      <c r="I183" s="20">
        <v>41043.689400564661</v>
      </c>
      <c r="J183" s="20">
        <v>40480.464634073942</v>
      </c>
      <c r="K183" s="20">
        <v>41595.566948952859</v>
      </c>
      <c r="L183" s="20">
        <v>40284.124826920677</v>
      </c>
      <c r="M183" s="20">
        <v>36999.785011592779</v>
      </c>
      <c r="N183" s="20">
        <v>38557.52731711229</v>
      </c>
      <c r="O183" s="20">
        <v>38488.341241283306</v>
      </c>
      <c r="P183" s="20">
        <v>38053.719363306773</v>
      </c>
      <c r="Q183" s="20">
        <v>37726.422283755863</v>
      </c>
      <c r="R183" s="20">
        <v>38425.39824071878</v>
      </c>
      <c r="S183" s="20">
        <v>36720.997995567217</v>
      </c>
      <c r="T183" s="20">
        <v>40325.027116389872</v>
      </c>
      <c r="U183" s="20">
        <v>43180.255324080652</v>
      </c>
      <c r="V183" s="20">
        <v>42447.357755628509</v>
      </c>
      <c r="W183" s="20">
        <v>34072.769895841549</v>
      </c>
      <c r="X183" s="20">
        <v>30109.760276463872</v>
      </c>
      <c r="Y183" s="20">
        <v>25858.394634653119</v>
      </c>
      <c r="Z183" s="20">
        <v>24308.042760721666</v>
      </c>
      <c r="AA183" s="20">
        <v>22228.060442448492</v>
      </c>
      <c r="AB183" s="20">
        <v>20439.641568780276</v>
      </c>
      <c r="AC183" s="20">
        <v>18804.744649493248</v>
      </c>
      <c r="AD183" s="20">
        <v>17940.415830735627</v>
      </c>
      <c r="AE183" s="20">
        <v>16854.217541714857</v>
      </c>
      <c r="AF183" s="20">
        <v>16579.770399362857</v>
      </c>
      <c r="AG183" s="20">
        <v>16957.776330298479</v>
      </c>
      <c r="AH183" s="20">
        <v>16030.619255646641</v>
      </c>
      <c r="AI183" s="20">
        <v>15847.946158628087</v>
      </c>
      <c r="AJ183" s="20">
        <v>16316.616700720562</v>
      </c>
      <c r="AK183" s="20">
        <v>15558.746343108611</v>
      </c>
      <c r="AL183" s="20">
        <v>17273.883622464429</v>
      </c>
      <c r="AM183" s="20">
        <v>17336.556379274229</v>
      </c>
      <c r="AN183" s="20">
        <v>17274.750399653753</v>
      </c>
      <c r="AO183" s="20">
        <v>17418.649814696433</v>
      </c>
      <c r="AP183" s="20">
        <v>20536.937366743488</v>
      </c>
      <c r="AQ183" s="20">
        <v>21258.561157227341</v>
      </c>
      <c r="AR183" s="20">
        <v>22135.314397705788</v>
      </c>
      <c r="AS183" s="20">
        <v>23175.15138995579</v>
      </c>
      <c r="AT183" s="20">
        <v>24365.467650361843</v>
      </c>
      <c r="AU183" s="20">
        <v>30973.297633706152</v>
      </c>
      <c r="AV183" s="20">
        <v>31594.684198658473</v>
      </c>
      <c r="AW183" s="20">
        <v>31178.475551643816</v>
      </c>
      <c r="AX183" s="20">
        <v>39856.712353849027</v>
      </c>
      <c r="AY183" s="20">
        <v>37926.122720050676</v>
      </c>
      <c r="AZ183" s="20">
        <v>38341.275658224673</v>
      </c>
      <c r="BA183" s="20">
        <v>42339.913046140275</v>
      </c>
      <c r="BB183" s="20">
        <v>40619.856436227798</v>
      </c>
      <c r="BC183" s="20">
        <v>41336.472443169638</v>
      </c>
      <c r="BD183" s="20">
        <v>36816.428265695671</v>
      </c>
      <c r="BE183" s="20">
        <v>37358.788519276481</v>
      </c>
      <c r="BF183" s="20">
        <v>40271.581181938585</v>
      </c>
      <c r="BG183" s="20">
        <v>37107.006336377919</v>
      </c>
      <c r="BH183" s="20">
        <v>37694.99311142425</v>
      </c>
      <c r="BI183" s="20">
        <v>35865.374451513402</v>
      </c>
      <c r="BJ183" s="20">
        <v>34398.897437188949</v>
      </c>
      <c r="BK183" s="20">
        <v>30342.172067825297</v>
      </c>
      <c r="BL183" s="20">
        <v>31572.419580697166</v>
      </c>
      <c r="BM183" s="20">
        <v>32576.388344380455</v>
      </c>
      <c r="BN183" s="20">
        <v>33249.593848324388</v>
      </c>
      <c r="BO183" s="20">
        <v>33433.125371233335</v>
      </c>
      <c r="BP183" s="20">
        <v>28640.806298946565</v>
      </c>
      <c r="BQ183" s="20">
        <v>31027.353278809594</v>
      </c>
      <c r="BR183" s="20">
        <v>30423.910411132667</v>
      </c>
      <c r="BS183" s="20">
        <v>31281.780293366144</v>
      </c>
      <c r="BT183" s="20">
        <v>31362.65745909384</v>
      </c>
      <c r="BU183" s="20">
        <v>28912.167391799398</v>
      </c>
      <c r="BV183" s="20">
        <v>31711.47312790664</v>
      </c>
      <c r="BW183" s="20">
        <v>31480.617606568059</v>
      </c>
      <c r="BX183" s="20">
        <v>34114.893034761975</v>
      </c>
      <c r="BY183" s="20">
        <v>36228.31927623607</v>
      </c>
      <c r="BZ183" s="20">
        <v>35196.228665637376</v>
      </c>
      <c r="CA183" s="20">
        <v>36044.445842008259</v>
      </c>
      <c r="CB183" s="20">
        <v>33914.150735086863</v>
      </c>
      <c r="CC183" s="20">
        <v>41288.433340326359</v>
      </c>
    </row>
    <row r="184" spans="1:162" ht="14.25" x14ac:dyDescent="0.2">
      <c r="A184" s="52" t="s">
        <v>13</v>
      </c>
      <c r="B184" s="20">
        <v>2489.6413077538691</v>
      </c>
      <c r="C184" s="20">
        <v>2798.8713929245159</v>
      </c>
      <c r="D184" s="20">
        <v>3101.2119449891807</v>
      </c>
      <c r="E184" s="20">
        <v>3513.3711233444337</v>
      </c>
      <c r="F184" s="20">
        <v>3140.1075180213625</v>
      </c>
      <c r="G184" s="20">
        <v>3782.4440819326514</v>
      </c>
      <c r="H184" s="20">
        <v>3751.9477525384068</v>
      </c>
      <c r="I184" s="20">
        <v>3800.1902431367162</v>
      </c>
      <c r="J184" s="20">
        <v>3814.4482508206493</v>
      </c>
      <c r="K184" s="20">
        <v>3883.9704312223275</v>
      </c>
      <c r="L184" s="20">
        <v>3800.7649557937275</v>
      </c>
      <c r="M184" s="20">
        <v>3466.0183037753527</v>
      </c>
      <c r="N184" s="20">
        <v>3657.2736440087915</v>
      </c>
      <c r="O184" s="20">
        <v>3597.2861282277563</v>
      </c>
      <c r="P184" s="20">
        <v>3568.5212928491505</v>
      </c>
      <c r="Q184" s="20">
        <v>3540.5508940203249</v>
      </c>
      <c r="R184" s="20">
        <v>3589.5752251860008</v>
      </c>
      <c r="S184" s="20">
        <v>3473.312042443275</v>
      </c>
      <c r="T184" s="20">
        <v>3827.3855293741672</v>
      </c>
      <c r="U184" s="20">
        <v>4198.8983324499377</v>
      </c>
      <c r="V184" s="20">
        <v>4105.8006289628593</v>
      </c>
      <c r="W184" s="20">
        <v>3199.1925416166864</v>
      </c>
      <c r="X184" s="20">
        <v>2824.9476311092071</v>
      </c>
      <c r="Y184" s="20">
        <v>2430.7798770973486</v>
      </c>
      <c r="Z184" s="20">
        <v>2286.8130108674141</v>
      </c>
      <c r="AA184" s="20">
        <v>2081.0433316858825</v>
      </c>
      <c r="AB184" s="20">
        <v>1908.4519191741749</v>
      </c>
      <c r="AC184" s="20">
        <v>1767.6326210370801</v>
      </c>
      <c r="AD184" s="20">
        <v>1695.3659080887539</v>
      </c>
      <c r="AE184" s="20">
        <v>1593.3928255132776</v>
      </c>
      <c r="AF184" s="20">
        <v>1567.5223603294537</v>
      </c>
      <c r="AG184" s="20">
        <v>1597.3559715362412</v>
      </c>
      <c r="AH184" s="20">
        <v>1510.9695907220228</v>
      </c>
      <c r="AI184" s="20">
        <v>1496.3330009365284</v>
      </c>
      <c r="AJ184" s="20">
        <v>1537.0705911440143</v>
      </c>
      <c r="AK184" s="20">
        <v>1473.3854421420915</v>
      </c>
      <c r="AL184" s="20">
        <v>1665.5318587592212</v>
      </c>
      <c r="AM184" s="20">
        <v>1676.7250336387799</v>
      </c>
      <c r="AN184" s="20">
        <v>1671.2824993001268</v>
      </c>
      <c r="AO184" s="20">
        <v>1681.3884889350215</v>
      </c>
      <c r="AP184" s="20">
        <v>1972.9519521585619</v>
      </c>
      <c r="AQ184" s="20">
        <v>2046.9279269030767</v>
      </c>
      <c r="AR184" s="20">
        <v>2114.6477192717916</v>
      </c>
      <c r="AS184" s="20">
        <v>2219.549432750518</v>
      </c>
      <c r="AT184" s="20">
        <v>2342.2060582164563</v>
      </c>
      <c r="AU184" s="20">
        <v>2920.2367317924741</v>
      </c>
      <c r="AV184" s="20">
        <v>2975.4584970704141</v>
      </c>
      <c r="AW184" s="20">
        <v>2934.6271587645924</v>
      </c>
      <c r="AX184" s="20">
        <v>3690.7708376789283</v>
      </c>
      <c r="AY184" s="20">
        <v>3547.6503301722983</v>
      </c>
      <c r="AZ184" s="20">
        <v>3557.9274523455538</v>
      </c>
      <c r="BA184" s="20">
        <v>3940.0853631724349</v>
      </c>
      <c r="BB184" s="20">
        <v>3826.2563471475628</v>
      </c>
      <c r="BC184" s="20">
        <v>3879.5986661367774</v>
      </c>
      <c r="BD184" s="20">
        <v>3490.2831942303228</v>
      </c>
      <c r="BE184" s="20">
        <v>3538.9853028045568</v>
      </c>
      <c r="BF184" s="20">
        <v>3789.8424245909023</v>
      </c>
      <c r="BG184" s="20">
        <v>3503.0488100995644</v>
      </c>
      <c r="BH184" s="20">
        <v>3556.099040610301</v>
      </c>
      <c r="BI184" s="20">
        <v>3332.9064858970728</v>
      </c>
      <c r="BJ184" s="20">
        <v>3225.7629542915079</v>
      </c>
      <c r="BK184" s="20">
        <v>2882.720990882739</v>
      </c>
      <c r="BL184" s="20">
        <v>3040.0655409646783</v>
      </c>
      <c r="BM184" s="20">
        <v>3134.7280640893109</v>
      </c>
      <c r="BN184" s="20">
        <v>3225.0105463013729</v>
      </c>
      <c r="BO184" s="20">
        <v>3259.2744198755072</v>
      </c>
      <c r="BP184" s="20">
        <v>2806.8225957059726</v>
      </c>
      <c r="BQ184" s="20">
        <v>3008.3004538352598</v>
      </c>
      <c r="BR184" s="20">
        <v>2904.0428603873438</v>
      </c>
      <c r="BS184" s="20">
        <v>3039.5077612650325</v>
      </c>
      <c r="BT184" s="20">
        <v>3069.4573605256955</v>
      </c>
      <c r="BU184" s="20">
        <v>2724.2982191058541</v>
      </c>
      <c r="BV184" s="20">
        <v>3104.6246709437705</v>
      </c>
      <c r="BW184" s="20">
        <v>3107.6421164672483</v>
      </c>
      <c r="BX184" s="20">
        <v>3322.7542963784053</v>
      </c>
      <c r="BY184" s="20">
        <v>3554.4694971155427</v>
      </c>
      <c r="BZ184" s="20">
        <v>3448.6306956056296</v>
      </c>
      <c r="CA184" s="20">
        <v>3533.9664787831271</v>
      </c>
      <c r="CB184" s="20">
        <v>3318.5902587568844</v>
      </c>
      <c r="CC184" s="20">
        <v>3996.1027642566614</v>
      </c>
    </row>
    <row r="185" spans="1:162" ht="14.25" x14ac:dyDescent="0.2">
      <c r="A185" s="52" t="s">
        <v>14</v>
      </c>
      <c r="B185" s="20">
        <v>7770.4782332113091</v>
      </c>
      <c r="C185" s="20">
        <v>8768.8796392240929</v>
      </c>
      <c r="D185" s="20">
        <v>9842.1099622282945</v>
      </c>
      <c r="E185" s="20">
        <v>11036.495302347044</v>
      </c>
      <c r="F185" s="20">
        <v>9812.0192110094558</v>
      </c>
      <c r="G185" s="20">
        <v>11672.36247193525</v>
      </c>
      <c r="H185" s="20">
        <v>11501.250657610224</v>
      </c>
      <c r="I185" s="20">
        <v>11550.9744730609</v>
      </c>
      <c r="J185" s="20">
        <v>11641.164703647604</v>
      </c>
      <c r="K185" s="20">
        <v>11880.919335723551</v>
      </c>
      <c r="L185" s="20">
        <v>11629.441107366414</v>
      </c>
      <c r="M185" s="20">
        <v>10648.091942118801</v>
      </c>
      <c r="N185" s="20">
        <v>11308.9917420533</v>
      </c>
      <c r="O185" s="20">
        <v>11073.059157208361</v>
      </c>
      <c r="P185" s="20">
        <v>11094.033656035224</v>
      </c>
      <c r="Q185" s="20">
        <v>11074.148375853179</v>
      </c>
      <c r="R185" s="20">
        <v>11171.538252665243</v>
      </c>
      <c r="S185" s="20">
        <v>10729.404612198616</v>
      </c>
      <c r="T185" s="20">
        <v>11978.354104768841</v>
      </c>
      <c r="U185" s="20">
        <v>13074.195706527456</v>
      </c>
      <c r="V185" s="20">
        <v>12945.161802898907</v>
      </c>
      <c r="W185" s="20">
        <v>9918.1678303372064</v>
      </c>
      <c r="X185" s="20">
        <v>8780.7052675389405</v>
      </c>
      <c r="Y185" s="20">
        <v>7513.7383136635026</v>
      </c>
      <c r="Z185" s="20">
        <v>7047.7805600313386</v>
      </c>
      <c r="AA185" s="20">
        <v>6484.8449870366348</v>
      </c>
      <c r="AB185" s="20">
        <v>5909.2399013180957</v>
      </c>
      <c r="AC185" s="20">
        <v>5504.4895302867253</v>
      </c>
      <c r="AD185" s="20">
        <v>5250.7135215406906</v>
      </c>
      <c r="AE185" s="20">
        <v>4939.5426977361185</v>
      </c>
      <c r="AF185" s="20">
        <v>4908.7547716594227</v>
      </c>
      <c r="AG185" s="20">
        <v>5018.1126453666711</v>
      </c>
      <c r="AH185" s="20">
        <v>4773.2934165007555</v>
      </c>
      <c r="AI185" s="20">
        <v>4666.5219875049697</v>
      </c>
      <c r="AJ185" s="20">
        <v>4823.8842528531222</v>
      </c>
      <c r="AK185" s="20">
        <v>4620.4931235657132</v>
      </c>
      <c r="AL185" s="20">
        <v>5251.9213286950708</v>
      </c>
      <c r="AM185" s="20">
        <v>5305.5741972571113</v>
      </c>
      <c r="AN185" s="20">
        <v>5283.1751568572654</v>
      </c>
      <c r="AO185" s="20">
        <v>5319.0851106705222</v>
      </c>
      <c r="AP185" s="20">
        <v>6250.1496914379741</v>
      </c>
      <c r="AQ185" s="20">
        <v>6446.8696662205848</v>
      </c>
      <c r="AR185" s="20">
        <v>6712.0611859324863</v>
      </c>
      <c r="AS185" s="20">
        <v>7011.3964992284918</v>
      </c>
      <c r="AT185" s="20">
        <v>7424.1627628308943</v>
      </c>
      <c r="AU185" s="20">
        <v>9191.5633420400463</v>
      </c>
      <c r="AV185" s="20">
        <v>9399.0946030263731</v>
      </c>
      <c r="AW185" s="20">
        <v>9269.0424286650359</v>
      </c>
      <c r="AX185" s="20">
        <v>11392.277197057096</v>
      </c>
      <c r="AY185" s="20">
        <v>10905.668786553379</v>
      </c>
      <c r="AZ185" s="20">
        <v>10863.289254714547</v>
      </c>
      <c r="BA185" s="20">
        <v>11933.296096791149</v>
      </c>
      <c r="BB185" s="20">
        <v>11773.687851173861</v>
      </c>
      <c r="BC185" s="20">
        <v>11923.159656910562</v>
      </c>
      <c r="BD185" s="20">
        <v>10752.049690452566</v>
      </c>
      <c r="BE185" s="20">
        <v>10884.586406122258</v>
      </c>
      <c r="BF185" s="20">
        <v>11733.711989774092</v>
      </c>
      <c r="BG185" s="20">
        <v>10952.185730040774</v>
      </c>
      <c r="BH185" s="20">
        <v>11132.965684763745</v>
      </c>
      <c r="BI185" s="20">
        <v>10427.243096414666</v>
      </c>
      <c r="BJ185" s="20">
        <v>10183.482874105815</v>
      </c>
      <c r="BK185" s="20">
        <v>9193.2884867877056</v>
      </c>
      <c r="BL185" s="20">
        <v>9658.6840372564147</v>
      </c>
      <c r="BM185" s="20">
        <v>10015.434465151595</v>
      </c>
      <c r="BN185" s="20">
        <v>10272.08555289686</v>
      </c>
      <c r="BO185" s="20">
        <v>10287.770389584528</v>
      </c>
      <c r="BP185" s="20">
        <v>8890.7084672616511</v>
      </c>
      <c r="BQ185" s="20">
        <v>9442.1200456416063</v>
      </c>
      <c r="BR185" s="20">
        <v>9010.4370016130088</v>
      </c>
      <c r="BS185" s="20">
        <v>9484.8693707917264</v>
      </c>
      <c r="BT185" s="20">
        <v>9594.7808610146458</v>
      </c>
      <c r="BU185" s="20">
        <v>8386.6866066600596</v>
      </c>
      <c r="BV185" s="20">
        <v>9710.3230201070983</v>
      </c>
      <c r="BW185" s="20">
        <v>9637.4737154333998</v>
      </c>
      <c r="BX185" s="20">
        <v>10374.385409883993</v>
      </c>
      <c r="BY185" s="20">
        <v>11110.334065229636</v>
      </c>
      <c r="BZ185" s="20">
        <v>10790.725453523144</v>
      </c>
      <c r="CA185" s="20">
        <v>11011.355022868622</v>
      </c>
      <c r="CB185" s="20">
        <v>10388.697104273084</v>
      </c>
      <c r="CC185" s="20">
        <v>12478.591144914404</v>
      </c>
    </row>
    <row r="186" spans="1:162" ht="14.25" x14ac:dyDescent="0.2">
      <c r="A186" s="52" t="s">
        <v>15</v>
      </c>
      <c r="B186" s="20">
        <v>752.663243673549</v>
      </c>
      <c r="C186" s="20">
        <v>889.65192194747283</v>
      </c>
      <c r="D186" s="20">
        <v>997.8777283449673</v>
      </c>
      <c r="E186" s="20">
        <v>1125.5924183652328</v>
      </c>
      <c r="F186" s="20">
        <v>1044.773951988552</v>
      </c>
      <c r="G186" s="20">
        <v>1208.7449934125275</v>
      </c>
      <c r="H186" s="20">
        <v>1209.9320892208968</v>
      </c>
      <c r="I186" s="20">
        <v>1208.8244550236436</v>
      </c>
      <c r="J186" s="20">
        <v>1221.4934120936452</v>
      </c>
      <c r="K186" s="20">
        <v>1254.8771908117558</v>
      </c>
      <c r="L186" s="20">
        <v>1217.5877852639589</v>
      </c>
      <c r="M186" s="20">
        <v>1111.0158202150128</v>
      </c>
      <c r="N186" s="20">
        <v>1169.2220837098364</v>
      </c>
      <c r="O186" s="20">
        <v>1147.1048383339605</v>
      </c>
      <c r="P186" s="20">
        <v>1150.5217209941186</v>
      </c>
      <c r="Q186" s="20">
        <v>1132.5303032602526</v>
      </c>
      <c r="R186" s="20">
        <v>1137.7486177716739</v>
      </c>
      <c r="S186" s="20">
        <v>1096.0516765495852</v>
      </c>
      <c r="T186" s="20">
        <v>1255.244807984684</v>
      </c>
      <c r="U186" s="20">
        <v>1321.978512949268</v>
      </c>
      <c r="V186" s="20">
        <v>1317.631822890605</v>
      </c>
      <c r="W186" s="20">
        <v>968.60523344258888</v>
      </c>
      <c r="X186" s="20">
        <v>858.84928954081659</v>
      </c>
      <c r="Y186" s="20">
        <v>731.80290660208846</v>
      </c>
      <c r="Z186" s="20">
        <v>686.04363028693706</v>
      </c>
      <c r="AA186" s="20">
        <v>627.30380578923712</v>
      </c>
      <c r="AB186" s="20">
        <v>573.46607363746432</v>
      </c>
      <c r="AC186" s="20">
        <v>530.65753515082031</v>
      </c>
      <c r="AD186" s="20">
        <v>510.22834045696152</v>
      </c>
      <c r="AE186" s="20">
        <v>478.45643272234827</v>
      </c>
      <c r="AF186" s="20">
        <v>474.86858242400939</v>
      </c>
      <c r="AG186" s="20">
        <v>484.72770017615716</v>
      </c>
      <c r="AH186" s="20">
        <v>458.67055768951889</v>
      </c>
      <c r="AI186" s="20">
        <v>454.8707428101842</v>
      </c>
      <c r="AJ186" s="20">
        <v>468.0768518058361</v>
      </c>
      <c r="AK186" s="20">
        <v>454.17379116989366</v>
      </c>
      <c r="AL186" s="20">
        <v>505.5986406332521</v>
      </c>
      <c r="AM186" s="20">
        <v>508.39306872062519</v>
      </c>
      <c r="AN186" s="20">
        <v>506.60430102967996</v>
      </c>
      <c r="AO186" s="20">
        <v>511.81282335032415</v>
      </c>
      <c r="AP186" s="20">
        <v>613.35976011456387</v>
      </c>
      <c r="AQ186" s="20">
        <v>638.71119893138746</v>
      </c>
      <c r="AR186" s="20">
        <v>660.51234704397609</v>
      </c>
      <c r="AS186" s="20">
        <v>694.46158237336419</v>
      </c>
      <c r="AT186" s="20">
        <v>737.47607271034883</v>
      </c>
      <c r="AU186" s="20">
        <v>932.02174883609541</v>
      </c>
      <c r="AV186" s="20">
        <v>951.45759974446048</v>
      </c>
      <c r="AW186" s="20">
        <v>936.57452765727646</v>
      </c>
      <c r="AX186" s="20">
        <v>1175.5584861082016</v>
      </c>
      <c r="AY186" s="20">
        <v>1142.2585029433376</v>
      </c>
      <c r="AZ186" s="20">
        <v>1152.5740200808452</v>
      </c>
      <c r="BA186" s="20">
        <v>1261.3616642865861</v>
      </c>
      <c r="BB186" s="20">
        <v>1218.4573673844357</v>
      </c>
      <c r="BC186" s="20">
        <v>1241.8654330110628</v>
      </c>
      <c r="BD186" s="20">
        <v>1110.2884211575908</v>
      </c>
      <c r="BE186" s="20">
        <v>1131.8444414863086</v>
      </c>
      <c r="BF186" s="20">
        <v>1206.2812662017432</v>
      </c>
      <c r="BG186" s="20">
        <v>1124.370569148869</v>
      </c>
      <c r="BH186" s="20">
        <v>1140.4205994100155</v>
      </c>
      <c r="BI186" s="20">
        <v>1063.2627244667171</v>
      </c>
      <c r="BJ186" s="20">
        <v>1045.7490464893033</v>
      </c>
      <c r="BK186" s="20">
        <v>941.51073726516938</v>
      </c>
      <c r="BL186" s="20">
        <v>979.57425402092395</v>
      </c>
      <c r="BM186" s="20">
        <v>1008.2410156491549</v>
      </c>
      <c r="BN186" s="20">
        <v>1040.1592417685486</v>
      </c>
      <c r="BO186" s="20">
        <v>1039.752287379348</v>
      </c>
      <c r="BP186" s="20">
        <v>918.62938343478834</v>
      </c>
      <c r="BQ186" s="20">
        <v>959.14983496173102</v>
      </c>
      <c r="BR186" s="20">
        <v>931.05330151485441</v>
      </c>
      <c r="BS186" s="20">
        <v>965.85014192137533</v>
      </c>
      <c r="BT186" s="20">
        <v>987.39662228660677</v>
      </c>
      <c r="BU186" s="20">
        <v>863.18121443501491</v>
      </c>
      <c r="BV186" s="20">
        <v>992.32793696266708</v>
      </c>
      <c r="BW186" s="20">
        <v>989.05860375220254</v>
      </c>
      <c r="BX186" s="20">
        <v>1054.5483611848279</v>
      </c>
      <c r="BY186" s="20">
        <v>1130.2433885554792</v>
      </c>
      <c r="BZ186" s="20">
        <v>1095.2746538581496</v>
      </c>
      <c r="CA186" s="20">
        <v>1115.3524752490418</v>
      </c>
      <c r="CB186" s="20">
        <v>1059.8608242327532</v>
      </c>
      <c r="CC186" s="20">
        <v>1274.5667633966593</v>
      </c>
    </row>
    <row r="187" spans="1:162" ht="14.25" x14ac:dyDescent="0.2">
      <c r="A187" s="52" t="s">
        <v>16</v>
      </c>
      <c r="B187" s="20">
        <v>177.99912076460103</v>
      </c>
      <c r="C187" s="20">
        <v>207.23466967104699</v>
      </c>
      <c r="D187" s="20">
        <v>223.08904051628843</v>
      </c>
      <c r="E187" s="20">
        <v>250.43877882554011</v>
      </c>
      <c r="F187" s="20">
        <v>247.51107139416084</v>
      </c>
      <c r="G187" s="20">
        <v>283.30499091457654</v>
      </c>
      <c r="H187" s="20">
        <v>284.95894304536023</v>
      </c>
      <c r="I187" s="20">
        <v>283.71156667072103</v>
      </c>
      <c r="J187" s="20">
        <v>284.92618571743134</v>
      </c>
      <c r="K187" s="20">
        <v>289.03256701564334</v>
      </c>
      <c r="L187" s="20">
        <v>280.77395360318559</v>
      </c>
      <c r="M187" s="20">
        <v>250.65789982514127</v>
      </c>
      <c r="N187" s="20">
        <v>264.30227400933637</v>
      </c>
      <c r="O187" s="20">
        <v>271.8993437244086</v>
      </c>
      <c r="P187" s="20">
        <v>267.12255495305055</v>
      </c>
      <c r="Q187" s="20">
        <v>261.66194854317183</v>
      </c>
      <c r="R187" s="20">
        <v>266.38136865970517</v>
      </c>
      <c r="S187" s="20">
        <v>259.50168284764158</v>
      </c>
      <c r="T187" s="20">
        <v>284.48794639418281</v>
      </c>
      <c r="U187" s="20">
        <v>285.96420066165064</v>
      </c>
      <c r="V187" s="20">
        <v>287.4749556738729</v>
      </c>
      <c r="W187" s="20">
        <v>229.04721953541355</v>
      </c>
      <c r="X187" s="20">
        <v>203.30454865557431</v>
      </c>
      <c r="Y187" s="20">
        <v>171.81824539451333</v>
      </c>
      <c r="Z187" s="20">
        <v>162.93925115252188</v>
      </c>
      <c r="AA187" s="20">
        <v>149.34462420923182</v>
      </c>
      <c r="AB187" s="20">
        <v>137.06614024602027</v>
      </c>
      <c r="AC187" s="20">
        <v>127.17065645304558</v>
      </c>
      <c r="AD187" s="20">
        <v>121.85087321901308</v>
      </c>
      <c r="AE187" s="20">
        <v>114.06162240524824</v>
      </c>
      <c r="AF187" s="20">
        <v>113.8511153304822</v>
      </c>
      <c r="AG187" s="20">
        <v>115.37796824242126</v>
      </c>
      <c r="AH187" s="20">
        <v>109.59274996671068</v>
      </c>
      <c r="AI187" s="20">
        <v>108.66763632248085</v>
      </c>
      <c r="AJ187" s="20">
        <v>111.46109241125767</v>
      </c>
      <c r="AK187" s="20">
        <v>106.07633733330651</v>
      </c>
      <c r="AL187" s="20">
        <v>112.00256367141665</v>
      </c>
      <c r="AM187" s="20">
        <v>111.99617139836796</v>
      </c>
      <c r="AN187" s="20">
        <v>112.2203769934159</v>
      </c>
      <c r="AO187" s="20">
        <v>113.22005512913404</v>
      </c>
      <c r="AP187" s="20">
        <v>135.19576556792609</v>
      </c>
      <c r="AQ187" s="20">
        <v>140.52803679783489</v>
      </c>
      <c r="AR187" s="20">
        <v>146.37006774462867</v>
      </c>
      <c r="AS187" s="20">
        <v>153.022543098124</v>
      </c>
      <c r="AT187" s="20">
        <v>162.23307139117114</v>
      </c>
      <c r="AU187" s="20">
        <v>212.09204015527834</v>
      </c>
      <c r="AV187" s="20">
        <v>217.40793208264844</v>
      </c>
      <c r="AW187" s="20">
        <v>214.78835997859881</v>
      </c>
      <c r="AX187" s="20">
        <v>275.98707148382641</v>
      </c>
      <c r="AY187" s="20">
        <v>265.60949741010063</v>
      </c>
      <c r="AZ187" s="20">
        <v>270.48567133251544</v>
      </c>
      <c r="BA187" s="20">
        <v>296.19077042532604</v>
      </c>
      <c r="BB187" s="20">
        <v>283.02588304477791</v>
      </c>
      <c r="BC187" s="20">
        <v>286.96002889917321</v>
      </c>
      <c r="BD187" s="20">
        <v>258.08393941957235</v>
      </c>
      <c r="BE187" s="20">
        <v>257.13940362715033</v>
      </c>
      <c r="BF187" s="20">
        <v>279.2135660234531</v>
      </c>
      <c r="BG187" s="20">
        <v>259.2498102404868</v>
      </c>
      <c r="BH187" s="20">
        <v>262.31913202308715</v>
      </c>
      <c r="BI187" s="20">
        <v>249.49391226706359</v>
      </c>
      <c r="BJ187" s="20">
        <v>242.65325048227839</v>
      </c>
      <c r="BK187" s="20">
        <v>209.67702620496578</v>
      </c>
      <c r="BL187" s="20">
        <v>215.25555516001589</v>
      </c>
      <c r="BM187" s="20">
        <v>221.34558948050912</v>
      </c>
      <c r="BN187" s="20">
        <v>224.79202027536843</v>
      </c>
      <c r="BO187" s="20">
        <v>226.60242592058006</v>
      </c>
      <c r="BP187" s="20">
        <v>193.6791472708197</v>
      </c>
      <c r="BQ187" s="20">
        <v>210.24447484480922</v>
      </c>
      <c r="BR187" s="20">
        <v>207.92483281230014</v>
      </c>
      <c r="BS187" s="20">
        <v>209.91784494025919</v>
      </c>
      <c r="BT187" s="20">
        <v>213.86447678134144</v>
      </c>
      <c r="BU187" s="20">
        <v>203.75707178843805</v>
      </c>
      <c r="BV187" s="20">
        <v>215.41042960218098</v>
      </c>
      <c r="BW187" s="20">
        <v>216.74915191001008</v>
      </c>
      <c r="BX187" s="20">
        <v>230.37849594356055</v>
      </c>
      <c r="BY187" s="20">
        <v>247.46079368847541</v>
      </c>
      <c r="BZ187" s="20">
        <v>243.06008011562221</v>
      </c>
      <c r="CA187" s="20">
        <v>247.83393966133184</v>
      </c>
      <c r="CB187" s="20">
        <v>235.29929414626562</v>
      </c>
      <c r="CC187" s="20">
        <v>279.28664885574091</v>
      </c>
    </row>
    <row r="188" spans="1:162" ht="14.25" x14ac:dyDescent="0.2">
      <c r="A188" s="52" t="s">
        <v>17</v>
      </c>
      <c r="B188" s="20">
        <v>386.25824723777214</v>
      </c>
      <c r="C188" s="20">
        <v>455.52524492505898</v>
      </c>
      <c r="D188" s="20">
        <v>500.77523938380381</v>
      </c>
      <c r="E188" s="20">
        <v>568.24877498014041</v>
      </c>
      <c r="F188" s="20">
        <v>552.12416699938433</v>
      </c>
      <c r="G188" s="20">
        <v>620.55268222741415</v>
      </c>
      <c r="H188" s="20">
        <v>624.33021710436094</v>
      </c>
      <c r="I188" s="20">
        <v>619.13263709676175</v>
      </c>
      <c r="J188" s="20">
        <v>627.40778854088501</v>
      </c>
      <c r="K188" s="20">
        <v>647.34885273064174</v>
      </c>
      <c r="L188" s="20">
        <v>631.42290985983846</v>
      </c>
      <c r="M188" s="20">
        <v>561.85961962301064</v>
      </c>
      <c r="N188" s="20">
        <v>590.9118506174035</v>
      </c>
      <c r="O188" s="20">
        <v>600.46237543263749</v>
      </c>
      <c r="P188" s="20">
        <v>594.69737909598382</v>
      </c>
      <c r="Q188" s="20">
        <v>579.14514606986563</v>
      </c>
      <c r="R188" s="20">
        <v>579.98353463447097</v>
      </c>
      <c r="S188" s="20">
        <v>571.91387150579112</v>
      </c>
      <c r="T188" s="20">
        <v>661.87686442903453</v>
      </c>
      <c r="U188" s="20">
        <v>663.96126429595438</v>
      </c>
      <c r="V188" s="20">
        <v>670.5310547534466</v>
      </c>
      <c r="W188" s="20">
        <v>495.92945787396587</v>
      </c>
      <c r="X188" s="20">
        <v>446.22878713495345</v>
      </c>
      <c r="Y188" s="20">
        <v>374.84271661171482</v>
      </c>
      <c r="Z188" s="20">
        <v>355.22748487152404</v>
      </c>
      <c r="AA188" s="20">
        <v>325.57553542389411</v>
      </c>
      <c r="AB188" s="20">
        <v>300.14097439381038</v>
      </c>
      <c r="AC188" s="20">
        <v>277.99627719452718</v>
      </c>
      <c r="AD188" s="20">
        <v>266.17638960650282</v>
      </c>
      <c r="AE188" s="20">
        <v>250.46575238824715</v>
      </c>
      <c r="AF188" s="20">
        <v>247.43800722350139</v>
      </c>
      <c r="AG188" s="20">
        <v>251.12293652628401</v>
      </c>
      <c r="AH188" s="20">
        <v>236.76649571771048</v>
      </c>
      <c r="AI188" s="20">
        <v>235.86462451940312</v>
      </c>
      <c r="AJ188" s="20">
        <v>242.02256930934618</v>
      </c>
      <c r="AK188" s="20">
        <v>233.3037281737212</v>
      </c>
      <c r="AL188" s="20">
        <v>251.21060454262505</v>
      </c>
      <c r="AM188" s="20">
        <v>252.9602243127845</v>
      </c>
      <c r="AN188" s="20">
        <v>251.34892221178055</v>
      </c>
      <c r="AO188" s="20">
        <v>251.64316702156933</v>
      </c>
      <c r="AP188" s="20">
        <v>300.79528067171202</v>
      </c>
      <c r="AQ188" s="20">
        <v>313.88027193944527</v>
      </c>
      <c r="AR188" s="20">
        <v>326.68153617954692</v>
      </c>
      <c r="AS188" s="20">
        <v>343.61165592782584</v>
      </c>
      <c r="AT188" s="20">
        <v>365.29046097694555</v>
      </c>
      <c r="AU188" s="20">
        <v>481.86673812331168</v>
      </c>
      <c r="AV188" s="20">
        <v>487.63083982167632</v>
      </c>
      <c r="AW188" s="20">
        <v>481.00377737140445</v>
      </c>
      <c r="AX188" s="20">
        <v>601.71102421750277</v>
      </c>
      <c r="AY188" s="20">
        <v>589.4783206789466</v>
      </c>
      <c r="AZ188" s="20">
        <v>588.45972221517377</v>
      </c>
      <c r="BA188" s="20">
        <v>646.66083838366376</v>
      </c>
      <c r="BB188" s="20">
        <v>630.66702559469331</v>
      </c>
      <c r="BC188" s="20">
        <v>637.68989653284734</v>
      </c>
      <c r="BD188" s="20">
        <v>565.76591375978796</v>
      </c>
      <c r="BE188" s="20">
        <v>580.00713137574712</v>
      </c>
      <c r="BF188" s="20">
        <v>622.73804161490307</v>
      </c>
      <c r="BG188" s="20">
        <v>581.67955939026115</v>
      </c>
      <c r="BH188" s="20">
        <v>585.83908067419668</v>
      </c>
      <c r="BI188" s="20">
        <v>544.66516357341709</v>
      </c>
      <c r="BJ188" s="20">
        <v>538.59987321316441</v>
      </c>
      <c r="BK188" s="20">
        <v>474.97530553092145</v>
      </c>
      <c r="BL188" s="20">
        <v>489.19047629901365</v>
      </c>
      <c r="BM188" s="20">
        <v>501.24731606084703</v>
      </c>
      <c r="BN188" s="20">
        <v>515.58818691350575</v>
      </c>
      <c r="BO188" s="20">
        <v>518.70062859335326</v>
      </c>
      <c r="BP188" s="20">
        <v>455.79408661595619</v>
      </c>
      <c r="BQ188" s="20">
        <v>473.57422207238841</v>
      </c>
      <c r="BR188" s="20">
        <v>466.68820346669656</v>
      </c>
      <c r="BS188" s="20">
        <v>481.63926710112474</v>
      </c>
      <c r="BT188" s="20">
        <v>491.25940722729729</v>
      </c>
      <c r="BU188" s="20">
        <v>443.79785870816005</v>
      </c>
      <c r="BV188" s="20">
        <v>497.4265627357845</v>
      </c>
      <c r="BW188" s="20">
        <v>493.72739856710893</v>
      </c>
      <c r="BX188" s="20">
        <v>532.72014464103563</v>
      </c>
      <c r="BY188" s="20">
        <v>564.64959326712881</v>
      </c>
      <c r="BZ188" s="20">
        <v>555.31735280028681</v>
      </c>
      <c r="CA188" s="20">
        <v>564.17048370541488</v>
      </c>
      <c r="CB188" s="20">
        <v>538.80135401307336</v>
      </c>
      <c r="CC188" s="20">
        <v>648.62491868038887</v>
      </c>
    </row>
    <row r="189" spans="1:162" ht="14.25" x14ac:dyDescent="0.2">
      <c r="A189" s="52" t="s">
        <v>18</v>
      </c>
      <c r="B189" s="21">
        <v>37.670803639951608</v>
      </c>
      <c r="C189" s="21">
        <v>44.703175860928773</v>
      </c>
      <c r="D189" s="21">
        <v>47.988186255715028</v>
      </c>
      <c r="E189" s="21">
        <v>54.49850391889867</v>
      </c>
      <c r="F189" s="21">
        <v>55.185914976407062</v>
      </c>
      <c r="G189" s="21">
        <v>60.55381332127331</v>
      </c>
      <c r="H189" s="21">
        <v>61.581771702129167</v>
      </c>
      <c r="I189" s="21">
        <v>60.50616880575528</v>
      </c>
      <c r="J189" s="21">
        <v>61.276423614625003</v>
      </c>
      <c r="K189" s="21">
        <v>63.448714798761912</v>
      </c>
      <c r="L189" s="21">
        <v>60.575922087689065</v>
      </c>
      <c r="M189" s="21">
        <v>53.45165115045004</v>
      </c>
      <c r="N189" s="21">
        <v>56.461400871031408</v>
      </c>
      <c r="O189" s="21">
        <v>57.569786254648427</v>
      </c>
      <c r="P189" s="21">
        <v>57.352071667043603</v>
      </c>
      <c r="Q189" s="21">
        <v>55.977400325261407</v>
      </c>
      <c r="R189" s="21">
        <v>55.943984625803523</v>
      </c>
      <c r="S189" s="21">
        <v>54.739817181686909</v>
      </c>
      <c r="T189" s="21">
        <v>63.770454112839396</v>
      </c>
      <c r="U189" s="21">
        <v>62.676122766222811</v>
      </c>
      <c r="V189" s="21">
        <v>63.139414628460848</v>
      </c>
      <c r="W189" s="21">
        <v>48.614991897255514</v>
      </c>
      <c r="X189" s="21">
        <v>43.562766701889473</v>
      </c>
      <c r="Y189" s="21">
        <v>36.469094779095258</v>
      </c>
      <c r="Z189" s="21">
        <v>34.163524209693172</v>
      </c>
      <c r="AA189" s="21">
        <v>31.572951067847768</v>
      </c>
      <c r="AB189" s="21">
        <v>28.722108683084947</v>
      </c>
      <c r="AC189" s="21">
        <v>26.869441146192013</v>
      </c>
      <c r="AD189" s="21">
        <v>25.50285052443995</v>
      </c>
      <c r="AE189" s="21">
        <v>23.75288004749779</v>
      </c>
      <c r="AF189" s="21">
        <v>23.753013805579783</v>
      </c>
      <c r="AG189" s="21">
        <v>24.2336026849697</v>
      </c>
      <c r="AH189" s="21">
        <v>22.774244694785672</v>
      </c>
      <c r="AI189" s="21">
        <v>22.79935316745771</v>
      </c>
      <c r="AJ189" s="21">
        <v>23.345962935325108</v>
      </c>
      <c r="AK189" s="21">
        <v>22.581334250371334</v>
      </c>
      <c r="AL189" s="21">
        <v>23.967283790079538</v>
      </c>
      <c r="AM189" s="21">
        <v>24.334954427562931</v>
      </c>
      <c r="AN189" s="21">
        <v>24.174444904923771</v>
      </c>
      <c r="AO189" s="21">
        <v>24.300541397394685</v>
      </c>
      <c r="AP189" s="21">
        <v>29.103986549284475</v>
      </c>
      <c r="AQ189" s="21">
        <v>30.248475326667347</v>
      </c>
      <c r="AR189" s="21">
        <v>31.40146260526825</v>
      </c>
      <c r="AS189" s="21">
        <v>33.008752129950267</v>
      </c>
      <c r="AT189" s="21">
        <v>35.066688012753495</v>
      </c>
      <c r="AU189" s="21">
        <v>46.8966011513157</v>
      </c>
      <c r="AV189" s="21">
        <v>47.741406978844211</v>
      </c>
      <c r="AW189" s="21">
        <v>46.353411963246728</v>
      </c>
      <c r="AX189" s="21">
        <v>59.105253045020945</v>
      </c>
      <c r="AY189" s="21">
        <v>57.917315958374395</v>
      </c>
      <c r="AZ189" s="21">
        <v>57.496147320754602</v>
      </c>
      <c r="BA189" s="21">
        <v>63.004476669283385</v>
      </c>
      <c r="BB189" s="21">
        <v>61.079950620564787</v>
      </c>
      <c r="BC189" s="21">
        <v>61.805718094510681</v>
      </c>
      <c r="BD189" s="21">
        <v>54.053713972616933</v>
      </c>
      <c r="BE189" s="21">
        <v>55.061728608035772</v>
      </c>
      <c r="BF189" s="21">
        <v>59.482085642237706</v>
      </c>
      <c r="BG189" s="21">
        <v>55.836373613558351</v>
      </c>
      <c r="BH189" s="21">
        <v>56.584716566139051</v>
      </c>
      <c r="BI189" s="21">
        <v>52.434209542728766</v>
      </c>
      <c r="BJ189" s="21">
        <v>52.179386233834613</v>
      </c>
      <c r="BK189" s="21">
        <v>45.184759639429295</v>
      </c>
      <c r="BL189" s="21">
        <v>45.98124142301517</v>
      </c>
      <c r="BM189" s="21">
        <v>46.845217069165663</v>
      </c>
      <c r="BN189" s="21">
        <v>49.047169339296047</v>
      </c>
      <c r="BO189" s="21">
        <v>49.092577298638147</v>
      </c>
      <c r="BP189" s="21">
        <v>43.5148423545808</v>
      </c>
      <c r="BQ189" s="21">
        <v>45.165594810611182</v>
      </c>
      <c r="BR189" s="21">
        <v>44.372541980182625</v>
      </c>
      <c r="BS189" s="21">
        <v>45.86903849314298</v>
      </c>
      <c r="BT189" s="21">
        <v>46.521189922737783</v>
      </c>
      <c r="BU189" s="21">
        <v>43.001638589802866</v>
      </c>
      <c r="BV189" s="21">
        <v>47.351903663449534</v>
      </c>
      <c r="BW189" s="21">
        <v>46.565260394339219</v>
      </c>
      <c r="BX189" s="21">
        <v>49.680968782834384</v>
      </c>
      <c r="BY189" s="21">
        <v>53.270118842545273</v>
      </c>
      <c r="BZ189" s="21">
        <v>52.449785007038614</v>
      </c>
      <c r="CA189" s="21">
        <v>52.882927170414973</v>
      </c>
      <c r="CB189" s="21">
        <v>50.562619370434305</v>
      </c>
      <c r="CC189" s="21">
        <v>61.306103955957084</v>
      </c>
    </row>
    <row r="190" spans="1:162" ht="14.25" x14ac:dyDescent="0.2">
      <c r="A190" s="52" t="s">
        <v>19</v>
      </c>
      <c r="B190" s="20">
        <v>165.53538719650123</v>
      </c>
      <c r="C190" s="20">
        <v>197.40449966071557</v>
      </c>
      <c r="D190" s="20">
        <v>208.71331852315421</v>
      </c>
      <c r="E190" s="20">
        <v>236.93196080706178</v>
      </c>
      <c r="F190" s="20">
        <v>250.52966450805016</v>
      </c>
      <c r="G190" s="20">
        <v>268.47747023443617</v>
      </c>
      <c r="H190" s="20">
        <v>274.53402731515104</v>
      </c>
      <c r="I190" s="20">
        <v>267.84695945650839</v>
      </c>
      <c r="J190" s="20">
        <v>269.69336236267458</v>
      </c>
      <c r="K190" s="20">
        <v>282.88542718962339</v>
      </c>
      <c r="L190" s="20">
        <v>268.90415351891113</v>
      </c>
      <c r="M190" s="20">
        <v>236.00829943108457</v>
      </c>
      <c r="N190" s="20">
        <v>246.19096786746454</v>
      </c>
      <c r="O190" s="20">
        <v>256.55076820382925</v>
      </c>
      <c r="P190" s="20">
        <v>254.26452086931698</v>
      </c>
      <c r="Q190" s="20">
        <v>246.73504576927056</v>
      </c>
      <c r="R190" s="20">
        <v>246.83654652081984</v>
      </c>
      <c r="S190" s="20">
        <v>243.78830936276944</v>
      </c>
      <c r="T190" s="20">
        <v>282.66649820595552</v>
      </c>
      <c r="U190" s="20">
        <v>274.98701859371511</v>
      </c>
      <c r="V190" s="20">
        <v>276.22695328380422</v>
      </c>
      <c r="W190" s="20">
        <v>214.73611487830749</v>
      </c>
      <c r="X190" s="20">
        <v>191.71649339100594</v>
      </c>
      <c r="Y190" s="20">
        <v>160.68306955832097</v>
      </c>
      <c r="Z190" s="20">
        <v>151.47910206428563</v>
      </c>
      <c r="AA190" s="20">
        <v>138.88939322557843</v>
      </c>
      <c r="AB190" s="20">
        <v>127.47269434026558</v>
      </c>
      <c r="AC190" s="20">
        <v>117.75216122847264</v>
      </c>
      <c r="AD190" s="20">
        <v>111.4728525665968</v>
      </c>
      <c r="AE190" s="20">
        <v>104.38489747479765</v>
      </c>
      <c r="AF190" s="20">
        <v>104.58252019386545</v>
      </c>
      <c r="AG190" s="20">
        <v>106.24428556464504</v>
      </c>
      <c r="AH190" s="20">
        <v>100.92907270808335</v>
      </c>
      <c r="AI190" s="20">
        <v>100.20254973878612</v>
      </c>
      <c r="AJ190" s="20">
        <v>102.69865493590306</v>
      </c>
      <c r="AK190" s="20">
        <v>98.944235559053027</v>
      </c>
      <c r="AL190" s="20">
        <v>104.41909591717918</v>
      </c>
      <c r="AM190" s="20">
        <v>104.92610537718538</v>
      </c>
      <c r="AN190" s="20">
        <v>104.75733724943802</v>
      </c>
      <c r="AO190" s="20">
        <v>104.5318215140023</v>
      </c>
      <c r="AP190" s="20">
        <v>124.92078125075705</v>
      </c>
      <c r="AQ190" s="20">
        <v>130.92478414811544</v>
      </c>
      <c r="AR190" s="20">
        <v>135.84187939109307</v>
      </c>
      <c r="AS190" s="20">
        <v>142.56364255813176</v>
      </c>
      <c r="AT190" s="20">
        <v>151.3453104542682</v>
      </c>
      <c r="AU190" s="20">
        <v>205.88671139944557</v>
      </c>
      <c r="AV190" s="20">
        <v>209.16678445320642</v>
      </c>
      <c r="AW190" s="20">
        <v>202.96668106750269</v>
      </c>
      <c r="AX190" s="20">
        <v>262.89535310326596</v>
      </c>
      <c r="AY190" s="20">
        <v>255.63909993712966</v>
      </c>
      <c r="AZ190" s="20">
        <v>259.16204755624881</v>
      </c>
      <c r="BA190" s="20">
        <v>280.27784994632424</v>
      </c>
      <c r="BB190" s="20">
        <v>271.64194561180142</v>
      </c>
      <c r="BC190" s="20">
        <v>272.67426328389024</v>
      </c>
      <c r="BD190" s="20">
        <v>238.23635616998641</v>
      </c>
      <c r="BE190" s="20">
        <v>242.27738650011764</v>
      </c>
      <c r="BF190" s="20">
        <v>265.28017453641667</v>
      </c>
      <c r="BG190" s="20">
        <v>245.13305800836244</v>
      </c>
      <c r="BH190" s="20">
        <v>251.03770369654427</v>
      </c>
      <c r="BI190" s="20">
        <v>231.35540933805368</v>
      </c>
      <c r="BJ190" s="20">
        <v>230.15524330654586</v>
      </c>
      <c r="BK190" s="20">
        <v>198.18216015578665</v>
      </c>
      <c r="BL190" s="20">
        <v>197.36454334355801</v>
      </c>
      <c r="BM190" s="20">
        <v>203.1615557944566</v>
      </c>
      <c r="BN190" s="20">
        <v>211.96690879754703</v>
      </c>
      <c r="BO190" s="20">
        <v>211.99873756259143</v>
      </c>
      <c r="BP190" s="20">
        <v>189.26423222446832</v>
      </c>
      <c r="BQ190" s="20">
        <v>195.9864194130466</v>
      </c>
      <c r="BR190" s="20">
        <v>194.04022967815575</v>
      </c>
      <c r="BS190" s="20">
        <v>199.57982067937073</v>
      </c>
      <c r="BT190" s="20">
        <v>202.82758167093786</v>
      </c>
      <c r="BU190" s="20">
        <v>189.58548138480532</v>
      </c>
      <c r="BV190" s="20">
        <v>205.48048764186095</v>
      </c>
      <c r="BW190" s="20">
        <v>200.76500758468922</v>
      </c>
      <c r="BX190" s="20">
        <v>217.78838637870055</v>
      </c>
      <c r="BY190" s="20">
        <v>232.08840445974803</v>
      </c>
      <c r="BZ190" s="20">
        <v>227.22730939587041</v>
      </c>
      <c r="CA190" s="20">
        <v>229.21179070258023</v>
      </c>
      <c r="CB190" s="20">
        <v>219.27713872431872</v>
      </c>
      <c r="CC190" s="20">
        <v>269.1188448456503</v>
      </c>
    </row>
    <row r="191" spans="1:162" ht="14.25" x14ac:dyDescent="0.2">
      <c r="A191" s="52" t="s">
        <v>20</v>
      </c>
      <c r="B191" s="21">
        <v>26.219233396474653</v>
      </c>
      <c r="C191" s="21">
        <v>31.279916562425925</v>
      </c>
      <c r="D191" s="21">
        <v>32.827889132597249</v>
      </c>
      <c r="E191" s="21">
        <v>37.010629125233066</v>
      </c>
      <c r="F191" s="21">
        <v>40.640186110181389</v>
      </c>
      <c r="G191" s="21">
        <v>42.517198380552237</v>
      </c>
      <c r="H191" s="21">
        <v>43.728323586639554</v>
      </c>
      <c r="I191" s="21">
        <v>42.440165525082499</v>
      </c>
      <c r="J191" s="21">
        <v>43.20510671527687</v>
      </c>
      <c r="K191" s="21">
        <v>44.908149351582743</v>
      </c>
      <c r="L191" s="21">
        <v>42.600549765529863</v>
      </c>
      <c r="M191" s="21">
        <v>36.894297085019062</v>
      </c>
      <c r="N191" s="21">
        <v>38.269905632597968</v>
      </c>
      <c r="O191" s="21">
        <v>40.407198705728177</v>
      </c>
      <c r="P191" s="21">
        <v>40.170641223490037</v>
      </c>
      <c r="Q191" s="21">
        <v>39.167583626959576</v>
      </c>
      <c r="R191" s="21">
        <v>39.167630070291779</v>
      </c>
      <c r="S191" s="21">
        <v>38.32391279677239</v>
      </c>
      <c r="T191" s="21">
        <v>44.323731915314838</v>
      </c>
      <c r="U191" s="21">
        <v>42.61380613411491</v>
      </c>
      <c r="V191" s="21">
        <v>42.759060332667786</v>
      </c>
      <c r="W191" s="21">
        <v>34.220148556307912</v>
      </c>
      <c r="X191" s="21">
        <v>30.808035696803472</v>
      </c>
      <c r="Y191" s="21">
        <v>25.565168438690495</v>
      </c>
      <c r="Z191" s="21">
        <v>24.373548392812417</v>
      </c>
      <c r="AA191" s="21">
        <v>22.138111199474096</v>
      </c>
      <c r="AB191" s="21">
        <v>20.285722523611543</v>
      </c>
      <c r="AC191" s="21">
        <v>18.758468620330362</v>
      </c>
      <c r="AD191" s="21">
        <v>17.871313698872182</v>
      </c>
      <c r="AE191" s="21">
        <v>16.747916913016326</v>
      </c>
      <c r="AF191" s="21">
        <v>16.769424115870663</v>
      </c>
      <c r="AG191" s="21">
        <v>16.912316477610354</v>
      </c>
      <c r="AH191" s="21">
        <v>16.093810882618754</v>
      </c>
      <c r="AI191" s="21">
        <v>15.980355444274249</v>
      </c>
      <c r="AJ191" s="21">
        <v>16.513173493375607</v>
      </c>
      <c r="AK191" s="21">
        <v>15.740820736415152</v>
      </c>
      <c r="AL191" s="21">
        <v>16.204837642721746</v>
      </c>
      <c r="AM191" s="21">
        <v>16.407923165374587</v>
      </c>
      <c r="AN191" s="21">
        <v>16.341816797169251</v>
      </c>
      <c r="AO191" s="21">
        <v>16.264089610184403</v>
      </c>
      <c r="AP191" s="21">
        <v>19.489952720712861</v>
      </c>
      <c r="AQ191" s="21">
        <v>20.289149691471046</v>
      </c>
      <c r="AR191" s="21">
        <v>21.042322336163718</v>
      </c>
      <c r="AS191" s="21">
        <v>22.081859914809336</v>
      </c>
      <c r="AT191" s="21">
        <v>23.700321911128203</v>
      </c>
      <c r="AU191" s="21">
        <v>32.631718605119239</v>
      </c>
      <c r="AV191" s="21">
        <v>33.328468810255792</v>
      </c>
      <c r="AW191" s="21">
        <v>32.268039550474043</v>
      </c>
      <c r="AX191" s="21">
        <v>41.72403996370533</v>
      </c>
      <c r="AY191" s="21">
        <v>40.601309617255225</v>
      </c>
      <c r="AZ191" s="21">
        <v>40.972204117570868</v>
      </c>
      <c r="BA191" s="21">
        <v>44.632725719354191</v>
      </c>
      <c r="BB191" s="21">
        <v>43.15514329191614</v>
      </c>
      <c r="BC191" s="21">
        <v>43.12491464691017</v>
      </c>
      <c r="BD191" s="21">
        <v>37.42576839262582</v>
      </c>
      <c r="BE191" s="21">
        <v>38.063631252725699</v>
      </c>
      <c r="BF191" s="21">
        <v>41.763720220384066</v>
      </c>
      <c r="BG191" s="21">
        <v>39.022193136320162</v>
      </c>
      <c r="BH191" s="21">
        <v>39.549434568596901</v>
      </c>
      <c r="BI191" s="21">
        <v>36.71680729979073</v>
      </c>
      <c r="BJ191" s="21">
        <v>36.817589612616501</v>
      </c>
      <c r="BK191" s="21">
        <v>31.06987989909366</v>
      </c>
      <c r="BL191" s="21">
        <v>30.920739954462075</v>
      </c>
      <c r="BM191" s="21">
        <v>31.671505107970564</v>
      </c>
      <c r="BN191" s="21">
        <v>32.977096694535561</v>
      </c>
      <c r="BO191" s="21">
        <v>32.957879149155737</v>
      </c>
      <c r="BP191" s="21">
        <v>29.523709819494364</v>
      </c>
      <c r="BQ191" s="21">
        <v>30.686305341906245</v>
      </c>
      <c r="BR191" s="21">
        <v>30.315088922279035</v>
      </c>
      <c r="BS191" s="21">
        <v>31.081181639219945</v>
      </c>
      <c r="BT191" s="21">
        <v>31.571809163292166</v>
      </c>
      <c r="BU191" s="21">
        <v>29.974948673448395</v>
      </c>
      <c r="BV191" s="21">
        <v>31.572116817914512</v>
      </c>
      <c r="BW191" s="21">
        <v>31.328685177535281</v>
      </c>
      <c r="BX191" s="21">
        <v>33.866784213808103</v>
      </c>
      <c r="BY191" s="21">
        <v>36.114139853607469</v>
      </c>
      <c r="BZ191" s="21">
        <v>35.116349237317053</v>
      </c>
      <c r="CA191" s="21">
        <v>35.566865591558255</v>
      </c>
      <c r="CB191" s="21">
        <v>33.802190175096676</v>
      </c>
      <c r="CC191" s="21">
        <v>41.9624668098621</v>
      </c>
    </row>
    <row r="192" spans="1:162" ht="14.25" x14ac:dyDescent="0.2">
      <c r="A192" s="52" t="s">
        <v>21</v>
      </c>
      <c r="B192" s="21">
        <v>66.404973692830154</v>
      </c>
      <c r="C192" s="21">
        <v>79.620088744174296</v>
      </c>
      <c r="D192" s="21">
        <v>81.189873216701713</v>
      </c>
      <c r="E192" s="21">
        <v>92.469278267775195</v>
      </c>
      <c r="F192" s="21">
        <v>103.13770784613779</v>
      </c>
      <c r="G192" s="21">
        <v>107.63626114884175</v>
      </c>
      <c r="H192" s="21">
        <v>110.32699682396421</v>
      </c>
      <c r="I192" s="21">
        <v>107.01936396842169</v>
      </c>
      <c r="J192" s="21">
        <v>109.13749845155908</v>
      </c>
      <c r="K192" s="21">
        <v>113.14942974215684</v>
      </c>
      <c r="L192" s="20">
        <v>108.01976310478932</v>
      </c>
      <c r="M192" s="21">
        <v>92.036849002350408</v>
      </c>
      <c r="N192" s="21">
        <v>95.919012752829445</v>
      </c>
      <c r="O192" s="20">
        <v>103.43176314021532</v>
      </c>
      <c r="P192" s="20">
        <v>102.46062481214474</v>
      </c>
      <c r="Q192" s="21">
        <v>98.952564929581484</v>
      </c>
      <c r="R192" s="21">
        <v>98.560652102318286</v>
      </c>
      <c r="S192" s="21">
        <v>96.555229149761431</v>
      </c>
      <c r="T192" s="20">
        <v>112.87528606589578</v>
      </c>
      <c r="U192" s="20">
        <v>107.06402017792502</v>
      </c>
      <c r="V192" s="20">
        <v>107.18961599745822</v>
      </c>
      <c r="W192" s="21">
        <v>86.05697338983731</v>
      </c>
      <c r="X192" s="21">
        <v>77.153549739150762</v>
      </c>
      <c r="Y192" s="21">
        <v>64.860165875180201</v>
      </c>
      <c r="Z192" s="21">
        <v>61.054222021865066</v>
      </c>
      <c r="AA192" s="21">
        <v>55.736678962964504</v>
      </c>
      <c r="AB192" s="21">
        <v>51.209279775704715</v>
      </c>
      <c r="AC192" s="21">
        <v>47.666764184204254</v>
      </c>
      <c r="AD192" s="21">
        <v>45.025901537673612</v>
      </c>
      <c r="AE192" s="21">
        <v>42.256524233846655</v>
      </c>
      <c r="AF192" s="21">
        <v>42.064134588866985</v>
      </c>
      <c r="AG192" s="21">
        <v>42.632929726579661</v>
      </c>
      <c r="AH192" s="21">
        <v>40.607254700784019</v>
      </c>
      <c r="AI192" s="21">
        <v>40.437400346473567</v>
      </c>
      <c r="AJ192" s="21">
        <v>41.341176093836047</v>
      </c>
      <c r="AK192" s="21">
        <v>39.829203911622308</v>
      </c>
      <c r="AL192" s="21">
        <v>41.056353072051806</v>
      </c>
      <c r="AM192" s="21">
        <v>41.0407004932147</v>
      </c>
      <c r="AN192" s="21">
        <v>41.34169579119191</v>
      </c>
      <c r="AO192" s="21">
        <v>41.440451590500253</v>
      </c>
      <c r="AP192" s="21">
        <v>49.190889014804242</v>
      </c>
      <c r="AQ192" s="21">
        <v>51.383678639404934</v>
      </c>
      <c r="AR192" s="21">
        <v>52.839605357468713</v>
      </c>
      <c r="AS192" s="21">
        <v>55.442145825336809</v>
      </c>
      <c r="AT192" s="21">
        <v>59.370875948606951</v>
      </c>
      <c r="AU192" s="21">
        <v>81.425303538657104</v>
      </c>
      <c r="AV192" s="21">
        <v>83.507141741198581</v>
      </c>
      <c r="AW192" s="21">
        <v>79.534001483062809</v>
      </c>
      <c r="AX192" s="21">
        <v>103.75751782108392</v>
      </c>
      <c r="AY192" s="21">
        <v>102.13420445612348</v>
      </c>
      <c r="AZ192" s="21">
        <v>103.70768389562211</v>
      </c>
      <c r="BA192" s="21">
        <v>111.76565877282826</v>
      </c>
      <c r="BB192" s="20">
        <v>109.58186893360701</v>
      </c>
      <c r="BC192" s="20">
        <v>109.01195418386362</v>
      </c>
      <c r="BD192" s="21">
        <v>94.46907078922483</v>
      </c>
      <c r="BE192" s="21">
        <v>96.698773465840247</v>
      </c>
      <c r="BF192" s="20">
        <v>106.47195830503641</v>
      </c>
      <c r="BG192" s="21">
        <v>98.307428195399694</v>
      </c>
      <c r="BH192" s="20">
        <v>100.69679881745544</v>
      </c>
      <c r="BI192" s="21">
        <v>93.465577814997133</v>
      </c>
      <c r="BJ192" s="21">
        <v>92.006315477543211</v>
      </c>
      <c r="BK192" s="21">
        <v>77.510702655934793</v>
      </c>
      <c r="BL192" s="21">
        <v>77.323668573135137</v>
      </c>
      <c r="BM192" s="21">
        <v>79.243726721489978</v>
      </c>
      <c r="BN192" s="21">
        <v>82.60971892599693</v>
      </c>
      <c r="BO192" s="21">
        <v>82.419746476071822</v>
      </c>
      <c r="BP192" s="21">
        <v>74.338867349588085</v>
      </c>
      <c r="BQ192" s="21">
        <v>77.178141052326964</v>
      </c>
      <c r="BR192" s="21">
        <v>76.887746995312511</v>
      </c>
      <c r="BS192" s="21">
        <v>78.304072390387645</v>
      </c>
      <c r="BT192" s="21">
        <v>79.797770682629817</v>
      </c>
      <c r="BU192" s="21">
        <v>75.068261218668582</v>
      </c>
      <c r="BV192" s="21">
        <v>80.010425455486811</v>
      </c>
      <c r="BW192" s="21">
        <v>78.962150847106614</v>
      </c>
      <c r="BX192" s="21">
        <v>84.846170925328579</v>
      </c>
      <c r="BY192" s="21">
        <v>90.687388809899446</v>
      </c>
      <c r="BZ192" s="21">
        <v>88.09910443173581</v>
      </c>
      <c r="CA192" s="21">
        <v>89.631443434501307</v>
      </c>
      <c r="CB192" s="21">
        <v>85.113138979009207</v>
      </c>
      <c r="CC192" s="20">
        <v>106.30867266762631</v>
      </c>
    </row>
    <row r="193" spans="1:81" ht="14.25" x14ac:dyDescent="0.2">
      <c r="A193" s="52" t="s">
        <v>22</v>
      </c>
      <c r="B193" s="13">
        <v>7.8527436924885414</v>
      </c>
      <c r="C193" s="13">
        <v>9.4078195264803917</v>
      </c>
      <c r="D193" s="13">
        <v>9.4863669382510825</v>
      </c>
      <c r="E193" s="21">
        <v>10.743696584258975</v>
      </c>
      <c r="F193" s="21">
        <v>12.339334948566798</v>
      </c>
      <c r="G193" s="21">
        <v>12.641170659859714</v>
      </c>
      <c r="H193" s="21">
        <v>12.991161417274713</v>
      </c>
      <c r="I193" s="21">
        <v>12.500275311349949</v>
      </c>
      <c r="J193" s="21">
        <v>12.655335697306374</v>
      </c>
      <c r="K193" s="21">
        <v>13.444192176673157</v>
      </c>
      <c r="L193" s="21">
        <v>12.466217588605943</v>
      </c>
      <c r="M193" s="21">
        <v>10.650531535115787</v>
      </c>
      <c r="N193" s="21">
        <v>11.167381658791014</v>
      </c>
      <c r="O193" s="21">
        <v>12.144032334683279</v>
      </c>
      <c r="P193" s="21">
        <v>12.072045320801179</v>
      </c>
      <c r="Q193" s="21">
        <v>11.564596449853044</v>
      </c>
      <c r="R193" s="21">
        <v>11.643743696729871</v>
      </c>
      <c r="S193" s="21">
        <v>11.345585531398516</v>
      </c>
      <c r="T193" s="21">
        <v>13.296002008858313</v>
      </c>
      <c r="U193" s="21">
        <v>12.809147375716426</v>
      </c>
      <c r="V193" s="21">
        <v>12.702077504136154</v>
      </c>
      <c r="W193" s="21">
        <v>10.235684462637648</v>
      </c>
      <c r="X193" s="13">
        <v>9.1473544962777833</v>
      </c>
      <c r="Y193" s="13">
        <v>7.6638116017025668</v>
      </c>
      <c r="Z193" s="13">
        <v>7.2727031268188504</v>
      </c>
      <c r="AA193" s="13">
        <v>6.62574842974142</v>
      </c>
      <c r="AB193" s="13">
        <v>6.0622116581533998</v>
      </c>
      <c r="AC193" s="13">
        <v>5.5906295002616844</v>
      </c>
      <c r="AD193" s="13">
        <v>5.3739943049427907</v>
      </c>
      <c r="AE193" s="13">
        <v>5.0113074882046647</v>
      </c>
      <c r="AF193" s="13">
        <v>4.9613075610942614</v>
      </c>
      <c r="AG193" s="13">
        <v>5.0823425887400395</v>
      </c>
      <c r="AH193" s="13">
        <v>4.8289453944513117</v>
      </c>
      <c r="AI193" s="13">
        <v>4.7512607367096935</v>
      </c>
      <c r="AJ193" s="13">
        <v>4.9393070651436011</v>
      </c>
      <c r="AK193" s="13">
        <v>4.6767754581896108</v>
      </c>
      <c r="AL193" s="13">
        <v>4.8376551088637498</v>
      </c>
      <c r="AM193" s="13">
        <v>4.8726603623336073</v>
      </c>
      <c r="AN193" s="13">
        <v>4.8629772861893121</v>
      </c>
      <c r="AO193" s="13">
        <v>4.9256871544812668</v>
      </c>
      <c r="AP193" s="13">
        <v>5.8426024805280754</v>
      </c>
      <c r="AQ193" s="13">
        <v>6.0632115102712243</v>
      </c>
      <c r="AR193" s="13">
        <v>6.1911684832009533</v>
      </c>
      <c r="AS193" s="13">
        <v>6.5851723441785222</v>
      </c>
      <c r="AT193" s="13">
        <v>6.9649338234012275</v>
      </c>
      <c r="AU193" s="13">
        <v>9.633108416471142</v>
      </c>
      <c r="AV193" s="13">
        <v>9.7913179293027799</v>
      </c>
      <c r="AW193" s="13">
        <v>9.3877790403542747</v>
      </c>
      <c r="AX193" s="21">
        <v>12.178096426601897</v>
      </c>
      <c r="AY193" s="21">
        <v>11.913685560956237</v>
      </c>
      <c r="AZ193" s="21">
        <v>12.150717746917854</v>
      </c>
      <c r="BA193" s="21">
        <v>13.283125439600749</v>
      </c>
      <c r="BB193" s="21">
        <v>12.607379243158542</v>
      </c>
      <c r="BC193" s="21">
        <v>12.757084699641645</v>
      </c>
      <c r="BD193" s="21">
        <v>10.950774057922123</v>
      </c>
      <c r="BE193" s="21">
        <v>11.236428825410989</v>
      </c>
      <c r="BF193" s="21">
        <v>12.419125033662285</v>
      </c>
      <c r="BG193" s="21">
        <v>11.583541667372996</v>
      </c>
      <c r="BH193" s="21">
        <v>11.824648518908065</v>
      </c>
      <c r="BI193" s="21">
        <v>10.9729220216668</v>
      </c>
      <c r="BJ193" s="21">
        <v>10.81540904473434</v>
      </c>
      <c r="BK193" s="13">
        <v>9.2499817771308166</v>
      </c>
      <c r="BL193" s="13">
        <v>9.1113087380752464</v>
      </c>
      <c r="BM193" s="13">
        <v>9.4914166266196549</v>
      </c>
      <c r="BN193" s="13">
        <v>9.7677534440843399</v>
      </c>
      <c r="BO193" s="13">
        <v>9.8159754408984892</v>
      </c>
      <c r="BP193" s="13">
        <v>8.756986491057587</v>
      </c>
      <c r="BQ193" s="13">
        <v>9.2190360806352576</v>
      </c>
      <c r="BR193" s="13">
        <v>9.129398902879819</v>
      </c>
      <c r="BS193" s="13">
        <v>9.3663130175118177</v>
      </c>
      <c r="BT193" s="13">
        <v>9.4877867975774315</v>
      </c>
      <c r="BU193" s="13">
        <v>8.7948958770680523</v>
      </c>
      <c r="BV193" s="13">
        <v>9.4448322259978514</v>
      </c>
      <c r="BW193" s="13">
        <v>9.1834198057812646</v>
      </c>
      <c r="BX193" s="21">
        <v>10.047036273807009</v>
      </c>
      <c r="BY193" s="21">
        <v>10.517151055720939</v>
      </c>
      <c r="BZ193" s="21">
        <v>10.349640724809666</v>
      </c>
      <c r="CA193" s="21">
        <v>10.554812985741261</v>
      </c>
      <c r="CB193" s="13">
        <v>9.9065095156493239</v>
      </c>
      <c r="CC193" s="21">
        <v>12.484572458413664</v>
      </c>
    </row>
    <row r="194" spans="1:81" ht="14.25" x14ac:dyDescent="0.2">
      <c r="A194" s="52" t="s">
        <v>23</v>
      </c>
      <c r="B194" s="21">
        <v>45.259744429591137</v>
      </c>
      <c r="C194" s="21">
        <v>53.228507541302108</v>
      </c>
      <c r="D194" s="21">
        <v>54.097764798892079</v>
      </c>
      <c r="E194" s="21">
        <v>62.617398640381815</v>
      </c>
      <c r="F194" s="21">
        <v>70.253337693066271</v>
      </c>
      <c r="G194" s="21">
        <v>73.552212418215973</v>
      </c>
      <c r="H194" s="21">
        <v>75.325009183799935</v>
      </c>
      <c r="I194" s="21">
        <v>72.558416303399383</v>
      </c>
      <c r="J194" s="21">
        <v>74.35877404308944</v>
      </c>
      <c r="K194" s="21">
        <v>76.936888736169834</v>
      </c>
      <c r="L194" s="21">
        <v>71.800795493928774</v>
      </c>
      <c r="M194" s="21">
        <v>62.22340362258241</v>
      </c>
      <c r="N194" s="21">
        <v>64.874717947108763</v>
      </c>
      <c r="O194" s="21">
        <v>70.73447028156103</v>
      </c>
      <c r="P194" s="21">
        <v>68.690557460291799</v>
      </c>
      <c r="Q194" s="21">
        <v>67.797442863926435</v>
      </c>
      <c r="R194" s="21">
        <v>67.560137614066605</v>
      </c>
      <c r="S194" s="21">
        <v>63.884315206238689</v>
      </c>
      <c r="T194" s="21">
        <v>75.429125958833737</v>
      </c>
      <c r="U194" s="21">
        <v>73.771363370033043</v>
      </c>
      <c r="V194" s="21">
        <v>73.455322068327902</v>
      </c>
      <c r="W194" s="21">
        <v>58.821437709998811</v>
      </c>
      <c r="X194" s="21">
        <v>53.808750696095736</v>
      </c>
      <c r="Y194" s="21">
        <v>44.591715569377115</v>
      </c>
      <c r="Z194" s="21">
        <v>41.846450588677378</v>
      </c>
      <c r="AA194" s="21">
        <v>38.423768350411784</v>
      </c>
      <c r="AB194" s="21">
        <v>34.713509293716669</v>
      </c>
      <c r="AC194" s="21">
        <v>32.680204644433864</v>
      </c>
      <c r="AD194" s="21">
        <v>30.693322984524148</v>
      </c>
      <c r="AE194" s="21">
        <v>28.647585069688809</v>
      </c>
      <c r="AF194" s="21">
        <v>28.729728342010073</v>
      </c>
      <c r="AG194" s="21">
        <v>29.378716425921379</v>
      </c>
      <c r="AH194" s="21">
        <v>27.623569920715042</v>
      </c>
      <c r="AI194" s="21">
        <v>27.499659633102741</v>
      </c>
      <c r="AJ194" s="21">
        <v>28.2923827721409</v>
      </c>
      <c r="AK194" s="21">
        <v>27.08714925724912</v>
      </c>
      <c r="AL194" s="21">
        <v>28.744260570760602</v>
      </c>
      <c r="AM194" s="21">
        <v>28.837167323724969</v>
      </c>
      <c r="AN194" s="21">
        <v>28.819624507168992</v>
      </c>
      <c r="AO194" s="21">
        <v>28.829966523609578</v>
      </c>
      <c r="AP194" s="21">
        <v>33.960793416812855</v>
      </c>
      <c r="AQ194" s="21">
        <v>35.683298245723812</v>
      </c>
      <c r="AR194" s="21">
        <v>36.802611431062623</v>
      </c>
      <c r="AS194" s="21">
        <v>38.62111591881105</v>
      </c>
      <c r="AT194" s="21">
        <v>41.28504964787146</v>
      </c>
      <c r="AU194" s="21">
        <v>56.261986187114474</v>
      </c>
      <c r="AV194" s="21">
        <v>55.932629630151553</v>
      </c>
      <c r="AW194" s="21">
        <v>53.337405608212578</v>
      </c>
      <c r="AX194" s="21">
        <v>70.208976013278374</v>
      </c>
      <c r="AY194" s="21">
        <v>68.355211315166429</v>
      </c>
      <c r="AZ194" s="21">
        <v>70.660613121523582</v>
      </c>
      <c r="BA194" s="21">
        <v>76.447653360171245</v>
      </c>
      <c r="BB194" s="21">
        <v>72.382734369048819</v>
      </c>
      <c r="BC194" s="21">
        <v>73.357408833090616</v>
      </c>
      <c r="BD194" s="21">
        <v>63.626072093099481</v>
      </c>
      <c r="BE194" s="21">
        <v>64.219316910447048</v>
      </c>
      <c r="BF194" s="21">
        <v>71.123087807839795</v>
      </c>
      <c r="BG194" s="21">
        <v>66.346804051679882</v>
      </c>
      <c r="BH194" s="21">
        <v>68.955539644575083</v>
      </c>
      <c r="BI194" s="21">
        <v>64.404328773324721</v>
      </c>
      <c r="BJ194" s="21">
        <v>62.848275019083218</v>
      </c>
      <c r="BK194" s="21">
        <v>53.839329299292594</v>
      </c>
      <c r="BL194" s="21">
        <v>53.582172462912688</v>
      </c>
      <c r="BM194" s="21">
        <v>54.821191624820457</v>
      </c>
      <c r="BN194" s="21">
        <v>57.731180536348546</v>
      </c>
      <c r="BO194" s="21">
        <v>57.045440314328403</v>
      </c>
      <c r="BP194" s="21">
        <v>50.818976042546204</v>
      </c>
      <c r="BQ194" s="21">
        <v>54.179970584774765</v>
      </c>
      <c r="BR194" s="21">
        <v>53.32721101259461</v>
      </c>
      <c r="BS194" s="21">
        <v>54.450713871841828</v>
      </c>
      <c r="BT194" s="21">
        <v>54.542162005941158</v>
      </c>
      <c r="BU194" s="21">
        <v>50.828757985197676</v>
      </c>
      <c r="BV194" s="21">
        <v>54.35610895793792</v>
      </c>
      <c r="BW194" s="21">
        <v>54.676802535036032</v>
      </c>
      <c r="BX194" s="21">
        <v>58.180685891431949</v>
      </c>
      <c r="BY194" s="21">
        <v>62.260219108331441</v>
      </c>
      <c r="BZ194" s="21">
        <v>59.503558126604709</v>
      </c>
      <c r="CA194" s="21">
        <v>61.217342445180471</v>
      </c>
      <c r="CB194" s="21">
        <v>57.616827051783034</v>
      </c>
      <c r="CC194" s="21">
        <v>73.831920993188604</v>
      </c>
    </row>
    <row r="195" spans="1:81" ht="14.25" x14ac:dyDescent="0.2">
      <c r="A195" s="52" t="s">
        <v>24</v>
      </c>
      <c r="B195" s="13">
        <v>5.7835977900616404</v>
      </c>
      <c r="C195" s="13">
        <v>6.8199992832354148</v>
      </c>
      <c r="D195" s="13">
        <v>7.0121805715460974</v>
      </c>
      <c r="E195" s="13">
        <v>8.0249404770208326</v>
      </c>
      <c r="F195" s="13">
        <v>9.084764300134653</v>
      </c>
      <c r="G195" s="13">
        <v>9.1832114749457947</v>
      </c>
      <c r="H195" s="13">
        <v>9.5231442245051312</v>
      </c>
      <c r="I195" s="13">
        <v>9.1074782620930748</v>
      </c>
      <c r="J195" s="13">
        <v>9.3220644701978088</v>
      </c>
      <c r="K195" s="13">
        <v>9.6617324910141988</v>
      </c>
      <c r="L195" s="13">
        <v>9.0784188419466165</v>
      </c>
      <c r="M195" s="13">
        <v>7.8778750186038824</v>
      </c>
      <c r="N195" s="13">
        <v>8.4043114978086422</v>
      </c>
      <c r="O195" s="13">
        <v>8.8765640192556265</v>
      </c>
      <c r="P195" s="13">
        <v>8.6629694742923355</v>
      </c>
      <c r="Q195" s="13">
        <v>8.5541675455855657</v>
      </c>
      <c r="R195" s="13">
        <v>8.4046692036879396</v>
      </c>
      <c r="S195" s="13">
        <v>8.2099145775841116</v>
      </c>
      <c r="T195" s="13">
        <v>9.7005800395298412</v>
      </c>
      <c r="U195" s="13">
        <v>9.6124494586736784</v>
      </c>
      <c r="V195" s="13">
        <v>9.5483576146597997</v>
      </c>
      <c r="W195" s="13">
        <v>7.4884133305898084</v>
      </c>
      <c r="X195" s="13">
        <v>6.767093215172908</v>
      </c>
      <c r="Y195" s="13">
        <v>5.715899158809604</v>
      </c>
      <c r="Z195" s="13">
        <v>5.3324394552664796</v>
      </c>
      <c r="AA195" s="13">
        <v>4.9125264899310945</v>
      </c>
      <c r="AB195" s="13">
        <v>4.4217148518087948</v>
      </c>
      <c r="AC195" s="13">
        <v>4.1367158347750212</v>
      </c>
      <c r="AD195" s="13">
        <v>3.9535087189477451</v>
      </c>
      <c r="AE195" s="13">
        <v>3.695290365968054</v>
      </c>
      <c r="AF195" s="13">
        <v>3.7073131392799299</v>
      </c>
      <c r="AG195" s="13">
        <v>3.7289017607092583</v>
      </c>
      <c r="AH195" s="13">
        <v>3.4940795879510933</v>
      </c>
      <c r="AI195" s="13">
        <v>3.5124875886771125</v>
      </c>
      <c r="AJ195" s="13">
        <v>3.5860624751671337</v>
      </c>
      <c r="AK195" s="13">
        <v>3.402435102864791</v>
      </c>
      <c r="AL195" s="13">
        <v>3.6652583697586465</v>
      </c>
      <c r="AM195" s="13">
        <v>3.691736605235393</v>
      </c>
      <c r="AN195" s="13">
        <v>3.7210031958826097</v>
      </c>
      <c r="AO195" s="13">
        <v>3.6966385686641177</v>
      </c>
      <c r="AP195" s="21">
        <v>4.4538743270012011</v>
      </c>
      <c r="AQ195" s="13">
        <v>4.6086881450898458</v>
      </c>
      <c r="AR195" s="13">
        <v>4.8252754124320871</v>
      </c>
      <c r="AS195" s="13">
        <v>5.0102390801985619</v>
      </c>
      <c r="AT195" s="13">
        <v>5.3767038881840943</v>
      </c>
      <c r="AU195" s="13">
        <v>7.1005326543221825</v>
      </c>
      <c r="AV195" s="13">
        <v>7.1398357214733235</v>
      </c>
      <c r="AW195" s="13">
        <v>6.9428471294856164</v>
      </c>
      <c r="AX195" s="13">
        <v>9.068071294037761</v>
      </c>
      <c r="AY195" s="13">
        <v>8.7849128502807563</v>
      </c>
      <c r="AZ195" s="13">
        <v>8.977622173882569</v>
      </c>
      <c r="BA195" s="13">
        <v>9.6368188733785676</v>
      </c>
      <c r="BB195" s="13">
        <v>9.1730128481001127</v>
      </c>
      <c r="BC195" s="13">
        <v>9.3388922890705626</v>
      </c>
      <c r="BD195" s="13">
        <v>8.202893688299568</v>
      </c>
      <c r="BE195" s="13">
        <v>8.1698869501539857</v>
      </c>
      <c r="BF195" s="13">
        <v>9.0314640767618624</v>
      </c>
      <c r="BG195" s="13">
        <v>8.5109559543885815</v>
      </c>
      <c r="BH195" s="13">
        <v>8.6056803495880594</v>
      </c>
      <c r="BI195" s="13">
        <v>8.0087404123976622</v>
      </c>
      <c r="BJ195" s="13">
        <v>7.834653860706374</v>
      </c>
      <c r="BK195" s="13">
        <v>6.9375190366615316</v>
      </c>
      <c r="BL195" s="13">
        <v>6.8049814970717382</v>
      </c>
      <c r="BM195" s="13">
        <v>7.064591003428025</v>
      </c>
      <c r="BN195" s="13">
        <v>7.4251350805658145</v>
      </c>
      <c r="BO195" s="13">
        <v>7.4668074890772527</v>
      </c>
      <c r="BP195" s="13">
        <v>6.6140848609304213</v>
      </c>
      <c r="BQ195" s="13">
        <v>6.9615235389410008</v>
      </c>
      <c r="BR195" s="13">
        <v>6.8630650676497584</v>
      </c>
      <c r="BS195" s="13">
        <v>7.1401054553211942</v>
      </c>
      <c r="BT195" s="13">
        <v>7.0847493684797156</v>
      </c>
      <c r="BU195" s="13">
        <v>6.4654038849376407</v>
      </c>
      <c r="BV195" s="13">
        <v>7.1652616655176331</v>
      </c>
      <c r="BW195" s="13">
        <v>7.0859519008276317</v>
      </c>
      <c r="BX195" s="13">
        <v>7.7378700798544928</v>
      </c>
      <c r="BY195" s="13">
        <v>8.1635111907308815</v>
      </c>
      <c r="BZ195" s="13">
        <v>7.8403507536845813</v>
      </c>
      <c r="CA195" s="13">
        <v>7.9704881059049839</v>
      </c>
      <c r="CB195" s="13">
        <v>7.4384586716499292</v>
      </c>
      <c r="CC195" s="13">
        <v>9.4965880975943833</v>
      </c>
    </row>
    <row r="196" spans="1:81" ht="14.25" x14ac:dyDescent="0.2">
      <c r="A196" s="52" t="s">
        <v>25</v>
      </c>
      <c r="B196" s="13">
        <v>0.26819962782712226</v>
      </c>
      <c r="C196" s="13">
        <v>0.30712376913136169</v>
      </c>
      <c r="D196" s="13">
        <v>0.27642318165099633</v>
      </c>
      <c r="E196" s="13">
        <v>0.30318809452183232</v>
      </c>
      <c r="F196" s="13">
        <v>0.37964752873880298</v>
      </c>
      <c r="G196" s="13">
        <v>0.39803782715233699</v>
      </c>
      <c r="H196" s="13">
        <v>0.38098202644695672</v>
      </c>
      <c r="I196" s="13">
        <v>0.36612393576038144</v>
      </c>
      <c r="J196" s="13">
        <v>0.4013943797029127</v>
      </c>
      <c r="K196" s="13">
        <v>0.44913811810620574</v>
      </c>
      <c r="L196" s="13">
        <v>0.40460958729910812</v>
      </c>
      <c r="M196" s="13">
        <v>0.29279231600001732</v>
      </c>
      <c r="N196" s="13">
        <v>0.33799019561194515</v>
      </c>
      <c r="O196" s="13">
        <v>0.42553833208317021</v>
      </c>
      <c r="P196" s="13">
        <v>0.38264377395780458</v>
      </c>
      <c r="Q196" s="13">
        <v>0.32080699291838227</v>
      </c>
      <c r="R196" s="13">
        <v>0.34557041563529062</v>
      </c>
      <c r="S196" s="13">
        <v>0.41482809203109866</v>
      </c>
      <c r="T196" s="13">
        <v>0.40868303217527063</v>
      </c>
      <c r="U196" s="13">
        <v>0.32802741586007128</v>
      </c>
      <c r="V196" s="13">
        <v>0.34869729504019525</v>
      </c>
      <c r="W196" s="13">
        <v>0.39152366407537365</v>
      </c>
      <c r="X196" s="13">
        <v>0.31669908624868187</v>
      </c>
      <c r="Y196" s="13">
        <v>0.27283219571730394</v>
      </c>
      <c r="Z196" s="13">
        <v>0.26071972284878353</v>
      </c>
      <c r="AA196" s="13">
        <v>0.23470921749321652</v>
      </c>
      <c r="AB196" s="13">
        <v>0.23183246004517047</v>
      </c>
      <c r="AC196" s="13">
        <v>0.18911243502842406</v>
      </c>
      <c r="AD196" s="13">
        <v>0.20348364628958968</v>
      </c>
      <c r="AE196" s="13">
        <v>0.1866456019197209</v>
      </c>
      <c r="AF196" s="13">
        <v>0.15171826758286616</v>
      </c>
      <c r="AG196" s="13">
        <v>0.16938289859601888</v>
      </c>
      <c r="AH196" s="13">
        <v>0.18439330612842608</v>
      </c>
      <c r="AI196" s="13">
        <v>0.15730530758093728</v>
      </c>
      <c r="AJ196" s="13">
        <v>0.17388535253245993</v>
      </c>
      <c r="AK196" s="13">
        <v>0.14297422680871172</v>
      </c>
      <c r="AL196" s="13">
        <v>0.14353981551542447</v>
      </c>
      <c r="AM196" s="13">
        <v>0.12489722023464921</v>
      </c>
      <c r="AN196" s="13">
        <v>0.13648565441295846</v>
      </c>
      <c r="AO196" s="13">
        <v>0.13380150385694939</v>
      </c>
      <c r="AP196" s="21">
        <v>0.16482673804199968</v>
      </c>
      <c r="AQ196" s="13">
        <v>0.14406585922234788</v>
      </c>
      <c r="AR196" s="13">
        <v>0.17439075853013802</v>
      </c>
      <c r="AS196" s="13">
        <v>0.17077561358593052</v>
      </c>
      <c r="AT196" s="13">
        <v>0.20753120087534502</v>
      </c>
      <c r="AU196" s="13">
        <v>0.34665515992448526</v>
      </c>
      <c r="AV196" s="13">
        <v>0.28463748504054742</v>
      </c>
      <c r="AW196" s="13">
        <v>0.2514469796238612</v>
      </c>
      <c r="AX196" s="13">
        <v>0.42611648271858549</v>
      </c>
      <c r="AY196" s="13">
        <v>0.41376028887451144</v>
      </c>
      <c r="AZ196" s="13">
        <v>0.40621899245556442</v>
      </c>
      <c r="BA196" s="13">
        <v>0.37538559984326175</v>
      </c>
      <c r="BB196" s="13">
        <v>0.43440368177788696</v>
      </c>
      <c r="BC196" s="13">
        <v>0.41218309956932375</v>
      </c>
      <c r="BD196" s="13">
        <v>0.3215339530385582</v>
      </c>
      <c r="BE196" s="13">
        <v>0.31289398831939452</v>
      </c>
      <c r="BF196" s="13">
        <v>0.41674036573573459</v>
      </c>
      <c r="BG196" s="13">
        <v>0.38027512128078306</v>
      </c>
      <c r="BH196" s="13">
        <v>0.38108743518439281</v>
      </c>
      <c r="BI196" s="13">
        <v>0.31998342376550315</v>
      </c>
      <c r="BJ196" s="13">
        <v>0.34904906420105158</v>
      </c>
      <c r="BK196" s="13">
        <v>0.26568911910778281</v>
      </c>
      <c r="BL196" s="13">
        <v>0.22043058307210289</v>
      </c>
      <c r="BM196" s="13">
        <v>0.27928150068091623</v>
      </c>
      <c r="BN196" s="13">
        <v>0.25742906275527128</v>
      </c>
      <c r="BO196" s="13">
        <v>0.25097406042412029</v>
      </c>
      <c r="BP196" s="13">
        <v>0.23055671979387612</v>
      </c>
      <c r="BQ196" s="13">
        <v>0.24552290676398078</v>
      </c>
      <c r="BR196" s="13">
        <v>0.2538493554151075</v>
      </c>
      <c r="BS196" s="13">
        <v>0.27469932467199942</v>
      </c>
      <c r="BT196" s="13">
        <v>0.26261790506961818</v>
      </c>
      <c r="BU196" s="13">
        <v>0.28000666067389562</v>
      </c>
      <c r="BV196" s="13">
        <v>0.25596884620244387</v>
      </c>
      <c r="BW196" s="13">
        <v>0.28113783689166344</v>
      </c>
      <c r="BX196" s="13">
        <v>0.30084832171983644</v>
      </c>
      <c r="BY196" s="13">
        <v>0.26550783015520973</v>
      </c>
      <c r="BZ196" s="13">
        <v>0.25574763705277576</v>
      </c>
      <c r="CA196" s="13">
        <v>0.26204085708039676</v>
      </c>
      <c r="CB196" s="13">
        <v>0.25181042943913434</v>
      </c>
      <c r="CC196" s="13">
        <v>0.32767177951744691</v>
      </c>
    </row>
    <row r="197" spans="1:81" ht="14.25" x14ac:dyDescent="0.2">
      <c r="A197" s="52" t="s">
        <v>26</v>
      </c>
      <c r="B197" s="13">
        <v>6.6589268280751471E-2</v>
      </c>
      <c r="C197" s="13">
        <v>7.1665840521223503E-2</v>
      </c>
      <c r="D197" s="13">
        <v>8.3093479349719501E-2</v>
      </c>
      <c r="E197" s="13">
        <v>8.2763351688728656E-2</v>
      </c>
      <c r="F197" s="13">
        <v>7.9598403363857234E-2</v>
      </c>
      <c r="G197" s="13">
        <v>9.154259320644037E-2</v>
      </c>
      <c r="H197" s="13">
        <v>9.4221099361671085E-2</v>
      </c>
      <c r="I197" s="13">
        <v>8.7312936926196266E-2</v>
      </c>
      <c r="J197" s="13">
        <v>0.10137393751846757</v>
      </c>
      <c r="K197" s="13">
        <v>0.1029425624516896</v>
      </c>
      <c r="L197" s="13">
        <v>0.10711277925713876</v>
      </c>
      <c r="M197" s="13">
        <v>8.6659803284880321E-2</v>
      </c>
      <c r="N197" s="13">
        <v>8.3596834122044494E-2</v>
      </c>
      <c r="O197" s="13">
        <v>0.10287037475269901</v>
      </c>
      <c r="P197" s="13">
        <v>8.7624275445644523E-2</v>
      </c>
      <c r="Q197" s="13">
        <v>9.315478084123123E-2</v>
      </c>
      <c r="R197" s="13">
        <v>7.7882500715721822E-2</v>
      </c>
      <c r="S197" s="13">
        <v>8.538734730106276E-2</v>
      </c>
      <c r="T197" s="13">
        <v>9.2633809961898197E-2</v>
      </c>
      <c r="U197" s="13">
        <v>9.4354510798319219E-2</v>
      </c>
      <c r="V197" s="13">
        <v>7.7632593703632471E-2</v>
      </c>
      <c r="W197" s="13">
        <v>8.698448004497375E-2</v>
      </c>
      <c r="X197" s="13">
        <v>7.4974794716727994E-2</v>
      </c>
      <c r="Y197" s="13">
        <v>6.720978721780671E-2</v>
      </c>
      <c r="Z197" s="13">
        <v>6.6058268704046047E-2</v>
      </c>
      <c r="AA197" s="13">
        <v>4.9723972414708287E-2</v>
      </c>
      <c r="AB197" s="13">
        <v>4.9694533866757283E-2</v>
      </c>
      <c r="AC197" s="13">
        <v>4.6848732205656593E-2</v>
      </c>
      <c r="AD197" s="13">
        <v>4.2279788841669677E-2</v>
      </c>
      <c r="AE197" s="13">
        <v>3.9915464021985182E-2</v>
      </c>
      <c r="AF197" s="13">
        <v>4.4018782421159142E-2</v>
      </c>
      <c r="AG197" s="13">
        <v>3.9857274148890974E-2</v>
      </c>
      <c r="AH197" s="13">
        <v>4.2644220816172841E-2</v>
      </c>
      <c r="AI197" s="13">
        <v>3.698759622805544E-2</v>
      </c>
      <c r="AJ197" s="13">
        <v>3.8923103866422136E-2</v>
      </c>
      <c r="AK197" s="13">
        <v>4.2195538971753536E-2</v>
      </c>
      <c r="AL197" s="13">
        <v>3.9525578047412989E-2</v>
      </c>
      <c r="AM197" s="13">
        <v>4.0845327590795927E-2</v>
      </c>
      <c r="AN197" s="13">
        <v>4.3252310809889623E-2</v>
      </c>
      <c r="AO197" s="13">
        <v>4.2814218526331903E-2</v>
      </c>
      <c r="AP197" s="21">
        <v>4.558033323010819E-2</v>
      </c>
      <c r="AQ197" s="13">
        <v>4.7649284329917177E-2</v>
      </c>
      <c r="AR197" s="13">
        <v>5.0904185596916035E-2</v>
      </c>
      <c r="AS197" s="13">
        <v>4.9000333228801408E-2</v>
      </c>
      <c r="AT197" s="13">
        <v>4.8378982891823789E-2</v>
      </c>
      <c r="AU197" s="13">
        <v>7.335155141556797E-2</v>
      </c>
      <c r="AV197" s="13">
        <v>8.88366308452231E-2</v>
      </c>
      <c r="AW197" s="13">
        <v>7.6683020202684749E-2</v>
      </c>
      <c r="AX197" s="13">
        <v>8.5748802042029185E-2</v>
      </c>
      <c r="AY197" s="13">
        <v>7.0557398510342165E-2</v>
      </c>
      <c r="AZ197" s="13">
        <v>8.8671673441932705E-2</v>
      </c>
      <c r="BA197" s="13">
        <v>9.917865458889992E-2</v>
      </c>
      <c r="BB197" s="13">
        <v>0.11055668183431906</v>
      </c>
      <c r="BC197" s="13">
        <v>9.8293395931061872E-2</v>
      </c>
      <c r="BD197" s="13">
        <v>7.9112254603346366E-2</v>
      </c>
      <c r="BE197" s="13">
        <v>8.9211237065700527E-2</v>
      </c>
      <c r="BF197" s="13">
        <v>9.2438337426391681E-2</v>
      </c>
      <c r="BG197" s="13">
        <v>9.5946533533966538E-2</v>
      </c>
      <c r="BH197" s="13">
        <v>9.3912341321577192E-2</v>
      </c>
      <c r="BI197" s="13">
        <v>8.742964268592561E-2</v>
      </c>
      <c r="BJ197" s="13">
        <v>8.8253240878887002E-2</v>
      </c>
      <c r="BK197" s="13">
        <v>6.3580678784921893E-2</v>
      </c>
      <c r="BL197" s="13">
        <v>6.994722059564247E-2</v>
      </c>
      <c r="BM197" s="13">
        <v>6.5412939430308403E-2</v>
      </c>
      <c r="BN197" s="13">
        <v>7.0909329757204959E-2</v>
      </c>
      <c r="BO197" s="13">
        <v>6.8195679092272532E-2</v>
      </c>
      <c r="BP197" s="13">
        <v>6.5203120830158251E-2</v>
      </c>
      <c r="BQ197" s="13">
        <v>5.7139586342428897E-2</v>
      </c>
      <c r="BR197" s="13">
        <v>6.372068849397923E-2</v>
      </c>
      <c r="BS197" s="13">
        <v>7.4756200342289109E-2</v>
      </c>
      <c r="BT197" s="13">
        <v>6.8942103483545333E-2</v>
      </c>
      <c r="BU197" s="13">
        <v>6.4879262022418935E-2</v>
      </c>
      <c r="BV197" s="13">
        <v>6.5155470606616292E-2</v>
      </c>
      <c r="BW197" s="13">
        <v>6.3273375968172105E-2</v>
      </c>
      <c r="BX197" s="13">
        <v>7.5057002861414979E-2</v>
      </c>
      <c r="BY197" s="13">
        <v>7.6055191579937287E-2</v>
      </c>
      <c r="BZ197" s="13">
        <v>7.8974838359867072E-2</v>
      </c>
      <c r="CA197" s="13">
        <v>8.0259519603869914E-2</v>
      </c>
      <c r="CB197" s="13">
        <v>6.3230475697351601E-2</v>
      </c>
      <c r="CC197" s="13">
        <v>9.3255579027193503E-2</v>
      </c>
    </row>
    <row r="198" spans="1:81" ht="14.25" x14ac:dyDescent="0.2">
      <c r="A198" s="52" t="s">
        <v>27</v>
      </c>
      <c r="B198" s="21">
        <v>23.438834624455719</v>
      </c>
      <c r="C198" s="21">
        <v>25.993644660250023</v>
      </c>
      <c r="D198" s="21">
        <v>24.927513796274656</v>
      </c>
      <c r="E198" s="21">
        <v>30.99277829104766</v>
      </c>
      <c r="F198" s="21">
        <v>31.340092972837336</v>
      </c>
      <c r="G198" s="21">
        <v>34.172625553558305</v>
      </c>
      <c r="H198" s="21">
        <v>32.971578868693456</v>
      </c>
      <c r="I198" s="21">
        <v>34.335563016101567</v>
      </c>
      <c r="J198" s="21">
        <v>35.361504738016677</v>
      </c>
      <c r="K198" s="21">
        <v>27.20499514298492</v>
      </c>
      <c r="L198" s="21">
        <v>28.47884862107669</v>
      </c>
      <c r="M198" s="21">
        <v>29.791378903225016</v>
      </c>
      <c r="N198" s="21">
        <v>32.832385613108634</v>
      </c>
      <c r="O198" s="21">
        <v>34.57996467052989</v>
      </c>
      <c r="P198" s="21">
        <v>31.442795369794595</v>
      </c>
      <c r="Q198" s="21">
        <v>31.584116792931638</v>
      </c>
      <c r="R198" s="21">
        <v>32.138586586492941</v>
      </c>
      <c r="S198" s="21">
        <v>33.973098140627457</v>
      </c>
      <c r="T198" s="21">
        <v>37.54269495569595</v>
      </c>
      <c r="U198" s="21">
        <v>35.27599550160717</v>
      </c>
      <c r="V198" s="21">
        <v>37.660461032202306</v>
      </c>
      <c r="W198" s="21">
        <v>28.65681673857986</v>
      </c>
      <c r="X198" s="21">
        <v>24.42971993012878</v>
      </c>
      <c r="Y198" s="21">
        <v>21.988905022364577</v>
      </c>
      <c r="Z198" s="21">
        <v>20.405102384403786</v>
      </c>
      <c r="AA198" s="21">
        <v>18.237476978403357</v>
      </c>
      <c r="AB198" s="21">
        <v>17.731248426840427</v>
      </c>
      <c r="AC198" s="21">
        <v>15.714295696633956</v>
      </c>
      <c r="AD198" s="21">
        <v>15.78166592891337</v>
      </c>
      <c r="AE198" s="21">
        <v>14.676227402456023</v>
      </c>
      <c r="AF198" s="21">
        <v>14.33657505977618</v>
      </c>
      <c r="AG198" s="21">
        <v>14.653513091661122</v>
      </c>
      <c r="AH198" s="21">
        <v>13.530649903826351</v>
      </c>
      <c r="AI198" s="21">
        <v>14.351203862335229</v>
      </c>
      <c r="AJ198" s="21">
        <v>14.371118040644424</v>
      </c>
      <c r="AK198" s="21">
        <v>14.153564396997687</v>
      </c>
      <c r="AL198" s="21">
        <v>11.804400140137298</v>
      </c>
      <c r="AM198" s="21">
        <v>11.098249624240857</v>
      </c>
      <c r="AN198" s="21">
        <v>12.246209704170674</v>
      </c>
      <c r="AO198" s="21">
        <v>14.200985278776562</v>
      </c>
      <c r="AP198" s="21">
        <v>18.268456968046635</v>
      </c>
      <c r="AQ198" s="21">
        <v>17.068701594348227</v>
      </c>
      <c r="AR198" s="21">
        <v>17.897263238338343</v>
      </c>
      <c r="AS198" s="21">
        <v>19.304923791321855</v>
      </c>
      <c r="AT198" s="21">
        <v>17.906866843291105</v>
      </c>
      <c r="AU198" s="21">
        <v>22.416256706053336</v>
      </c>
      <c r="AV198" s="21">
        <v>21.297140351397935</v>
      </c>
      <c r="AW198" s="21">
        <v>21.79414266534523</v>
      </c>
      <c r="AX198" s="21">
        <v>31.663663023696106</v>
      </c>
      <c r="AY198" s="21">
        <v>32.485360714129108</v>
      </c>
      <c r="AZ198" s="21">
        <v>32.127474871651252</v>
      </c>
      <c r="BA198" s="21">
        <v>34.974053440841637</v>
      </c>
      <c r="BB198" s="21">
        <v>29.069627072348702</v>
      </c>
      <c r="BC198" s="21">
        <v>35.856535419701913</v>
      </c>
      <c r="BD198" s="21">
        <v>29.474594782711058</v>
      </c>
      <c r="BE198" s="21">
        <v>32.573681088557699</v>
      </c>
      <c r="BF198" s="21">
        <v>35.257590916714882</v>
      </c>
      <c r="BG198" s="21">
        <v>33.413081626586745</v>
      </c>
      <c r="BH198" s="21">
        <v>26.110229078390812</v>
      </c>
      <c r="BI198" s="21">
        <v>30.279987738468179</v>
      </c>
      <c r="BJ198" s="21">
        <v>21.801003278363758</v>
      </c>
      <c r="BK198" s="21">
        <v>20.72330527649363</v>
      </c>
      <c r="BL198" s="21">
        <v>20.365634752724016</v>
      </c>
      <c r="BM198" s="21">
        <v>19.943068037325343</v>
      </c>
      <c r="BN198" s="21">
        <v>20.417700478459388</v>
      </c>
      <c r="BO198" s="21">
        <v>20.380434724042697</v>
      </c>
      <c r="BP198" s="21">
        <v>19.163234538121973</v>
      </c>
      <c r="BQ198" s="21">
        <v>25.877808747645812</v>
      </c>
      <c r="BR198" s="21">
        <v>26.634047301756915</v>
      </c>
      <c r="BS198" s="21">
        <v>20.26188029236712</v>
      </c>
      <c r="BT198" s="21">
        <v>20.003129611740402</v>
      </c>
      <c r="BU198" s="21">
        <v>28.612694814410034</v>
      </c>
      <c r="BV198" s="21">
        <v>19.610380349968384</v>
      </c>
      <c r="BW198" s="21">
        <v>21.349297031891378</v>
      </c>
      <c r="BX198" s="21">
        <v>29.981239861318706</v>
      </c>
      <c r="BY198" s="21">
        <v>27.164282223454734</v>
      </c>
      <c r="BZ198" s="21">
        <v>28.326633476408414</v>
      </c>
      <c r="CA198" s="21">
        <v>24.536629448335159</v>
      </c>
      <c r="CB198" s="21">
        <v>29.372901743979178</v>
      </c>
      <c r="CC198" s="21">
        <v>33.442687405519536</v>
      </c>
    </row>
    <row r="199" spans="1:81" ht="14.25" x14ac:dyDescent="0.2">
      <c r="A199" s="52" t="s">
        <v>28</v>
      </c>
      <c r="B199" s="21">
        <v>55.402846745705709</v>
      </c>
      <c r="C199" s="20">
        <v>129.03185185740261</v>
      </c>
      <c r="D199" s="20">
        <v>163.47493393115536</v>
      </c>
      <c r="E199" s="20">
        <v>200.2155618893606</v>
      </c>
      <c r="F199" s="20">
        <v>186.43218777626038</v>
      </c>
      <c r="G199" s="20">
        <v>236.00158760510772</v>
      </c>
      <c r="H199" s="20">
        <v>231.31828281160472</v>
      </c>
      <c r="I199" s="20">
        <v>229.20917253487306</v>
      </c>
      <c r="J199" s="20">
        <v>239.47888174247882</v>
      </c>
      <c r="K199" s="20">
        <v>211.62615119661177</v>
      </c>
      <c r="L199" s="20">
        <v>199.67432571359143</v>
      </c>
      <c r="M199" s="20">
        <v>143.84400596233451</v>
      </c>
      <c r="N199" s="20">
        <v>239.76624270998619</v>
      </c>
      <c r="O199" s="20">
        <v>138.06082330049333</v>
      </c>
      <c r="P199" s="20">
        <v>210.54088062362399</v>
      </c>
      <c r="Q199" s="20">
        <v>180.38508957845855</v>
      </c>
      <c r="R199" s="20">
        <v>191.90956502317175</v>
      </c>
      <c r="S199" s="20">
        <v>124.9537677833337</v>
      </c>
      <c r="T199" s="20">
        <v>277.92178065543857</v>
      </c>
      <c r="U199" s="20">
        <v>276.54049286745607</v>
      </c>
      <c r="V199" s="20">
        <v>305.8416325594614</v>
      </c>
      <c r="W199" s="21">
        <v>79.454159118276323</v>
      </c>
      <c r="X199" s="21">
        <v>71.789493953383285</v>
      </c>
      <c r="Y199" s="21">
        <v>52.953949773286531</v>
      </c>
      <c r="Z199" s="21">
        <v>50.504263513370482</v>
      </c>
      <c r="AA199" s="21">
        <v>43.670057232340731</v>
      </c>
      <c r="AB199" s="21">
        <v>38.920392369165114</v>
      </c>
      <c r="AC199" s="21">
        <v>35.374202898850804</v>
      </c>
      <c r="AD199" s="21">
        <v>33.798814370174931</v>
      </c>
      <c r="AE199" s="21">
        <v>31.263164722324166</v>
      </c>
      <c r="AF199" s="21">
        <v>30.87673797279983</v>
      </c>
      <c r="AG199" s="21">
        <v>31.870320784189538</v>
      </c>
      <c r="AH199" s="21">
        <v>31.060333782045827</v>
      </c>
      <c r="AI199" s="21">
        <v>28.754372993399688</v>
      </c>
      <c r="AJ199" s="21">
        <v>30.775016935612143</v>
      </c>
      <c r="AK199" s="21">
        <v>55.183024400602434</v>
      </c>
      <c r="AL199" s="21">
        <v>85.117151329828587</v>
      </c>
      <c r="AM199" s="21">
        <v>90.619028855972502</v>
      </c>
      <c r="AN199" s="20">
        <v>113.03392311177699</v>
      </c>
      <c r="AO199" s="20">
        <v>118.40818157985365</v>
      </c>
      <c r="AP199" s="20">
        <v>146.86999572387359</v>
      </c>
      <c r="AQ199" s="20">
        <v>148.44828027413018</v>
      </c>
      <c r="AR199" s="20">
        <v>148.62901164792459</v>
      </c>
      <c r="AS199" s="20">
        <v>147.29319434013013</v>
      </c>
      <c r="AT199" s="20">
        <v>138.40824551555357</v>
      </c>
      <c r="AU199" s="20">
        <v>264.14537519899153</v>
      </c>
      <c r="AV199" s="20">
        <v>223.12910256981959</v>
      </c>
      <c r="AW199" s="20">
        <v>126.36089020652634</v>
      </c>
      <c r="AX199" s="20">
        <v>224.70035309914903</v>
      </c>
      <c r="AY199" s="20">
        <v>230.24901341811344</v>
      </c>
      <c r="AZ199" s="20">
        <v>219.80632216892039</v>
      </c>
      <c r="BA199" s="20">
        <v>253.6880775891731</v>
      </c>
      <c r="BB199" s="20">
        <v>212.55005823432512</v>
      </c>
      <c r="BC199" s="20">
        <v>319.44062829488774</v>
      </c>
      <c r="BD199" s="20">
        <v>146.5896874383732</v>
      </c>
      <c r="BE199" s="20">
        <v>162.51994929893317</v>
      </c>
      <c r="BF199" s="20">
        <v>233.90783243399082</v>
      </c>
      <c r="BG199" s="20">
        <v>215.47270138569939</v>
      </c>
      <c r="BH199" s="20">
        <v>230.27311371147337</v>
      </c>
      <c r="BI199" s="20">
        <v>163.07837835568341</v>
      </c>
      <c r="BJ199" s="20">
        <v>134.55432946253887</v>
      </c>
      <c r="BK199" s="20">
        <v>147.73732017654868</v>
      </c>
      <c r="BL199" s="20">
        <v>132.54141802495755</v>
      </c>
      <c r="BM199" s="20">
        <v>133.12581164666969</v>
      </c>
      <c r="BN199" s="20">
        <v>181.09348488384131</v>
      </c>
      <c r="BO199" s="20">
        <v>167.30520122875643</v>
      </c>
      <c r="BP199" s="20">
        <v>162.89259281166201</v>
      </c>
      <c r="BQ199" s="20">
        <v>175.66240637673354</v>
      </c>
      <c r="BR199" s="20">
        <v>183.93472914369229</v>
      </c>
      <c r="BS199" s="20">
        <v>157.72316248364561</v>
      </c>
      <c r="BT199" s="20">
        <v>159.90518165387661</v>
      </c>
      <c r="BU199" s="20">
        <v>89.989655061093231</v>
      </c>
      <c r="BV199" s="20">
        <v>167.77391221239054</v>
      </c>
      <c r="BW199" s="20">
        <v>165.89882682321073</v>
      </c>
      <c r="BX199" s="20">
        <v>197.19374974517595</v>
      </c>
      <c r="BY199" s="20">
        <v>216.31089446791736</v>
      </c>
      <c r="BZ199" s="20">
        <v>169.75177045056702</v>
      </c>
      <c r="CA199" s="20">
        <v>152.44746723234843</v>
      </c>
      <c r="CB199" s="20">
        <v>144.80039013317838</v>
      </c>
      <c r="CC199" s="20">
        <v>262.31476831955752</v>
      </c>
    </row>
    <row r="200" spans="1:81" ht="14.25" x14ac:dyDescent="0.2">
      <c r="A200" s="4" t="s">
        <v>29</v>
      </c>
      <c r="B200" s="22">
        <v>134.18754928773453</v>
      </c>
      <c r="C200" s="22">
        <v>145.04293857177498</v>
      </c>
      <c r="D200" s="22">
        <v>155.84296924720704</v>
      </c>
      <c r="E200" s="22">
        <v>168.90353564128768</v>
      </c>
      <c r="F200" s="22">
        <v>171.53470857632223</v>
      </c>
      <c r="G200" s="22">
        <v>211.00837015022407</v>
      </c>
      <c r="H200" s="22">
        <v>205.82910476678194</v>
      </c>
      <c r="I200" s="22">
        <v>212.00603757150142</v>
      </c>
      <c r="J200" s="22">
        <v>207.59621562805444</v>
      </c>
      <c r="K200" s="22">
        <v>218.79022138743304</v>
      </c>
      <c r="L200" s="22">
        <v>221.35960451725975</v>
      </c>
      <c r="M200" s="22">
        <v>183.72346256737882</v>
      </c>
      <c r="N200" s="22">
        <v>160.08467379682932</v>
      </c>
      <c r="O200" s="22">
        <v>211.12001913154177</v>
      </c>
      <c r="P200" s="22">
        <v>192.80736092337668</v>
      </c>
      <c r="Q200" s="22">
        <v>192.70224451808647</v>
      </c>
      <c r="R200" s="22">
        <v>191.68615193105643</v>
      </c>
      <c r="S200" s="22">
        <v>206.2154445077058</v>
      </c>
      <c r="T200" s="22">
        <v>221.01358778075377</v>
      </c>
      <c r="U200" s="22">
        <v>155.90965316407622</v>
      </c>
      <c r="V200" s="22">
        <v>164.55288076515856</v>
      </c>
      <c r="W200" s="22">
        <v>169.85803177938166</v>
      </c>
      <c r="X200" s="22">
        <v>152.574107491744</v>
      </c>
      <c r="Y200" s="22">
        <v>134.76784537328766</v>
      </c>
      <c r="Z200" s="22">
        <v>125.46414309466621</v>
      </c>
      <c r="AA200" s="22">
        <v>113.71024149754933</v>
      </c>
      <c r="AB200" s="22">
        <v>102.36833337212198</v>
      </c>
      <c r="AC200" s="23">
        <v>95.0237554426662</v>
      </c>
      <c r="AD200" s="23">
        <v>90.052643962989151</v>
      </c>
      <c r="AE200" s="23">
        <v>84.864702794079136</v>
      </c>
      <c r="AF200" s="23">
        <v>84.069080860430745</v>
      </c>
      <c r="AG200" s="23">
        <v>87.183308679840749</v>
      </c>
      <c r="AH200" s="23">
        <v>83.518483902749708</v>
      </c>
      <c r="AI200" s="23">
        <v>79.555677621563035</v>
      </c>
      <c r="AJ200" s="23">
        <v>83.997070623392219</v>
      </c>
      <c r="AK200" s="23">
        <v>81.973327911246372</v>
      </c>
      <c r="AL200" s="23">
        <v>63.805587108422969</v>
      </c>
      <c r="AM200" s="23">
        <v>62.972506900867479</v>
      </c>
      <c r="AN200" s="23">
        <v>62.511228018933153</v>
      </c>
      <c r="AO200" s="23">
        <v>64.423832477553432</v>
      </c>
      <c r="AP200" s="23">
        <v>77.088996864540292</v>
      </c>
      <c r="AQ200" s="23">
        <v>81.207683344081403</v>
      </c>
      <c r="AR200" s="23">
        <v>83.514934537424324</v>
      </c>
      <c r="AS200" s="23">
        <v>86.752589671991998</v>
      </c>
      <c r="AT200" s="23">
        <v>92.752648944417231</v>
      </c>
      <c r="AU200" s="22">
        <v>162.54206955840914</v>
      </c>
      <c r="AV200" s="22">
        <v>151.55256240784914</v>
      </c>
      <c r="AW200" s="22">
        <v>160.34651325766546</v>
      </c>
      <c r="AX200" s="22">
        <v>204.68781670766228</v>
      </c>
      <c r="AY200" s="22">
        <v>202.16190358429802</v>
      </c>
      <c r="AZ200" s="22">
        <v>193.67878760736636</v>
      </c>
      <c r="BA200" s="22">
        <v>217.18595623768695</v>
      </c>
      <c r="BB200" s="22">
        <v>204.76499587061855</v>
      </c>
      <c r="BC200" s="22">
        <v>197.95891233863625</v>
      </c>
      <c r="BD200" s="22">
        <v>173.35169206013205</v>
      </c>
      <c r="BE200" s="22">
        <v>181.62311458040605</v>
      </c>
      <c r="BF200" s="22">
        <v>201.24228313678404</v>
      </c>
      <c r="BG200" s="22">
        <v>183.9939928559194</v>
      </c>
      <c r="BH200" s="22">
        <v>187.53720547146494</v>
      </c>
      <c r="BI200" s="22">
        <v>186.44535138551763</v>
      </c>
      <c r="BJ200" s="22">
        <v>199.10293401369853</v>
      </c>
      <c r="BK200" s="22">
        <v>134.1368555609985</v>
      </c>
      <c r="BL200" s="22">
        <v>143.79873031983189</v>
      </c>
      <c r="BM200" s="22">
        <v>144.85085018999408</v>
      </c>
      <c r="BN200" s="22">
        <v>141.01319287251476</v>
      </c>
      <c r="BO200" s="22">
        <v>140.2180780893772</v>
      </c>
      <c r="BP200" s="22">
        <v>127.49892959605759</v>
      </c>
      <c r="BQ200" s="22">
        <v>114.16687137858676</v>
      </c>
      <c r="BR200" s="22">
        <v>112.51087403215787</v>
      </c>
      <c r="BS200" s="22">
        <v>110.22766897876322</v>
      </c>
      <c r="BT200" s="22">
        <v>118.32735828997541</v>
      </c>
      <c r="BU200" s="22">
        <v>154.13368130862105</v>
      </c>
      <c r="BV200" s="22">
        <v>126.45064624807951</v>
      </c>
      <c r="BW200" s="22">
        <v>124.73884216125892</v>
      </c>
      <c r="BX200" s="22">
        <v>127.90008248583722</v>
      </c>
      <c r="BY200" s="22">
        <v>146.35493810000344</v>
      </c>
      <c r="BZ200" s="22">
        <v>154.58435385437059</v>
      </c>
      <c r="CA200" s="22">
        <v>155.31294882806304</v>
      </c>
      <c r="CB200" s="22">
        <v>152.06863339538998</v>
      </c>
      <c r="CC200" s="22">
        <v>155.962302891436</v>
      </c>
    </row>
    <row r="202" spans="1:81" ht="14.25" x14ac:dyDescent="0.2">
      <c r="A202" s="2"/>
      <c r="B202" s="3" t="s">
        <v>320</v>
      </c>
      <c r="C202" s="3"/>
      <c r="D202" s="15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  <c r="AR202" s="15"/>
      <c r="AS202" s="15"/>
      <c r="AT202" s="15"/>
      <c r="AU202" s="15"/>
      <c r="AV202" s="15"/>
      <c r="AW202" s="15"/>
      <c r="AX202" s="15"/>
    </row>
    <row r="203" spans="1:81" ht="14.25" x14ac:dyDescent="0.2">
      <c r="A203" s="14"/>
      <c r="B203" s="4" t="s">
        <v>296</v>
      </c>
      <c r="C203" s="4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P203" s="4" t="s">
        <v>53</v>
      </c>
      <c r="AQ203" s="4"/>
    </row>
    <row r="204" spans="1:81" ht="14.25" x14ac:dyDescent="0.2">
      <c r="A204" s="4" t="s">
        <v>54</v>
      </c>
      <c r="B204" s="4" t="s">
        <v>183</v>
      </c>
      <c r="C204" s="4" t="s">
        <v>184</v>
      </c>
      <c r="D204" s="4" t="s">
        <v>186</v>
      </c>
      <c r="E204" s="4" t="s">
        <v>189</v>
      </c>
      <c r="F204" s="4" t="s">
        <v>194</v>
      </c>
      <c r="G204" s="4" t="s">
        <v>195</v>
      </c>
      <c r="H204" s="4" t="s">
        <v>201</v>
      </c>
      <c r="I204" s="4" t="s">
        <v>202</v>
      </c>
      <c r="J204" s="4" t="s">
        <v>207</v>
      </c>
      <c r="K204" s="4" t="s">
        <v>214</v>
      </c>
      <c r="L204" s="4" t="s">
        <v>230</v>
      </c>
      <c r="M204" s="4" t="s">
        <v>231</v>
      </c>
      <c r="N204" s="4" t="s">
        <v>185</v>
      </c>
      <c r="O204" s="4" t="s">
        <v>187</v>
      </c>
      <c r="P204" s="4" t="s">
        <v>188</v>
      </c>
      <c r="Q204" s="4" t="s">
        <v>190</v>
      </c>
      <c r="R204" s="4" t="s">
        <v>191</v>
      </c>
      <c r="S204" s="4" t="s">
        <v>192</v>
      </c>
      <c r="T204" s="4" t="s">
        <v>193</v>
      </c>
      <c r="U204" s="4" t="s">
        <v>196</v>
      </c>
      <c r="V204" s="4" t="s">
        <v>197</v>
      </c>
      <c r="W204" s="4" t="s">
        <v>198</v>
      </c>
      <c r="X204" s="4" t="s">
        <v>199</v>
      </c>
      <c r="Y204" s="4" t="s">
        <v>200</v>
      </c>
      <c r="Z204" s="4" t="s">
        <v>203</v>
      </c>
      <c r="AA204" s="4" t="s">
        <v>204</v>
      </c>
      <c r="AB204" s="4" t="s">
        <v>205</v>
      </c>
      <c r="AC204" s="4" t="s">
        <v>206</v>
      </c>
      <c r="AD204" s="4" t="s">
        <v>208</v>
      </c>
      <c r="AE204" s="4" t="s">
        <v>209</v>
      </c>
      <c r="AF204" s="4" t="s">
        <v>210</v>
      </c>
      <c r="AG204" s="4" t="s">
        <v>211</v>
      </c>
      <c r="AH204" s="4" t="s">
        <v>212</v>
      </c>
      <c r="AI204" s="4" t="s">
        <v>213</v>
      </c>
      <c r="AJ204" s="4" t="s">
        <v>215</v>
      </c>
      <c r="AK204" s="4" t="s">
        <v>216</v>
      </c>
      <c r="AL204" s="4" t="s">
        <v>217</v>
      </c>
      <c r="AM204" s="4" t="s">
        <v>218</v>
      </c>
      <c r="AN204" s="4" t="s">
        <v>219</v>
      </c>
      <c r="AO204" s="4" t="s">
        <v>220</v>
      </c>
      <c r="AP204" s="4" t="s">
        <v>221</v>
      </c>
      <c r="AQ204" s="4" t="s">
        <v>222</v>
      </c>
      <c r="AR204" s="4" t="s">
        <v>223</v>
      </c>
      <c r="AS204" s="4" t="s">
        <v>224</v>
      </c>
      <c r="AT204" s="4" t="s">
        <v>225</v>
      </c>
      <c r="AU204" s="4" t="s">
        <v>226</v>
      </c>
      <c r="AV204" s="4" t="s">
        <v>227</v>
      </c>
      <c r="AW204" s="4" t="s">
        <v>228</v>
      </c>
      <c r="AX204" s="4" t="s">
        <v>229</v>
      </c>
    </row>
    <row r="205" spans="1:81" ht="14.25" x14ac:dyDescent="0.2">
      <c r="A205" s="10" t="s">
        <v>289</v>
      </c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</row>
    <row r="206" spans="1:81" ht="14.25" x14ac:dyDescent="0.2">
      <c r="A206" s="46" t="s">
        <v>264</v>
      </c>
      <c r="B206" s="13">
        <v>52.930999999999997</v>
      </c>
      <c r="C206" s="13">
        <v>53.253</v>
      </c>
      <c r="D206" s="13">
        <v>52.396999999999998</v>
      </c>
      <c r="E206" s="13">
        <v>52.6</v>
      </c>
      <c r="F206" s="13">
        <v>52.552999999999997</v>
      </c>
      <c r="G206" s="13">
        <v>50.63</v>
      </c>
      <c r="H206" s="13">
        <v>52.738999999999997</v>
      </c>
      <c r="I206" s="13">
        <v>53.322000000000003</v>
      </c>
      <c r="J206" s="13">
        <v>52.448</v>
      </c>
      <c r="K206" s="13">
        <v>53.484000000000002</v>
      </c>
      <c r="L206" s="13">
        <v>53.633000000000003</v>
      </c>
      <c r="M206" s="13">
        <v>53.180999999999997</v>
      </c>
      <c r="N206" s="47"/>
      <c r="O206" s="47"/>
      <c r="P206" s="47"/>
      <c r="Q206" s="47"/>
      <c r="R206" s="47"/>
      <c r="S206" s="47"/>
      <c r="T206" s="47"/>
      <c r="U206" s="47"/>
      <c r="V206" s="47"/>
      <c r="W206" s="47"/>
      <c r="X206" s="47"/>
      <c r="Y206" s="47"/>
      <c r="Z206" s="47"/>
      <c r="AA206" s="47"/>
      <c r="AB206" s="47"/>
      <c r="AC206" s="47"/>
      <c r="AD206" s="47"/>
      <c r="AE206" s="47"/>
      <c r="AF206" s="47"/>
      <c r="AG206" s="47"/>
      <c r="AH206" s="47"/>
      <c r="AI206" s="47"/>
      <c r="AJ206" s="47"/>
      <c r="AK206" s="47"/>
      <c r="AL206" s="47"/>
      <c r="AM206" s="47"/>
      <c r="AN206" s="47"/>
      <c r="AO206" s="47"/>
      <c r="AP206" s="47"/>
      <c r="AQ206" s="47"/>
      <c r="AR206" s="47"/>
      <c r="AS206" s="47"/>
      <c r="AT206" s="47"/>
      <c r="AU206" s="47"/>
      <c r="AV206" s="47"/>
      <c r="AW206" s="47"/>
      <c r="AX206" s="47"/>
    </row>
    <row r="207" spans="1:81" ht="14.25" x14ac:dyDescent="0.2">
      <c r="A207" s="46" t="s">
        <v>265</v>
      </c>
      <c r="B207" s="13">
        <v>0.35399999999999998</v>
      </c>
      <c r="C207" s="13">
        <v>0.29099999999999998</v>
      </c>
      <c r="D207" s="13">
        <v>0.30299999999999999</v>
      </c>
      <c r="E207" s="13">
        <v>0.248</v>
      </c>
      <c r="F207" s="13">
        <v>0.33800000000000002</v>
      </c>
      <c r="G207" s="13">
        <v>0.251</v>
      </c>
      <c r="H207" s="13">
        <v>0.33900000000000002</v>
      </c>
      <c r="I207" s="13">
        <v>0.34699999999999998</v>
      </c>
      <c r="J207" s="13">
        <v>0.34100000000000003</v>
      </c>
      <c r="K207" s="13">
        <v>0.29699999999999999</v>
      </c>
      <c r="L207" s="13">
        <v>0.32900000000000001</v>
      </c>
      <c r="M207" s="13">
        <v>0.24099999999999999</v>
      </c>
      <c r="N207" s="47"/>
      <c r="O207" s="47"/>
      <c r="P207" s="47"/>
      <c r="Q207" s="47"/>
      <c r="R207" s="47"/>
      <c r="S207" s="47"/>
      <c r="T207" s="47"/>
      <c r="U207" s="47"/>
      <c r="V207" s="47"/>
      <c r="W207" s="47"/>
      <c r="X207" s="47"/>
      <c r="Y207" s="47"/>
      <c r="Z207" s="47"/>
      <c r="AA207" s="47"/>
      <c r="AB207" s="47"/>
      <c r="AC207" s="47"/>
      <c r="AD207" s="47"/>
      <c r="AE207" s="47"/>
      <c r="AF207" s="47"/>
      <c r="AG207" s="47"/>
      <c r="AH207" s="47"/>
      <c r="AI207" s="47"/>
      <c r="AJ207" s="47"/>
      <c r="AK207" s="47"/>
      <c r="AL207" s="47"/>
      <c r="AM207" s="47"/>
      <c r="AN207" s="47"/>
      <c r="AO207" s="47"/>
      <c r="AP207" s="47"/>
      <c r="AQ207" s="47"/>
      <c r="AR207" s="47"/>
      <c r="AS207" s="47"/>
      <c r="AT207" s="47"/>
      <c r="AU207" s="47"/>
      <c r="AV207" s="47"/>
      <c r="AW207" s="47"/>
      <c r="AX207" s="47"/>
    </row>
    <row r="208" spans="1:81" ht="15" x14ac:dyDescent="0.25">
      <c r="A208" s="46" t="s">
        <v>269</v>
      </c>
      <c r="B208" s="13">
        <v>0.434</v>
      </c>
      <c r="C208" s="13">
        <v>0.54700000000000004</v>
      </c>
      <c r="D208" s="13">
        <v>0.623</v>
      </c>
      <c r="E208" s="13">
        <v>0.40799999999999997</v>
      </c>
      <c r="F208" s="13">
        <v>0.47599999999999998</v>
      </c>
      <c r="G208" s="13">
        <v>0.40600000000000003</v>
      </c>
      <c r="H208" s="13">
        <v>0.42699999999999999</v>
      </c>
      <c r="I208" s="13">
        <v>0.496</v>
      </c>
      <c r="J208" s="13">
        <v>0.377</v>
      </c>
      <c r="K208" s="13">
        <v>0.55500000000000005</v>
      </c>
      <c r="L208" s="13">
        <v>0.57999999999999996</v>
      </c>
      <c r="M208" s="13">
        <v>0.33600000000000002</v>
      </c>
      <c r="N208" s="47"/>
      <c r="O208" s="47"/>
      <c r="P208" s="47"/>
      <c r="Q208" s="47"/>
      <c r="R208" s="47"/>
      <c r="S208" s="47"/>
      <c r="T208" s="47"/>
      <c r="U208" s="47"/>
      <c r="V208" s="47"/>
      <c r="W208" s="47"/>
      <c r="X208" s="47"/>
      <c r="Y208" s="47"/>
      <c r="Z208" s="47"/>
      <c r="AA208" s="47"/>
      <c r="AB208" s="47"/>
      <c r="AC208" s="47"/>
      <c r="AD208" s="47"/>
      <c r="AE208" s="47"/>
      <c r="AF208" s="47"/>
      <c r="AG208" s="47"/>
      <c r="AH208" s="47"/>
      <c r="AI208" s="47"/>
      <c r="AJ208" s="47"/>
      <c r="AK208" s="47"/>
      <c r="AL208" s="47"/>
      <c r="AM208" s="47"/>
      <c r="AN208" s="47"/>
      <c r="AO208" s="47"/>
      <c r="AP208" s="47"/>
      <c r="AQ208" s="47"/>
      <c r="AR208" s="47"/>
      <c r="AS208" s="47"/>
      <c r="AT208" s="47"/>
      <c r="AU208" s="47"/>
      <c r="AV208" s="47"/>
      <c r="AW208" s="47"/>
      <c r="AX208" s="47"/>
    </row>
    <row r="209" spans="1:98" ht="15" x14ac:dyDescent="0.25">
      <c r="A209" s="46" t="s">
        <v>272</v>
      </c>
      <c r="B209" s="13">
        <v>0.82499999999999996</v>
      </c>
      <c r="C209" s="13">
        <v>1.3660000000000001</v>
      </c>
      <c r="D209" s="13">
        <v>1.1020000000000001</v>
      </c>
      <c r="E209" s="13">
        <v>1.427</v>
      </c>
      <c r="F209" s="13">
        <v>1.2569999999999999</v>
      </c>
      <c r="G209" s="13">
        <v>0.91600000000000004</v>
      </c>
      <c r="H209" s="13">
        <v>1.21</v>
      </c>
      <c r="I209" s="13">
        <v>0.82299999999999995</v>
      </c>
      <c r="J209" s="13">
        <v>1.3340000000000001</v>
      </c>
      <c r="K209" s="13">
        <v>0.99399999999999999</v>
      </c>
      <c r="L209" s="13">
        <v>0.622</v>
      </c>
      <c r="M209" s="13">
        <v>1.1819999999999999</v>
      </c>
      <c r="N209" s="47"/>
      <c r="O209" s="47"/>
      <c r="P209" s="47"/>
      <c r="Q209" s="47"/>
      <c r="R209" s="47"/>
      <c r="S209" s="47"/>
      <c r="T209" s="47"/>
      <c r="U209" s="47"/>
      <c r="V209" s="47"/>
      <c r="W209" s="47"/>
      <c r="X209" s="47"/>
      <c r="Y209" s="47"/>
      <c r="Z209" s="47"/>
      <c r="AA209" s="47"/>
      <c r="AB209" s="47"/>
      <c r="AC209" s="47"/>
      <c r="AD209" s="47"/>
      <c r="AE209" s="47"/>
      <c r="AF209" s="47"/>
      <c r="AG209" s="47"/>
      <c r="AH209" s="47"/>
      <c r="AI209" s="47"/>
      <c r="AJ209" s="47"/>
      <c r="AK209" s="47"/>
      <c r="AL209" s="47"/>
      <c r="AM209" s="47"/>
      <c r="AN209" s="47"/>
      <c r="AO209" s="47"/>
      <c r="AP209" s="47"/>
      <c r="AQ209" s="47"/>
      <c r="AR209" s="47"/>
      <c r="AS209" s="47"/>
      <c r="AT209" s="47"/>
      <c r="AU209" s="47"/>
      <c r="AV209" s="47"/>
      <c r="AW209" s="47"/>
      <c r="AX209" s="47"/>
    </row>
    <row r="210" spans="1:98" ht="15" x14ac:dyDescent="0.25">
      <c r="A210" s="46" t="s">
        <v>271</v>
      </c>
      <c r="B210" s="13">
        <v>0.222</v>
      </c>
      <c r="C210" s="13">
        <v>0.77500000000000002</v>
      </c>
      <c r="D210" s="13">
        <v>0.20300000000000001</v>
      </c>
      <c r="E210" s="13">
        <v>0.66400000000000003</v>
      </c>
      <c r="F210" s="13">
        <v>0.68300000000000005</v>
      </c>
      <c r="G210" s="13">
        <v>0.60899999999999999</v>
      </c>
      <c r="H210" s="13">
        <v>0.90400000000000003</v>
      </c>
      <c r="I210" s="13">
        <v>0.73899999999999999</v>
      </c>
      <c r="J210" s="13">
        <v>0.7</v>
      </c>
      <c r="K210" s="13">
        <v>0.81200000000000006</v>
      </c>
      <c r="L210" s="13">
        <v>0.44400000000000001</v>
      </c>
      <c r="M210" s="13">
        <v>0.42499999999999999</v>
      </c>
      <c r="N210" s="47"/>
      <c r="O210" s="47"/>
      <c r="P210" s="47"/>
      <c r="Q210" s="47"/>
      <c r="R210" s="47"/>
      <c r="S210" s="47"/>
      <c r="T210" s="47"/>
      <c r="U210" s="47"/>
      <c r="V210" s="47"/>
      <c r="W210" s="47"/>
      <c r="X210" s="47"/>
      <c r="Y210" s="47"/>
      <c r="Z210" s="47"/>
      <c r="AA210" s="47"/>
      <c r="AB210" s="47"/>
      <c r="AC210" s="47"/>
      <c r="AD210" s="47"/>
      <c r="AE210" s="47"/>
      <c r="AF210" s="47"/>
      <c r="AG210" s="47"/>
      <c r="AH210" s="47"/>
      <c r="AI210" s="47"/>
      <c r="AJ210" s="47"/>
      <c r="AK210" s="47"/>
      <c r="AL210" s="47"/>
      <c r="AM210" s="47"/>
      <c r="AN210" s="47"/>
      <c r="AO210" s="47"/>
      <c r="AP210" s="47"/>
      <c r="AQ210" s="47"/>
      <c r="AR210" s="47"/>
      <c r="AS210" s="47"/>
      <c r="AT210" s="47"/>
      <c r="AU210" s="47"/>
      <c r="AV210" s="47"/>
      <c r="AW210" s="47"/>
      <c r="AX210" s="47"/>
    </row>
    <row r="211" spans="1:98" ht="15" x14ac:dyDescent="0.25">
      <c r="A211" s="46" t="s">
        <v>273</v>
      </c>
      <c r="B211" s="13">
        <v>0</v>
      </c>
      <c r="C211" s="13">
        <v>0.185</v>
      </c>
      <c r="D211" s="13">
        <v>0.48899999999999999</v>
      </c>
      <c r="E211" s="13">
        <v>0</v>
      </c>
      <c r="F211" s="13">
        <v>0</v>
      </c>
      <c r="G211" s="13">
        <v>0.32</v>
      </c>
      <c r="H211" s="13">
        <v>0</v>
      </c>
      <c r="I211" s="13">
        <v>0.24399999999999999</v>
      </c>
      <c r="J211" s="13">
        <v>0</v>
      </c>
      <c r="K211" s="13">
        <v>0.29399999999999998</v>
      </c>
      <c r="L211" s="13">
        <v>6.5000000000000002E-2</v>
      </c>
      <c r="M211" s="13">
        <v>0</v>
      </c>
      <c r="N211" s="47"/>
      <c r="O211" s="47"/>
      <c r="P211" s="47"/>
      <c r="Q211" s="47"/>
      <c r="R211" s="47"/>
      <c r="S211" s="47"/>
      <c r="T211" s="47"/>
      <c r="U211" s="47"/>
      <c r="V211" s="47"/>
      <c r="W211" s="47"/>
      <c r="X211" s="47"/>
      <c r="Y211" s="47"/>
      <c r="Z211" s="47"/>
      <c r="AA211" s="47"/>
      <c r="AB211" s="47"/>
      <c r="AC211" s="47"/>
      <c r="AD211" s="47"/>
      <c r="AE211" s="47"/>
      <c r="AF211" s="47"/>
      <c r="AG211" s="47"/>
      <c r="AH211" s="47"/>
      <c r="AI211" s="47"/>
      <c r="AJ211" s="47"/>
      <c r="AK211" s="47"/>
      <c r="AL211" s="47"/>
      <c r="AM211" s="47"/>
      <c r="AN211" s="47"/>
      <c r="AO211" s="47"/>
      <c r="AP211" s="47"/>
      <c r="AQ211" s="47"/>
      <c r="AR211" s="47"/>
      <c r="AS211" s="47"/>
      <c r="AT211" s="47"/>
      <c r="AU211" s="47"/>
      <c r="AV211" s="47"/>
      <c r="AW211" s="47"/>
      <c r="AX211" s="47"/>
    </row>
    <row r="212" spans="1:98" ht="15" x14ac:dyDescent="0.25">
      <c r="A212" s="46" t="s">
        <v>274</v>
      </c>
      <c r="B212" s="13">
        <v>0.23200000000000001</v>
      </c>
      <c r="C212" s="13">
        <v>0.39400000000000002</v>
      </c>
      <c r="D212" s="13">
        <v>0.193</v>
      </c>
      <c r="E212" s="13">
        <v>0.57199999999999995</v>
      </c>
      <c r="F212" s="13">
        <v>0.24</v>
      </c>
      <c r="G212" s="13">
        <v>0.318</v>
      </c>
      <c r="H212" s="13">
        <v>0.51300000000000001</v>
      </c>
      <c r="I212" s="13">
        <v>0.35</v>
      </c>
      <c r="J212" s="13">
        <v>0.40100000000000002</v>
      </c>
      <c r="K212" s="13">
        <v>0.23599999999999999</v>
      </c>
      <c r="L212" s="13">
        <v>4.9000000000000002E-2</v>
      </c>
      <c r="M212" s="13">
        <v>0.157</v>
      </c>
      <c r="N212" s="47"/>
      <c r="O212" s="47"/>
      <c r="P212" s="47"/>
      <c r="Q212" s="47"/>
      <c r="R212" s="47"/>
      <c r="S212" s="47"/>
      <c r="T212" s="47"/>
      <c r="U212" s="47"/>
      <c r="V212" s="47"/>
      <c r="W212" s="47"/>
      <c r="X212" s="47"/>
      <c r="Y212" s="47"/>
      <c r="Z212" s="47"/>
      <c r="AA212" s="47"/>
      <c r="AB212" s="47"/>
      <c r="AC212" s="47"/>
      <c r="AD212" s="47"/>
      <c r="AE212" s="47"/>
      <c r="AF212" s="47"/>
      <c r="AG212" s="47"/>
      <c r="AH212" s="47"/>
      <c r="AI212" s="47"/>
      <c r="AJ212" s="47"/>
      <c r="AK212" s="47"/>
      <c r="AL212" s="47"/>
      <c r="AM212" s="47"/>
      <c r="AN212" s="47"/>
      <c r="AO212" s="47"/>
      <c r="AP212" s="47"/>
      <c r="AQ212" s="47"/>
      <c r="AR212" s="47"/>
      <c r="AS212" s="47"/>
      <c r="AT212" s="47"/>
      <c r="AU212" s="47"/>
      <c r="AV212" s="47"/>
      <c r="AW212" s="47"/>
      <c r="AX212" s="47"/>
    </row>
    <row r="213" spans="1:98" ht="15" x14ac:dyDescent="0.25">
      <c r="A213" s="46" t="s">
        <v>275</v>
      </c>
      <c r="B213" s="13">
        <v>0</v>
      </c>
      <c r="C213" s="13">
        <v>0</v>
      </c>
      <c r="D213" s="13">
        <v>0</v>
      </c>
      <c r="E213" s="13">
        <v>0.25700000000000001</v>
      </c>
      <c r="F213" s="13">
        <v>0</v>
      </c>
      <c r="G213" s="13">
        <v>2.5000000000000001E-2</v>
      </c>
      <c r="H213" s="13">
        <v>0</v>
      </c>
      <c r="I213" s="13">
        <v>0</v>
      </c>
      <c r="J213" s="13">
        <v>7.0999999999999994E-2</v>
      </c>
      <c r="K213" s="13">
        <v>0</v>
      </c>
      <c r="L213" s="13">
        <v>0.11799999999999999</v>
      </c>
      <c r="M213" s="13">
        <v>0</v>
      </c>
      <c r="N213" s="47"/>
      <c r="O213" s="47"/>
      <c r="P213" s="47"/>
      <c r="Q213" s="47"/>
      <c r="R213" s="47"/>
      <c r="S213" s="47"/>
      <c r="T213" s="47"/>
      <c r="U213" s="47"/>
      <c r="V213" s="47"/>
      <c r="W213" s="47"/>
      <c r="X213" s="47"/>
      <c r="Y213" s="47"/>
      <c r="Z213" s="47"/>
      <c r="AA213" s="47"/>
      <c r="AB213" s="47"/>
      <c r="AC213" s="47"/>
      <c r="AD213" s="47"/>
      <c r="AE213" s="47"/>
      <c r="AF213" s="47"/>
      <c r="AG213" s="47"/>
      <c r="AH213" s="47"/>
      <c r="AI213" s="47"/>
      <c r="AJ213" s="47"/>
      <c r="AK213" s="47"/>
      <c r="AL213" s="47"/>
      <c r="AM213" s="47"/>
      <c r="AN213" s="47"/>
      <c r="AO213" s="47"/>
      <c r="AP213" s="47"/>
      <c r="AQ213" s="47"/>
      <c r="AR213" s="47"/>
      <c r="AS213" s="47"/>
      <c r="AT213" s="47"/>
      <c r="AU213" s="47"/>
      <c r="AV213" s="47"/>
      <c r="AW213" s="47"/>
      <c r="AX213" s="47"/>
    </row>
    <row r="214" spans="1:98" ht="14.25" x14ac:dyDescent="0.2">
      <c r="A214" s="46" t="s">
        <v>270</v>
      </c>
      <c r="B214" s="13">
        <v>7.5999999999999998E-2</v>
      </c>
      <c r="C214" s="13">
        <v>0</v>
      </c>
      <c r="D214" s="13">
        <v>3.3000000000000002E-2</v>
      </c>
      <c r="E214" s="13">
        <v>4.7E-2</v>
      </c>
      <c r="F214" s="13">
        <v>4.2999999999999997E-2</v>
      </c>
      <c r="G214" s="13">
        <v>2.1999999999999999E-2</v>
      </c>
      <c r="H214" s="13">
        <v>3.5999999999999997E-2</v>
      </c>
      <c r="I214" s="13">
        <v>3.3000000000000002E-2</v>
      </c>
      <c r="J214" s="13">
        <v>4.0000000000000001E-3</v>
      </c>
      <c r="K214" s="13">
        <v>2.1999999999999999E-2</v>
      </c>
      <c r="L214" s="13">
        <v>3.5999999999999997E-2</v>
      </c>
      <c r="M214" s="13">
        <v>0.04</v>
      </c>
      <c r="N214" s="47"/>
      <c r="O214" s="47"/>
      <c r="P214" s="47"/>
      <c r="Q214" s="47"/>
      <c r="R214" s="47"/>
      <c r="S214" s="47"/>
      <c r="T214" s="47"/>
      <c r="U214" s="47"/>
      <c r="V214" s="47"/>
      <c r="W214" s="47"/>
      <c r="X214" s="47"/>
      <c r="Y214" s="47"/>
      <c r="Z214" s="47"/>
      <c r="AA214" s="47"/>
      <c r="AB214" s="47"/>
      <c r="AC214" s="47"/>
      <c r="AD214" s="47"/>
      <c r="AE214" s="47"/>
      <c r="AF214" s="47"/>
      <c r="AG214" s="47"/>
      <c r="AH214" s="47"/>
      <c r="AI214" s="47"/>
      <c r="AJ214" s="47"/>
      <c r="AK214" s="47"/>
      <c r="AL214" s="47"/>
      <c r="AM214" s="47"/>
      <c r="AN214" s="47"/>
      <c r="AO214" s="47"/>
      <c r="AP214" s="47"/>
      <c r="AQ214" s="47"/>
      <c r="AR214" s="47"/>
      <c r="AS214" s="47"/>
      <c r="AT214" s="47"/>
      <c r="AU214" s="47"/>
      <c r="AV214" s="47"/>
      <c r="AW214" s="47"/>
      <c r="AX214" s="47"/>
    </row>
    <row r="215" spans="1:98" ht="14.25" x14ac:dyDescent="0.2">
      <c r="A215" s="68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47"/>
      <c r="O215" s="47"/>
      <c r="P215" s="47"/>
      <c r="Q215" s="47"/>
      <c r="R215" s="47"/>
      <c r="S215" s="47"/>
      <c r="T215" s="47"/>
      <c r="U215" s="47"/>
      <c r="V215" s="47"/>
      <c r="W215" s="47"/>
      <c r="X215" s="47"/>
      <c r="Y215" s="47"/>
      <c r="Z215" s="47"/>
      <c r="AA215" s="47"/>
      <c r="AB215" s="47"/>
      <c r="AC215" s="47"/>
      <c r="AD215" s="47"/>
      <c r="AE215" s="47"/>
      <c r="AF215" s="47"/>
      <c r="AG215" s="47"/>
      <c r="AH215" s="47"/>
      <c r="AI215" s="47"/>
      <c r="AJ215" s="47"/>
      <c r="AK215" s="47"/>
      <c r="AL215" s="47"/>
      <c r="AM215" s="47"/>
      <c r="AN215" s="47"/>
      <c r="AO215" s="47"/>
      <c r="AP215" s="47"/>
      <c r="AQ215" s="47"/>
      <c r="AR215" s="47"/>
      <c r="AS215" s="47"/>
      <c r="AT215" s="47"/>
      <c r="AU215" s="47"/>
      <c r="AV215" s="47"/>
      <c r="AW215" s="47"/>
      <c r="AX215" s="47"/>
    </row>
    <row r="216" spans="1:98" ht="15" x14ac:dyDescent="0.25">
      <c r="A216" s="46" t="s">
        <v>263</v>
      </c>
      <c r="B216" s="13">
        <v>38.651000000000003</v>
      </c>
      <c r="C216" s="13">
        <v>38.6</v>
      </c>
      <c r="D216" s="13">
        <v>38.762999999999998</v>
      </c>
      <c r="E216" s="13">
        <v>37.972999999999999</v>
      </c>
      <c r="F216" s="13">
        <v>38.768000000000001</v>
      </c>
      <c r="G216" s="13">
        <v>37.816000000000003</v>
      </c>
      <c r="H216" s="13">
        <v>38.268999999999998</v>
      </c>
      <c r="I216" s="13">
        <v>38.99</v>
      </c>
      <c r="J216" s="13">
        <v>38.856999999999999</v>
      </c>
      <c r="K216" s="13">
        <v>39.436999999999998</v>
      </c>
      <c r="L216" s="13">
        <v>38.847999999999999</v>
      </c>
      <c r="M216" s="13">
        <v>38.978000000000002</v>
      </c>
      <c r="N216" s="47"/>
      <c r="O216" s="47"/>
      <c r="P216" s="47"/>
      <c r="Q216" s="47"/>
      <c r="R216" s="47"/>
      <c r="S216" s="47"/>
      <c r="T216" s="47"/>
      <c r="U216" s="47"/>
      <c r="V216" s="47"/>
      <c r="W216" s="47"/>
      <c r="X216" s="47"/>
      <c r="Y216" s="47"/>
      <c r="Z216" s="47"/>
      <c r="AA216" s="47"/>
      <c r="AB216" s="47"/>
      <c r="AC216" s="47"/>
      <c r="AD216" s="47"/>
      <c r="AE216" s="47"/>
      <c r="AF216" s="47"/>
      <c r="AG216" s="47"/>
      <c r="AH216" s="47"/>
      <c r="AI216" s="47"/>
      <c r="AJ216" s="47"/>
      <c r="AK216" s="47"/>
      <c r="AL216" s="47"/>
      <c r="AM216" s="47"/>
      <c r="AN216" s="47"/>
      <c r="AO216" s="47"/>
      <c r="AP216" s="47"/>
      <c r="AQ216" s="47"/>
      <c r="AR216" s="47"/>
      <c r="AS216" s="47"/>
      <c r="AT216" s="47"/>
      <c r="AU216" s="47"/>
      <c r="AV216" s="47"/>
      <c r="AW216" s="47"/>
      <c r="AX216" s="47"/>
    </row>
    <row r="217" spans="1:98" ht="15" x14ac:dyDescent="0.25">
      <c r="A217" s="46" t="s">
        <v>267</v>
      </c>
      <c r="B217" s="13">
        <v>0</v>
      </c>
      <c r="C217" s="13">
        <v>4.4999999999999998E-2</v>
      </c>
      <c r="D217" s="13">
        <v>0.125</v>
      </c>
      <c r="E217" s="13">
        <v>3.1E-2</v>
      </c>
      <c r="F217" s="13">
        <v>5.5E-2</v>
      </c>
      <c r="G217" s="13">
        <v>0.189</v>
      </c>
      <c r="H217" s="13">
        <v>0.27700000000000002</v>
      </c>
      <c r="I217" s="13">
        <v>0</v>
      </c>
      <c r="J217" s="13">
        <v>9.1999999999999998E-2</v>
      </c>
      <c r="K217" s="13">
        <v>0</v>
      </c>
      <c r="L217" s="13">
        <v>0</v>
      </c>
      <c r="M217" s="13">
        <v>0</v>
      </c>
      <c r="N217" s="47"/>
      <c r="O217" s="47"/>
      <c r="P217" s="47"/>
      <c r="Q217" s="47"/>
      <c r="R217" s="47"/>
      <c r="S217" s="47"/>
      <c r="T217" s="47"/>
      <c r="U217" s="47"/>
      <c r="V217" s="47"/>
      <c r="W217" s="47"/>
      <c r="X217" s="47"/>
      <c r="Y217" s="47"/>
      <c r="Z217" s="47"/>
      <c r="AA217" s="47"/>
      <c r="AB217" s="47"/>
      <c r="AC217" s="47"/>
      <c r="AD217" s="47"/>
      <c r="AE217" s="47"/>
      <c r="AF217" s="47"/>
      <c r="AG217" s="47"/>
      <c r="AH217" s="47"/>
      <c r="AI217" s="47"/>
      <c r="AJ217" s="47"/>
      <c r="AK217" s="47"/>
      <c r="AL217" s="47"/>
      <c r="AM217" s="47"/>
      <c r="AN217" s="47"/>
      <c r="AO217" s="47"/>
      <c r="AP217" s="47"/>
      <c r="AQ217" s="47"/>
      <c r="AR217" s="47"/>
      <c r="AS217" s="47"/>
      <c r="AT217" s="47"/>
      <c r="AU217" s="47"/>
      <c r="AV217" s="47"/>
      <c r="AW217" s="47"/>
      <c r="AX217" s="47"/>
    </row>
    <row r="218" spans="1:98" ht="15" x14ac:dyDescent="0.25">
      <c r="A218" s="46" t="s">
        <v>268</v>
      </c>
      <c r="B218" s="13">
        <v>1.274</v>
      </c>
      <c r="C218" s="13">
        <v>1.008</v>
      </c>
      <c r="D218" s="13">
        <v>0.97199999999999998</v>
      </c>
      <c r="E218" s="13">
        <v>0.96699999999999997</v>
      </c>
      <c r="F218" s="13">
        <v>0.72499999999999998</v>
      </c>
      <c r="G218" s="13">
        <v>0.997</v>
      </c>
      <c r="H218" s="13">
        <v>0.878</v>
      </c>
      <c r="I218" s="13">
        <v>1.0680000000000001</v>
      </c>
      <c r="J218" s="13">
        <v>1.048</v>
      </c>
      <c r="K218" s="13">
        <v>0.98799999999999999</v>
      </c>
      <c r="L218" s="13">
        <v>1.389</v>
      </c>
      <c r="M218" s="13">
        <v>0.95899999999999996</v>
      </c>
      <c r="N218" s="47"/>
      <c r="O218" s="47"/>
      <c r="P218" s="47"/>
      <c r="Q218" s="47"/>
      <c r="R218" s="47"/>
      <c r="S218" s="47"/>
      <c r="T218" s="47"/>
      <c r="U218" s="47"/>
      <c r="V218" s="47"/>
      <c r="W218" s="47"/>
      <c r="X218" s="47"/>
      <c r="Y218" s="47"/>
      <c r="Z218" s="47"/>
      <c r="AA218" s="47"/>
      <c r="AB218" s="47"/>
      <c r="AC218" s="47"/>
      <c r="AD218" s="47"/>
      <c r="AE218" s="47"/>
      <c r="AF218" s="47"/>
      <c r="AG218" s="47"/>
      <c r="AH218" s="47"/>
      <c r="AI218" s="47"/>
      <c r="AJ218" s="47"/>
      <c r="AK218" s="47"/>
      <c r="AL218" s="47"/>
      <c r="AM218" s="47"/>
      <c r="AN218" s="47"/>
      <c r="AO218" s="47"/>
      <c r="AP218" s="47"/>
      <c r="AQ218" s="47"/>
      <c r="AR218" s="47"/>
      <c r="AS218" s="47"/>
      <c r="AT218" s="47"/>
      <c r="AU218" s="47"/>
      <c r="AV218" s="47"/>
      <c r="AW218" s="47"/>
      <c r="AX218" s="47"/>
    </row>
    <row r="219" spans="1:98" ht="14.25" x14ac:dyDescent="0.2">
      <c r="A219" s="68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47"/>
      <c r="O219" s="47"/>
      <c r="P219" s="47"/>
      <c r="Q219" s="47"/>
      <c r="R219" s="47"/>
      <c r="S219" s="47"/>
      <c r="T219" s="47"/>
      <c r="U219" s="47"/>
      <c r="V219" s="47"/>
      <c r="W219" s="47"/>
      <c r="X219" s="47"/>
      <c r="Y219" s="47"/>
      <c r="Z219" s="47"/>
      <c r="AA219" s="47"/>
      <c r="AB219" s="47"/>
      <c r="AC219" s="47"/>
      <c r="AD219" s="47"/>
      <c r="AE219" s="47"/>
      <c r="AF219" s="47"/>
      <c r="AG219" s="47"/>
      <c r="AH219" s="47"/>
      <c r="AI219" s="47"/>
      <c r="AJ219" s="47"/>
      <c r="AK219" s="47"/>
      <c r="AL219" s="47"/>
      <c r="AM219" s="47"/>
      <c r="AN219" s="47"/>
      <c r="AO219" s="47"/>
      <c r="AP219" s="47"/>
      <c r="AQ219" s="47"/>
      <c r="AR219" s="47"/>
      <c r="AS219" s="47"/>
      <c r="AT219" s="47"/>
      <c r="AU219" s="47"/>
      <c r="AV219" s="47"/>
      <c r="AW219" s="47"/>
      <c r="AX219" s="47"/>
    </row>
    <row r="220" spans="1:98" ht="14.25" x14ac:dyDescent="0.2">
      <c r="A220" s="46" t="s">
        <v>262</v>
      </c>
      <c r="B220" s="13">
        <v>3.7589999999999999</v>
      </c>
      <c r="C220" s="13">
        <v>3.6789999999999998</v>
      </c>
      <c r="D220" s="13">
        <v>3.516</v>
      </c>
      <c r="E220" s="13">
        <v>3.766</v>
      </c>
      <c r="F220" s="13">
        <v>3.58</v>
      </c>
      <c r="G220" s="13">
        <v>3.4169999999999998</v>
      </c>
      <c r="H220" s="13">
        <v>3.4660000000000002</v>
      </c>
      <c r="I220" s="13">
        <v>3.7719999999999998</v>
      </c>
      <c r="J220" s="13">
        <v>3.577</v>
      </c>
      <c r="K220" s="13">
        <v>3.3319999999999999</v>
      </c>
      <c r="L220" s="13">
        <v>3.456</v>
      </c>
      <c r="M220" s="13">
        <v>3.484</v>
      </c>
      <c r="N220" s="47"/>
      <c r="O220" s="47"/>
      <c r="P220" s="47"/>
      <c r="Q220" s="47"/>
      <c r="R220" s="47"/>
      <c r="S220" s="47"/>
      <c r="T220" s="47"/>
      <c r="U220" s="47"/>
      <c r="V220" s="47"/>
      <c r="W220" s="47"/>
      <c r="X220" s="47"/>
      <c r="Y220" s="47"/>
      <c r="Z220" s="47"/>
      <c r="AA220" s="47"/>
      <c r="AB220" s="47"/>
      <c r="AC220" s="47"/>
      <c r="AD220" s="47"/>
      <c r="AE220" s="47"/>
      <c r="AF220" s="47"/>
      <c r="AG220" s="47"/>
      <c r="AH220" s="47"/>
      <c r="AI220" s="47"/>
      <c r="AJ220" s="47"/>
      <c r="AK220" s="47"/>
      <c r="AL220" s="47"/>
      <c r="AM220" s="47"/>
      <c r="AN220" s="47"/>
      <c r="AO220" s="47"/>
      <c r="AP220" s="47"/>
      <c r="AQ220" s="47"/>
      <c r="AR220" s="47"/>
      <c r="AS220" s="47"/>
      <c r="AT220" s="47"/>
      <c r="AU220" s="47"/>
      <c r="AV220" s="47"/>
      <c r="AW220" s="47"/>
      <c r="AX220" s="47"/>
    </row>
    <row r="221" spans="1:98" ht="14.25" x14ac:dyDescent="0.2">
      <c r="A221" s="46" t="s">
        <v>266</v>
      </c>
      <c r="B221" s="13">
        <v>2.3E-2</v>
      </c>
      <c r="C221" s="13">
        <v>3.3000000000000002E-2</v>
      </c>
      <c r="D221" s="13">
        <v>2.7E-2</v>
      </c>
      <c r="E221" s="13">
        <v>2.3E-2</v>
      </c>
      <c r="F221" s="13">
        <v>3.3000000000000002E-2</v>
      </c>
      <c r="G221" s="13">
        <v>7.0999999999999994E-2</v>
      </c>
      <c r="H221" s="13">
        <v>3.3000000000000002E-2</v>
      </c>
      <c r="I221" s="13">
        <v>3.3000000000000002E-2</v>
      </c>
      <c r="J221" s="13">
        <v>2.8000000000000001E-2</v>
      </c>
      <c r="K221" s="13">
        <v>5.8999999999999997E-2</v>
      </c>
      <c r="L221" s="13">
        <v>4.4999999999999998E-2</v>
      </c>
      <c r="M221" s="13">
        <v>2.3E-2</v>
      </c>
      <c r="N221" s="47"/>
      <c r="O221" s="47"/>
      <c r="P221" s="47"/>
      <c r="Q221" s="47"/>
      <c r="R221" s="47"/>
      <c r="S221" s="47"/>
      <c r="T221" s="47"/>
      <c r="U221" s="47"/>
      <c r="V221" s="47"/>
      <c r="W221" s="47"/>
      <c r="X221" s="47"/>
      <c r="Y221" s="47"/>
      <c r="Z221" s="47"/>
      <c r="AA221" s="47"/>
      <c r="AB221" s="47"/>
      <c r="AC221" s="47"/>
      <c r="AD221" s="47"/>
      <c r="AE221" s="47"/>
      <c r="AF221" s="47"/>
      <c r="AG221" s="47"/>
      <c r="AH221" s="47"/>
      <c r="AI221" s="47"/>
      <c r="AJ221" s="47"/>
      <c r="AK221" s="47"/>
      <c r="AL221" s="47"/>
      <c r="AM221" s="47"/>
      <c r="AN221" s="47"/>
      <c r="AO221" s="47"/>
      <c r="AP221" s="47"/>
      <c r="AQ221" s="47"/>
      <c r="AR221" s="47"/>
      <c r="AS221" s="47"/>
      <c r="AT221" s="47"/>
      <c r="AU221" s="47"/>
      <c r="AV221" s="47"/>
      <c r="AW221" s="47"/>
      <c r="AX221" s="47"/>
    </row>
    <row r="222" spans="1:98" ht="14.25" x14ac:dyDescent="0.2">
      <c r="A222" s="46" t="s">
        <v>276</v>
      </c>
      <c r="B222" s="13">
        <v>98.102000000000004</v>
      </c>
      <c r="C222" s="13">
        <v>98.814999999999998</v>
      </c>
      <c r="D222" s="13">
        <v>98.055999999999997</v>
      </c>
      <c r="E222" s="13">
        <v>98.805000000000007</v>
      </c>
      <c r="F222" s="13">
        <v>97.453999999999994</v>
      </c>
      <c r="G222" s="13">
        <v>98.180999999999997</v>
      </c>
      <c r="H222" s="13">
        <v>98.063999999999993</v>
      </c>
      <c r="I222" s="13">
        <v>97.77</v>
      </c>
      <c r="J222" s="13">
        <v>98.850999999999999</v>
      </c>
      <c r="K222" s="13">
        <v>98.441000000000003</v>
      </c>
      <c r="L222" s="13">
        <v>98.09</v>
      </c>
      <c r="M222" s="13">
        <v>98.715000000000003</v>
      </c>
      <c r="N222" s="47"/>
      <c r="O222" s="47"/>
      <c r="P222" s="47"/>
      <c r="Q222" s="47"/>
      <c r="R222" s="47"/>
      <c r="S222" s="47"/>
      <c r="T222" s="47"/>
      <c r="U222" s="47"/>
      <c r="V222" s="47"/>
      <c r="W222" s="47"/>
      <c r="X222" s="47"/>
      <c r="Y222" s="47"/>
      <c r="Z222" s="47"/>
      <c r="AA222" s="47"/>
      <c r="AB222" s="47"/>
      <c r="AC222" s="47"/>
      <c r="AD222" s="47"/>
      <c r="AE222" s="47"/>
      <c r="AF222" s="47"/>
      <c r="AG222" s="47"/>
      <c r="AH222" s="47"/>
      <c r="AI222" s="47"/>
      <c r="AJ222" s="47"/>
      <c r="AK222" s="47"/>
      <c r="AL222" s="47"/>
      <c r="AM222" s="47"/>
      <c r="AN222" s="47"/>
      <c r="AO222" s="47"/>
      <c r="AP222" s="47"/>
      <c r="AQ222" s="47"/>
      <c r="AR222" s="47"/>
      <c r="AS222" s="47"/>
      <c r="AT222" s="47"/>
      <c r="AU222" s="47"/>
      <c r="AV222" s="47"/>
      <c r="AW222" s="47"/>
      <c r="AX222" s="47"/>
    </row>
    <row r="223" spans="1:98" ht="14.25" x14ac:dyDescent="0.2">
      <c r="A223" s="46" t="s">
        <v>288</v>
      </c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47"/>
      <c r="O223" s="47"/>
      <c r="P223" s="47"/>
      <c r="Q223" s="47"/>
      <c r="R223" s="47"/>
      <c r="S223" s="47"/>
      <c r="T223" s="47"/>
      <c r="U223" s="47"/>
      <c r="V223" s="47"/>
      <c r="W223" s="47"/>
      <c r="X223" s="47"/>
      <c r="Y223" s="47"/>
      <c r="Z223" s="47"/>
      <c r="AA223" s="47"/>
      <c r="AB223" s="47"/>
      <c r="AC223" s="47"/>
      <c r="AD223" s="47"/>
      <c r="AE223" s="47"/>
      <c r="AF223" s="47"/>
      <c r="AG223" s="47"/>
      <c r="AH223" s="47"/>
      <c r="AI223" s="47"/>
      <c r="AJ223" s="47"/>
      <c r="AK223" s="47"/>
      <c r="AL223" s="47"/>
      <c r="AM223" s="47"/>
      <c r="AN223" s="47"/>
      <c r="AO223" s="47"/>
      <c r="AP223" s="47"/>
      <c r="AQ223" s="47"/>
      <c r="AR223" s="47"/>
      <c r="AS223" s="47"/>
      <c r="AT223" s="47"/>
      <c r="AU223" s="47"/>
      <c r="AV223" s="47"/>
      <c r="AW223" s="47"/>
      <c r="AX223" s="47"/>
    </row>
    <row r="224" spans="1:98" s="19" customFormat="1" ht="14.25" x14ac:dyDescent="0.2">
      <c r="A224" s="17" t="s">
        <v>3</v>
      </c>
      <c r="B224" s="25">
        <v>34.989011888522477</v>
      </c>
      <c r="C224" s="25">
        <v>39.769441974977646</v>
      </c>
      <c r="D224" s="25">
        <v>35.437812038309701</v>
      </c>
      <c r="E224" s="25">
        <v>52.440957754851681</v>
      </c>
      <c r="F224" s="25">
        <v>37.814073293494651</v>
      </c>
      <c r="G224" s="25">
        <v>36.136317414571302</v>
      </c>
      <c r="H224" s="25">
        <v>39.460506532892651</v>
      </c>
      <c r="I224" s="25">
        <v>37.621710843673668</v>
      </c>
      <c r="J224" s="25">
        <v>38.434216677912993</v>
      </c>
      <c r="K224" s="25">
        <v>39.82543992508608</v>
      </c>
      <c r="L224" s="27">
        <v>9.8745510313097729</v>
      </c>
      <c r="M224" s="25">
        <v>10.466732529675728</v>
      </c>
      <c r="N224" s="25">
        <v>32.548668774138534</v>
      </c>
      <c r="O224" s="25">
        <v>35.476813910123091</v>
      </c>
      <c r="P224" s="25">
        <v>33.341461749698937</v>
      </c>
      <c r="Q224" s="25">
        <v>31.294255278245309</v>
      </c>
      <c r="R224" s="25">
        <v>30.164672284595454</v>
      </c>
      <c r="S224" s="25">
        <v>28.058416840190905</v>
      </c>
      <c r="T224" s="25">
        <v>35.908968663483691</v>
      </c>
      <c r="U224" s="25">
        <v>35.381738509321707</v>
      </c>
      <c r="V224" s="25">
        <v>36.584729479725844</v>
      </c>
      <c r="W224" s="25">
        <v>39.386740112987574</v>
      </c>
      <c r="X224" s="25">
        <v>34.877674687372092</v>
      </c>
      <c r="Y224" s="25">
        <v>38.62682058892549</v>
      </c>
      <c r="Z224" s="25">
        <v>35.387195133597075</v>
      </c>
      <c r="AA224" s="25">
        <v>39.699332101326199</v>
      </c>
      <c r="AB224" s="25">
        <v>41.73584264065061</v>
      </c>
      <c r="AC224" s="25">
        <v>38.057735224416412</v>
      </c>
      <c r="AD224" s="25">
        <v>37.739861767060056</v>
      </c>
      <c r="AE224" s="25">
        <v>38.509055481311464</v>
      </c>
      <c r="AF224" s="25">
        <v>37.338688112640952</v>
      </c>
      <c r="AG224" s="25">
        <v>36.353209413638602</v>
      </c>
      <c r="AH224" s="25">
        <v>35.921600563469781</v>
      </c>
      <c r="AI224" s="25">
        <v>38.465613464681802</v>
      </c>
      <c r="AJ224" s="25">
        <v>39.903370442685834</v>
      </c>
      <c r="AK224" s="25">
        <v>38.386060310392125</v>
      </c>
      <c r="AL224" s="25">
        <v>38.720345821852725</v>
      </c>
      <c r="AM224" s="25">
        <v>33.681370896378979</v>
      </c>
      <c r="AN224" s="25">
        <v>37.608369471952024</v>
      </c>
      <c r="AO224" s="25">
        <v>36.396782148934129</v>
      </c>
      <c r="AP224" s="25">
        <v>39.646390048326502</v>
      </c>
      <c r="AQ224" s="26">
        <v>147.44215281352925</v>
      </c>
      <c r="AR224" s="27">
        <v>8.5277699565926213</v>
      </c>
      <c r="AS224" s="27">
        <v>9.125763874518773</v>
      </c>
      <c r="AT224" s="27">
        <v>9.0425923329152571</v>
      </c>
      <c r="AU224" s="27">
        <v>9.0358656275378628</v>
      </c>
      <c r="AV224" s="27">
        <v>9.5270616230680485</v>
      </c>
      <c r="AW224" s="25">
        <v>10.029255974398797</v>
      </c>
      <c r="AX224" s="25">
        <v>10.129191266010324</v>
      </c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</row>
    <row r="225" spans="1:50" ht="14.25" x14ac:dyDescent="0.2">
      <c r="A225" s="5" t="s">
        <v>4</v>
      </c>
      <c r="B225" s="21">
        <v>54.071083646408908</v>
      </c>
      <c r="C225" s="21">
        <v>74.174383608207449</v>
      </c>
      <c r="D225" s="21">
        <v>42.779029455888356</v>
      </c>
      <c r="E225" s="21">
        <v>82.503459750701964</v>
      </c>
      <c r="F225" s="21">
        <v>81.254393952938457</v>
      </c>
      <c r="G225" s="21">
        <v>65.029831649927615</v>
      </c>
      <c r="H225" s="21">
        <v>87.878254544859772</v>
      </c>
      <c r="I225" s="21">
        <v>67.699696202149909</v>
      </c>
      <c r="J225" s="21">
        <v>93.66495188477208</v>
      </c>
      <c r="K225" s="21">
        <v>74.4555861077163</v>
      </c>
      <c r="L225" s="21">
        <v>64.708280887071197</v>
      </c>
      <c r="M225" s="21">
        <v>66.970852151275366</v>
      </c>
      <c r="N225" s="21">
        <v>50.065940259319639</v>
      </c>
      <c r="O225" s="21">
        <v>43.688290882584091</v>
      </c>
      <c r="P225" s="21">
        <v>42.280234747604545</v>
      </c>
      <c r="Q225" s="21">
        <v>57.780012611119311</v>
      </c>
      <c r="R225" s="21">
        <v>56.102984543798634</v>
      </c>
      <c r="S225" s="21">
        <v>55.484606418983461</v>
      </c>
      <c r="T225" s="21">
        <v>77.965024666308622</v>
      </c>
      <c r="U225" s="21">
        <v>67.139779361647669</v>
      </c>
      <c r="V225" s="21">
        <v>46.144062787647371</v>
      </c>
      <c r="W225" s="21">
        <v>53.966817232405461</v>
      </c>
      <c r="X225" s="21">
        <v>59.740813210011538</v>
      </c>
      <c r="Y225" s="21">
        <v>75.06149539419124</v>
      </c>
      <c r="Z225" s="21">
        <v>63.168721555044648</v>
      </c>
      <c r="AA225" s="21">
        <v>81.063450106285558</v>
      </c>
      <c r="AB225" s="21">
        <v>86.165876855168193</v>
      </c>
      <c r="AC225" s="21">
        <v>82.267045438064002</v>
      </c>
      <c r="AD225" s="21">
        <v>78.54370973227546</v>
      </c>
      <c r="AE225" s="21">
        <v>79.850287494691088</v>
      </c>
      <c r="AF225" s="21">
        <v>63.773726051823793</v>
      </c>
      <c r="AG225" s="21">
        <v>62.410214634499191</v>
      </c>
      <c r="AH225" s="21">
        <v>42.208048215473504</v>
      </c>
      <c r="AI225" s="21">
        <v>50.815630420994552</v>
      </c>
      <c r="AJ225" s="21">
        <v>71.598135090418509</v>
      </c>
      <c r="AK225" s="21">
        <v>65.985594617183054</v>
      </c>
      <c r="AL225" s="21">
        <v>63.576717843620102</v>
      </c>
      <c r="AM225" s="21">
        <v>55.698333128425915</v>
      </c>
      <c r="AN225" s="21">
        <v>60.721376668071962</v>
      </c>
      <c r="AO225" s="21">
        <v>63.912483774214486</v>
      </c>
      <c r="AP225" s="21">
        <v>66.797782077378073</v>
      </c>
      <c r="AQ225" s="21">
        <v>55.996777356699738</v>
      </c>
      <c r="AR225" s="21">
        <v>50.954859129361004</v>
      </c>
      <c r="AS225" s="21">
        <v>51.056823969807169</v>
      </c>
      <c r="AT225" s="21">
        <v>50.663579066793567</v>
      </c>
      <c r="AU225" s="21">
        <v>54.400176812823673</v>
      </c>
      <c r="AV225" s="21">
        <v>57.332571974666365</v>
      </c>
      <c r="AW225" s="21">
        <v>61.255793955015818</v>
      </c>
      <c r="AX225" s="21">
        <v>67.83650346254322</v>
      </c>
    </row>
    <row r="226" spans="1:50" ht="14.25" x14ac:dyDescent="0.2">
      <c r="A226" s="5" t="s">
        <v>5</v>
      </c>
      <c r="B226" s="13">
        <v>0</v>
      </c>
      <c r="C226" s="13">
        <v>8.0674569052851808E-2</v>
      </c>
      <c r="D226" s="13">
        <v>0</v>
      </c>
      <c r="E226" s="13">
        <v>0.14559533887920045</v>
      </c>
      <c r="F226" s="13">
        <v>0</v>
      </c>
      <c r="G226" s="13">
        <v>0</v>
      </c>
      <c r="H226" s="13">
        <v>0</v>
      </c>
      <c r="I226" s="13">
        <v>4.0308670978296823E-2</v>
      </c>
      <c r="J226" s="13">
        <v>6.1174104883528861E-2</v>
      </c>
      <c r="K226" s="13">
        <v>0</v>
      </c>
      <c r="L226" s="13">
        <v>7.5329426249027373E-2</v>
      </c>
      <c r="M226" s="13">
        <v>0.15029959946845237</v>
      </c>
      <c r="N226" s="13">
        <v>0.14341296248617846</v>
      </c>
      <c r="O226" s="13">
        <v>0</v>
      </c>
      <c r="P226" s="13">
        <v>0</v>
      </c>
      <c r="Q226" s="13">
        <v>0</v>
      </c>
      <c r="R226" s="13">
        <v>1.9348782090181045E-2</v>
      </c>
      <c r="S226" s="13">
        <v>8.5742526334142477E-2</v>
      </c>
      <c r="T226" s="13">
        <v>0</v>
      </c>
      <c r="U226" s="13">
        <v>2.9709753208203273E-2</v>
      </c>
      <c r="V226" s="13">
        <v>0</v>
      </c>
      <c r="W226" s="13">
        <v>0</v>
      </c>
      <c r="X226" s="13">
        <v>0</v>
      </c>
      <c r="Y226" s="13">
        <v>2.0291596028690611E-2</v>
      </c>
      <c r="Z226" s="13">
        <v>0</v>
      </c>
      <c r="AA226" s="13">
        <v>6.2543614642409345E-2</v>
      </c>
      <c r="AB226" s="13">
        <v>5.8462007946883401E-2</v>
      </c>
      <c r="AC226" s="13">
        <v>2.1900173545801958E-2</v>
      </c>
      <c r="AD226" s="13">
        <v>3.1424397587226392E-2</v>
      </c>
      <c r="AE226" s="13">
        <v>3.9017188161820003E-2</v>
      </c>
      <c r="AF226" s="13">
        <v>4.7287447017739355E-2</v>
      </c>
      <c r="AG226" s="13">
        <v>6.31635049223912E-2</v>
      </c>
      <c r="AH226" s="13">
        <v>1.8996147440244738E-2</v>
      </c>
      <c r="AI226" s="13">
        <v>0</v>
      </c>
      <c r="AJ226" s="13">
        <v>1.4041772696148759E-2</v>
      </c>
      <c r="AK226" s="13">
        <v>4.0214961608491258E-2</v>
      </c>
      <c r="AL226" s="13">
        <v>2.2408964485071105E-2</v>
      </c>
      <c r="AM226" s="13">
        <v>4.2760478514503875E-2</v>
      </c>
      <c r="AN226" s="13">
        <v>0</v>
      </c>
      <c r="AO226" s="13">
        <v>3.4137204170056086E-4</v>
      </c>
      <c r="AP226" s="13">
        <v>4.1889655464727497E-2</v>
      </c>
      <c r="AQ226" s="13">
        <v>1.0209802145166269</v>
      </c>
      <c r="AR226" s="13">
        <v>0</v>
      </c>
      <c r="AS226" s="13">
        <v>5.2495185229190527E-2</v>
      </c>
      <c r="AT226" s="13">
        <v>4.6005059030186238E-3</v>
      </c>
      <c r="AU226" s="13">
        <v>5.3326204278711563E-2</v>
      </c>
      <c r="AV226" s="13">
        <v>9.353264634331096E-2</v>
      </c>
      <c r="AW226" s="13">
        <v>0.10412714706730858</v>
      </c>
      <c r="AX226" s="13">
        <v>7.0715496088620169E-2</v>
      </c>
    </row>
    <row r="227" spans="1:50" ht="14.25" x14ac:dyDescent="0.2">
      <c r="A227" s="5" t="s">
        <v>6</v>
      </c>
      <c r="B227" s="20">
        <v>3274.2028597235339</v>
      </c>
      <c r="C227" s="20">
        <v>3354.9971402648566</v>
      </c>
      <c r="D227" s="20">
        <v>3502.0984212431363</v>
      </c>
      <c r="E227" s="20">
        <v>3577.59532990977</v>
      </c>
      <c r="F227" s="20">
        <v>3031.6474221721492</v>
      </c>
      <c r="G227" s="20">
        <v>2959.4136471535944</v>
      </c>
      <c r="H227" s="20">
        <v>2884.6348729312836</v>
      </c>
      <c r="I227" s="20">
        <v>2909.0025914072976</v>
      </c>
      <c r="J227" s="20">
        <v>2868.8997842673816</v>
      </c>
      <c r="K227" s="20">
        <v>3321.6887820480961</v>
      </c>
      <c r="L227" s="20">
        <v>3783.0772574042694</v>
      </c>
      <c r="M227" s="20">
        <v>3738.6172824903892</v>
      </c>
      <c r="N227" s="20">
        <v>3346.4192982032705</v>
      </c>
      <c r="O227" s="20">
        <v>3320.4414506765702</v>
      </c>
      <c r="P227" s="20">
        <v>4904.6442898315909</v>
      </c>
      <c r="Q227" s="20">
        <v>3431.5555792808004</v>
      </c>
      <c r="R227" s="20">
        <v>3178.0151970453653</v>
      </c>
      <c r="S227" s="20">
        <v>3109.9149223301315</v>
      </c>
      <c r="T227" s="20">
        <v>3339.3227886244181</v>
      </c>
      <c r="U227" s="20">
        <v>2888.054460119301</v>
      </c>
      <c r="V227" s="20">
        <v>3058.4288079867179</v>
      </c>
      <c r="W227" s="20">
        <v>3252.7506463569134</v>
      </c>
      <c r="X227" s="20">
        <v>3122.5603448998454</v>
      </c>
      <c r="Y227" s="20">
        <v>2879.75950638426</v>
      </c>
      <c r="Z227" s="20">
        <v>2883.3770361928073</v>
      </c>
      <c r="AA227" s="20">
        <v>2927.1118485716743</v>
      </c>
      <c r="AB227" s="20">
        <v>2994.0084393381599</v>
      </c>
      <c r="AC227" s="20">
        <v>2940.783632529753</v>
      </c>
      <c r="AD227" s="20">
        <v>3219.9159572026383</v>
      </c>
      <c r="AE227" s="20">
        <v>2848.7558191009116</v>
      </c>
      <c r="AF227" s="20">
        <v>3241.4281829420152</v>
      </c>
      <c r="AG227" s="20">
        <v>3144.6465064034733</v>
      </c>
      <c r="AH227" s="20">
        <v>3203.6898462105187</v>
      </c>
      <c r="AI227" s="20">
        <v>3385.4942075995327</v>
      </c>
      <c r="AJ227" s="20">
        <v>3670.730170364965</v>
      </c>
      <c r="AK227" s="20">
        <v>3235.1179711270534</v>
      </c>
      <c r="AL227" s="20">
        <v>3184.5478583907238</v>
      </c>
      <c r="AM227" s="20">
        <v>3000.6737581791731</v>
      </c>
      <c r="AN227" s="20">
        <v>3092.5856040354288</v>
      </c>
      <c r="AO227" s="20">
        <v>3063.3790068126164</v>
      </c>
      <c r="AP227" s="20">
        <v>3040.9705486131952</v>
      </c>
      <c r="AQ227" s="20">
        <v>4153.4564786071096</v>
      </c>
      <c r="AR227" s="20">
        <v>3477.7735677522874</v>
      </c>
      <c r="AS227" s="20">
        <v>3594.4748843172893</v>
      </c>
      <c r="AT227" s="20">
        <v>3581.3062451650626</v>
      </c>
      <c r="AU227" s="20">
        <v>3441.5987520926824</v>
      </c>
      <c r="AV227" s="20">
        <v>3607.9804826935701</v>
      </c>
      <c r="AW227" s="20">
        <v>3575.4051291949709</v>
      </c>
      <c r="AX227" s="20">
        <v>3490.5852899029378</v>
      </c>
    </row>
    <row r="228" spans="1:50" ht="14.25" x14ac:dyDescent="0.2">
      <c r="A228" s="5" t="s">
        <v>7</v>
      </c>
      <c r="B228" s="20">
        <v>413.99952333779538</v>
      </c>
      <c r="C228" s="20">
        <v>579.09311977540074</v>
      </c>
      <c r="D228" s="20">
        <v>311.5720292571329</v>
      </c>
      <c r="E228" s="20">
        <v>771.96041636658072</v>
      </c>
      <c r="F228" s="20">
        <v>769.60485169113667</v>
      </c>
      <c r="G228" s="20">
        <v>602.17352813582681</v>
      </c>
      <c r="H228" s="20">
        <v>718.95168099179295</v>
      </c>
      <c r="I228" s="20">
        <v>595.07444433537819</v>
      </c>
      <c r="J228" s="20">
        <v>933.90178469222155</v>
      </c>
      <c r="K228" s="20">
        <v>594.19234044687539</v>
      </c>
      <c r="L228" s="20">
        <v>741.83102850407704</v>
      </c>
      <c r="M228" s="20">
        <v>778.89520435457644</v>
      </c>
      <c r="N228" s="20">
        <v>377.89824311497659</v>
      </c>
      <c r="O228" s="20">
        <v>297.70600039290565</v>
      </c>
      <c r="P228" s="20">
        <v>312.92767540236952</v>
      </c>
      <c r="Q228" s="20">
        <v>529.74614982765354</v>
      </c>
      <c r="R228" s="20">
        <v>529.79534410047518</v>
      </c>
      <c r="S228" s="20">
        <v>514.82618668389864</v>
      </c>
      <c r="T228" s="20">
        <v>759.99064818664363</v>
      </c>
      <c r="U228" s="20">
        <v>559.09599117872835</v>
      </c>
      <c r="V228" s="20">
        <v>351.10190440579112</v>
      </c>
      <c r="W228" s="20">
        <v>468.10249734519283</v>
      </c>
      <c r="X228" s="20">
        <v>532.34267103315256</v>
      </c>
      <c r="Y228" s="20">
        <v>661.28268760701428</v>
      </c>
      <c r="Z228" s="20">
        <v>548.4398094580921</v>
      </c>
      <c r="AA228" s="20">
        <v>742.95330404121944</v>
      </c>
      <c r="AB228" s="20">
        <v>802.6279484069164</v>
      </c>
      <c r="AC228" s="20">
        <v>810.85004988111621</v>
      </c>
      <c r="AD228" s="20">
        <v>757.54595487380072</v>
      </c>
      <c r="AE228" s="20">
        <v>782.44139263948171</v>
      </c>
      <c r="AF228" s="20">
        <v>550.98426095353466</v>
      </c>
      <c r="AG228" s="20">
        <v>522.10876925620755</v>
      </c>
      <c r="AH228" s="20">
        <v>347.92657010223729</v>
      </c>
      <c r="AI228" s="20">
        <v>408.1700340808502</v>
      </c>
      <c r="AJ228" s="20">
        <v>566.61868878409257</v>
      </c>
      <c r="AK228" s="20">
        <v>515.25800232317749</v>
      </c>
      <c r="AL228" s="20">
        <v>597.09286814097766</v>
      </c>
      <c r="AM228" s="20">
        <v>509.83192835270296</v>
      </c>
      <c r="AN228" s="20">
        <v>498.80315538512002</v>
      </c>
      <c r="AO228" s="20">
        <v>576.78620729283421</v>
      </c>
      <c r="AP228" s="20">
        <v>618.93296387945293</v>
      </c>
      <c r="AQ228" s="20">
        <v>425.82157407153625</v>
      </c>
      <c r="AR228" s="20">
        <v>609.47041528830073</v>
      </c>
      <c r="AS228" s="20">
        <v>595.00105753793741</v>
      </c>
      <c r="AT228" s="20">
        <v>594.77746418675986</v>
      </c>
      <c r="AU228" s="20">
        <v>632.86709510087655</v>
      </c>
      <c r="AV228" s="20">
        <v>679.56648026508537</v>
      </c>
      <c r="AW228" s="20">
        <v>735.18504156062511</v>
      </c>
      <c r="AX228" s="20">
        <v>781.85867984570871</v>
      </c>
    </row>
    <row r="229" spans="1:50" ht="14.25" x14ac:dyDescent="0.2">
      <c r="A229" s="5" t="s">
        <v>8</v>
      </c>
      <c r="B229" s="21">
        <v>17.91061326533185</v>
      </c>
      <c r="C229" s="21">
        <v>17.10686743430746</v>
      </c>
      <c r="D229" s="13">
        <v>3.4969254074941345</v>
      </c>
      <c r="E229" s="21">
        <v>20.997767028382562</v>
      </c>
      <c r="F229" s="21">
        <v>23.089285799081505</v>
      </c>
      <c r="G229" s="21">
        <v>17.646817605305227</v>
      </c>
      <c r="H229" s="21">
        <v>16.772966025850845</v>
      </c>
      <c r="I229" s="21">
        <v>17.555326431783158</v>
      </c>
      <c r="J229" s="21">
        <v>25.301204477855645</v>
      </c>
      <c r="K229" s="21">
        <v>16.763838163168096</v>
      </c>
      <c r="L229" s="21">
        <v>13.723408616393979</v>
      </c>
      <c r="M229" s="21">
        <v>13.159769353683739</v>
      </c>
      <c r="N229" s="13">
        <v>8.7456126165841752</v>
      </c>
      <c r="O229" s="13">
        <v>3.3165549847733193</v>
      </c>
      <c r="P229" s="13">
        <v>2.6096136320784593</v>
      </c>
      <c r="Q229" s="13">
        <v>9.1854040793987952</v>
      </c>
      <c r="R229" s="21">
        <v>10.399605639427296</v>
      </c>
      <c r="S229" s="21">
        <v>10.242992136863727</v>
      </c>
      <c r="T229" s="21">
        <v>19.610912489584507</v>
      </c>
      <c r="U229" s="21">
        <v>17.167063216364287</v>
      </c>
      <c r="V229" s="21">
        <v>8.247045561637167</v>
      </c>
      <c r="W229" s="21">
        <v>11.223901245186035</v>
      </c>
      <c r="X229" s="21">
        <v>12.801122619347955</v>
      </c>
      <c r="Y229" s="21">
        <v>19.12867246079799</v>
      </c>
      <c r="Z229" s="21">
        <v>14.289918658518504</v>
      </c>
      <c r="AA229" s="21">
        <v>22.203678242147195</v>
      </c>
      <c r="AB229" s="21">
        <v>23.584720796225529</v>
      </c>
      <c r="AC229" s="21">
        <v>21.738673054739635</v>
      </c>
      <c r="AD229" s="21">
        <v>20.136159910236138</v>
      </c>
      <c r="AE229" s="21">
        <v>24.451197442327608</v>
      </c>
      <c r="AF229" s="21">
        <v>12.873719943190416</v>
      </c>
      <c r="AG229" s="21">
        <v>14.371669087141662</v>
      </c>
      <c r="AH229" s="13">
        <v>5.6775328776504601</v>
      </c>
      <c r="AI229" s="13">
        <v>7.6771577512747058</v>
      </c>
      <c r="AJ229" s="21">
        <v>13.840941785397636</v>
      </c>
      <c r="AK229" s="21">
        <v>13.117725350181358</v>
      </c>
      <c r="AL229" s="21">
        <v>18.045678761020181</v>
      </c>
      <c r="AM229" s="21">
        <v>15.62517648839912</v>
      </c>
      <c r="AN229" s="21">
        <v>13.771424442353192</v>
      </c>
      <c r="AO229" s="21">
        <v>18.961873303588167</v>
      </c>
      <c r="AP229" s="21">
        <v>19.983046775599568</v>
      </c>
      <c r="AQ229" s="21">
        <v>12.831134784373814</v>
      </c>
      <c r="AR229" s="21">
        <v>10.754574257018069</v>
      </c>
      <c r="AS229" s="21">
        <v>11.234995378811353</v>
      </c>
      <c r="AT229" s="21">
        <v>11.50876986580292</v>
      </c>
      <c r="AU229" s="21">
        <v>11.170023640576341</v>
      </c>
      <c r="AV229" s="21">
        <v>11.704072174828102</v>
      </c>
      <c r="AW229" s="21">
        <v>13.32067120398515</v>
      </c>
      <c r="AX229" s="21">
        <v>14.015395265123535</v>
      </c>
    </row>
    <row r="230" spans="1:50" ht="14.25" x14ac:dyDescent="0.2">
      <c r="A230" s="5" t="s">
        <v>9</v>
      </c>
      <c r="B230" s="13">
        <v>4.7024987831898492E-2</v>
      </c>
      <c r="C230" s="13">
        <v>6.8243196595418457E-2</v>
      </c>
      <c r="D230" s="13">
        <v>4.3636138684238088E-2</v>
      </c>
      <c r="E230" s="13">
        <v>0.16075278758910355</v>
      </c>
      <c r="F230" s="13">
        <v>7.2987792662143933E-2</v>
      </c>
      <c r="G230" s="13">
        <v>4.4533622828977479E-2</v>
      </c>
      <c r="H230" s="13">
        <v>7.737948719557429E-2</v>
      </c>
      <c r="I230" s="13">
        <v>5.6157577107932663E-2</v>
      </c>
      <c r="J230" s="13">
        <v>0.100654043265873</v>
      </c>
      <c r="K230" s="13">
        <v>8.4825044133758298E-2</v>
      </c>
      <c r="L230" s="13">
        <v>0.133016272940674</v>
      </c>
      <c r="M230" s="13">
        <v>8.5775310993697548E-2</v>
      </c>
      <c r="N230" s="13">
        <v>5.3513738353384174E-2</v>
      </c>
      <c r="O230" s="13">
        <v>2.8805503867832719E-2</v>
      </c>
      <c r="P230" s="13">
        <v>3.1271957390214919E-2</v>
      </c>
      <c r="Q230" s="13">
        <v>3.4579676438513958E-2</v>
      </c>
      <c r="R230" s="13">
        <v>8.1841718982353553E-2</v>
      </c>
      <c r="S230" s="13">
        <v>6.9083523657546816E-2</v>
      </c>
      <c r="T230" s="13">
        <v>0.11200214391600925</v>
      </c>
      <c r="U230" s="13">
        <v>4.4698544423119581E-2</v>
      </c>
      <c r="V230" s="13">
        <v>6.2237815121163921E-2</v>
      </c>
      <c r="W230" s="13">
        <v>3.7433720376028767E-2</v>
      </c>
      <c r="X230" s="13">
        <v>4.8694281646298271E-2</v>
      </c>
      <c r="Y230" s="13">
        <v>6.711687074796073E-2</v>
      </c>
      <c r="Z230" s="13">
        <v>5.8357113077157387E-2</v>
      </c>
      <c r="AA230" s="13">
        <v>6.2751833959187209E-2</v>
      </c>
      <c r="AB230" s="13">
        <v>5.6065554945442173E-2</v>
      </c>
      <c r="AC230" s="13">
        <v>6.4365259857789195E-2</v>
      </c>
      <c r="AD230" s="13">
        <v>5.7634022197422974E-2</v>
      </c>
      <c r="AE230" s="13">
        <v>7.9562765556133064E-2</v>
      </c>
      <c r="AF230" s="13">
        <v>4.6421864111135899E-2</v>
      </c>
      <c r="AG230" s="13">
        <v>5.3836493792111417E-2</v>
      </c>
      <c r="AH230" s="13">
        <v>2.566310281888912E-2</v>
      </c>
      <c r="AI230" s="13">
        <v>4.4253942366457744E-2</v>
      </c>
      <c r="AJ230" s="13">
        <v>6.1345465490273698E-2</v>
      </c>
      <c r="AK230" s="13">
        <v>5.2002671902939356E-2</v>
      </c>
      <c r="AL230" s="13">
        <v>4.4345631893086802E-2</v>
      </c>
      <c r="AM230" s="13">
        <v>5.7263176883203246E-2</v>
      </c>
      <c r="AN230" s="13">
        <v>4.1200825078504803E-2</v>
      </c>
      <c r="AO230" s="13">
        <v>5.6492784488147742E-2</v>
      </c>
      <c r="AP230" s="13">
        <v>6.2476669745891479E-2</v>
      </c>
      <c r="AQ230" s="13">
        <v>0.1573367348724411</v>
      </c>
      <c r="AR230" s="13">
        <v>4.1936037414151937E-2</v>
      </c>
      <c r="AS230" s="13">
        <v>5.1820563082851649E-2</v>
      </c>
      <c r="AT230" s="13">
        <v>5.4759916002605671E-2</v>
      </c>
      <c r="AU230" s="13">
        <v>4.5433354368743344E-2</v>
      </c>
      <c r="AV230" s="13">
        <v>5.100664471682094E-2</v>
      </c>
      <c r="AW230" s="13">
        <v>5.6191509532761225E-2</v>
      </c>
      <c r="AX230" s="13">
        <v>6.4217282801543679E-2</v>
      </c>
    </row>
    <row r="231" spans="1:50" ht="14.25" x14ac:dyDescent="0.2">
      <c r="A231" s="5" t="s">
        <v>10</v>
      </c>
      <c r="B231" s="13">
        <v>3.7366290510880327</v>
      </c>
      <c r="C231" s="13">
        <v>3.949025669133619</v>
      </c>
      <c r="D231" s="13">
        <v>5.1039754417639305</v>
      </c>
      <c r="E231" s="13">
        <v>5.155121919676847</v>
      </c>
      <c r="F231" s="13">
        <v>3.0103372809859374</v>
      </c>
      <c r="G231" s="13">
        <v>3.6056329350049281</v>
      </c>
      <c r="H231" s="13">
        <v>3.1136201010821973</v>
      </c>
      <c r="I231" s="13">
        <v>3.4867386159298417</v>
      </c>
      <c r="J231" s="13">
        <v>3.6888436336162589</v>
      </c>
      <c r="K231" s="13">
        <v>3.3737925426017306</v>
      </c>
      <c r="L231" s="21">
        <v>13.978009141944144</v>
      </c>
      <c r="M231" s="21">
        <v>17.274721959840065</v>
      </c>
      <c r="N231" s="13">
        <v>4.3307512266317714</v>
      </c>
      <c r="O231" s="13">
        <v>4.1685897780814756</v>
      </c>
      <c r="P231" s="13">
        <v>5.9074063091463387</v>
      </c>
      <c r="Q231" s="13">
        <v>4.2249226957679067</v>
      </c>
      <c r="R231" s="13">
        <v>3.5600560108912358</v>
      </c>
      <c r="S231" s="13">
        <v>3.7852375294243323</v>
      </c>
      <c r="T231" s="13">
        <v>4.4192623635136439</v>
      </c>
      <c r="U231" s="13">
        <v>3.0191783710027162</v>
      </c>
      <c r="V231" s="13">
        <v>3.2727108818159847</v>
      </c>
      <c r="W231" s="13">
        <v>4.3224456281902572</v>
      </c>
      <c r="X231" s="13">
        <v>2.7686173774659371</v>
      </c>
      <c r="Y231" s="13">
        <v>2.9764790078234045</v>
      </c>
      <c r="Z231" s="13">
        <v>2.7849920952351899</v>
      </c>
      <c r="AA231" s="13">
        <v>3.7883878435166531</v>
      </c>
      <c r="AB231" s="13">
        <v>3.5986960151301211</v>
      </c>
      <c r="AC231" s="13">
        <v>3.2096525062863455</v>
      </c>
      <c r="AD231" s="13">
        <v>3.2477908394310613</v>
      </c>
      <c r="AE231" s="13">
        <v>3.415046678108129</v>
      </c>
      <c r="AF231" s="13">
        <v>3.4695663979180216</v>
      </c>
      <c r="AG231" s="13">
        <v>4.2785796280343096</v>
      </c>
      <c r="AH231" s="13">
        <v>3.4223660666998903</v>
      </c>
      <c r="AI231" s="13">
        <v>3.8347908119748704</v>
      </c>
      <c r="AJ231" s="13">
        <v>4.1814126854218818</v>
      </c>
      <c r="AK231" s="13">
        <v>2.8099048421568402</v>
      </c>
      <c r="AL231" s="13">
        <v>3.9155094255445984</v>
      </c>
      <c r="AM231" s="13">
        <v>3.2164023833076616</v>
      </c>
      <c r="AN231" s="13">
        <v>2.933236156227212</v>
      </c>
      <c r="AO231" s="13">
        <v>2.2566875332809353</v>
      </c>
      <c r="AP231" s="13">
        <v>2.0887382577243461</v>
      </c>
      <c r="AQ231" s="13">
        <v>20.678270102263618</v>
      </c>
      <c r="AR231" s="21">
        <v>10.943836612995591</v>
      </c>
      <c r="AS231" s="21">
        <v>11.855569515638955</v>
      </c>
      <c r="AT231" s="21">
        <v>11.374333502883623</v>
      </c>
      <c r="AU231" s="21">
        <v>11.229128555020573</v>
      </c>
      <c r="AV231" s="21">
        <v>12.616050086926567</v>
      </c>
      <c r="AW231" s="21">
        <v>14.308713097203892</v>
      </c>
      <c r="AX231" s="21">
        <v>22.40294665031259</v>
      </c>
    </row>
    <row r="232" spans="1:50" ht="14.25" x14ac:dyDescent="0.2">
      <c r="A232" s="5" t="s">
        <v>11</v>
      </c>
      <c r="B232" s="20">
        <v>5307.0669173085525</v>
      </c>
      <c r="C232" s="20">
        <v>7375.1924138494614</v>
      </c>
      <c r="D232" s="20">
        <v>4456.6283087723759</v>
      </c>
      <c r="E232" s="20">
        <v>6862.6807323086905</v>
      </c>
      <c r="F232" s="20">
        <v>5665.3166058214401</v>
      </c>
      <c r="G232" s="20">
        <v>4822.9866503462881</v>
      </c>
      <c r="H232" s="20">
        <v>8615.5851960792825</v>
      </c>
      <c r="I232" s="20">
        <v>5468.2350139461632</v>
      </c>
      <c r="J232" s="20">
        <v>6366.3211552493613</v>
      </c>
      <c r="K232" s="20">
        <v>7348.3184910113168</v>
      </c>
      <c r="L232" s="20">
        <v>3604.7116730430002</v>
      </c>
      <c r="M232" s="20">
        <v>3742.607512926566</v>
      </c>
      <c r="N232" s="20">
        <v>5010.6919681497138</v>
      </c>
      <c r="O232" s="20">
        <v>4561.1602833224124</v>
      </c>
      <c r="P232" s="20">
        <v>4968.9698258066119</v>
      </c>
      <c r="Q232" s="20">
        <v>4502.7076708825471</v>
      </c>
      <c r="R232" s="20">
        <v>4118.5792385610393</v>
      </c>
      <c r="S232" s="20">
        <v>3925.6333904397256</v>
      </c>
      <c r="T232" s="20">
        <v>5679.9859977935594</v>
      </c>
      <c r="U232" s="20">
        <v>5275.3517145843243</v>
      </c>
      <c r="V232" s="20">
        <v>4229.0176256009008</v>
      </c>
      <c r="W232" s="20">
        <v>4781.3600594078434</v>
      </c>
      <c r="X232" s="20">
        <v>5205.1587408697096</v>
      </c>
      <c r="Y232" s="20">
        <v>5704.6678933754674</v>
      </c>
      <c r="Z232" s="20">
        <v>5022.5306690051184</v>
      </c>
      <c r="AA232" s="20">
        <v>6024.4925623272757</v>
      </c>
      <c r="AB232" s="20">
        <v>6025.9094780604019</v>
      </c>
      <c r="AC232" s="20">
        <v>5816.1068360178706</v>
      </c>
      <c r="AD232" s="20">
        <v>6355.3335902537274</v>
      </c>
      <c r="AE232" s="20">
        <v>6145.0484515560347</v>
      </c>
      <c r="AF232" s="20">
        <v>5740.4633010174921</v>
      </c>
      <c r="AG232" s="20">
        <v>6088.0368409032644</v>
      </c>
      <c r="AH232" s="20">
        <v>4144.6204087288806</v>
      </c>
      <c r="AI232" s="20">
        <v>5040.4656392775987</v>
      </c>
      <c r="AJ232" s="20">
        <v>7242.9815308886409</v>
      </c>
      <c r="AK232" s="20">
        <v>6454.3027701389638</v>
      </c>
      <c r="AL232" s="20">
        <v>4450.4409540185643</v>
      </c>
      <c r="AM232" s="20">
        <v>4115.6405416103134</v>
      </c>
      <c r="AN232" s="20">
        <v>5550.1625849338443</v>
      </c>
      <c r="AO232" s="20">
        <v>5078.4540874709846</v>
      </c>
      <c r="AP232" s="20">
        <v>4809.529361373633</v>
      </c>
      <c r="AQ232" s="20">
        <v>5754.3451394275189</v>
      </c>
      <c r="AR232" s="20">
        <v>2939.9933599552523</v>
      </c>
      <c r="AS232" s="20">
        <v>2825.1123695632687</v>
      </c>
      <c r="AT232" s="20">
        <v>2863.3269139958406</v>
      </c>
      <c r="AU232" s="20">
        <v>3020.8066852707602</v>
      </c>
      <c r="AV232" s="20">
        <v>3241.1900617340111</v>
      </c>
      <c r="AW232" s="20">
        <v>3525.4153301911638</v>
      </c>
      <c r="AX232" s="20">
        <v>3710.5333484941016</v>
      </c>
    </row>
    <row r="233" spans="1:50" ht="14.25" x14ac:dyDescent="0.2">
      <c r="A233" s="17" t="s">
        <v>12</v>
      </c>
      <c r="B233" s="20">
        <v>9052.0398441523303</v>
      </c>
      <c r="C233" s="20">
        <v>12646.146278047579</v>
      </c>
      <c r="D233" s="20">
        <v>7210.1037874257627</v>
      </c>
      <c r="E233" s="20">
        <v>12857.861134569697</v>
      </c>
      <c r="F233" s="20">
        <v>12042.845384685956</v>
      </c>
      <c r="G233" s="20">
        <v>9652.1073112677823</v>
      </c>
      <c r="H233" s="20">
        <v>14648.14132700373</v>
      </c>
      <c r="I233" s="20">
        <v>10369.073473629242</v>
      </c>
      <c r="J233" s="20">
        <v>13683.170320364416</v>
      </c>
      <c r="K233" s="20">
        <v>12601.828968135766</v>
      </c>
      <c r="L233" s="20">
        <v>8678.2646085685974</v>
      </c>
      <c r="M233" s="20">
        <v>9179.6693638074994</v>
      </c>
      <c r="N233" s="20">
        <v>8360.116076250024</v>
      </c>
      <c r="O233" s="20">
        <v>7436.7690421867455</v>
      </c>
      <c r="P233" s="20">
        <v>7753.0573086640215</v>
      </c>
      <c r="Q233" s="20">
        <v>8629.8067607783287</v>
      </c>
      <c r="R233" s="20">
        <v>8340.425878677479</v>
      </c>
      <c r="S233" s="20">
        <v>8058.274677938909</v>
      </c>
      <c r="T233" s="20">
        <v>11636.170869042549</v>
      </c>
      <c r="U233" s="20">
        <v>10094.830365456301</v>
      </c>
      <c r="V233" s="20">
        <v>7384.8527799218036</v>
      </c>
      <c r="W233" s="20">
        <v>8770.5974874878102</v>
      </c>
      <c r="X233" s="20">
        <v>9620.4085445573164</v>
      </c>
      <c r="Y233" s="20">
        <v>11479.175133007233</v>
      </c>
      <c r="Z233" s="20">
        <v>9555.9108389171906</v>
      </c>
      <c r="AA233" s="20">
        <v>12181.23744374586</v>
      </c>
      <c r="AB233" s="20">
        <v>12769.919969908015</v>
      </c>
      <c r="AC233" s="20">
        <v>12213.542186477636</v>
      </c>
      <c r="AD233" s="20">
        <v>12275.313548691875</v>
      </c>
      <c r="AE233" s="20">
        <v>12461.530993879478</v>
      </c>
      <c r="AF233" s="20">
        <v>10256.682285646682</v>
      </c>
      <c r="AG233" s="20">
        <v>10522.67522872621</v>
      </c>
      <c r="AH233" s="20">
        <v>7070.604780227055</v>
      </c>
      <c r="AI233" s="20">
        <v>8464.104623206189</v>
      </c>
      <c r="AJ233" s="20">
        <v>12261.458925056464</v>
      </c>
      <c r="AK233" s="20">
        <v>11070.737064327155</v>
      </c>
      <c r="AL233" s="20">
        <v>9385.6407993535649</v>
      </c>
      <c r="AM233" s="20">
        <v>8343.5556966027107</v>
      </c>
      <c r="AN233" s="20">
        <v>9816.1250550882232</v>
      </c>
      <c r="AO233" s="20">
        <v>9917.5946427736762</v>
      </c>
      <c r="AP233" s="20">
        <v>10019.439717814836</v>
      </c>
      <c r="AQ233" s="20">
        <v>9415.2675804646424</v>
      </c>
      <c r="AR233" s="20">
        <v>7126.3004342349595</v>
      </c>
      <c r="AS233" s="20">
        <v>6818.6238301373432</v>
      </c>
      <c r="AT233" s="20">
        <v>6904.4090194292876</v>
      </c>
      <c r="AU233" s="20">
        <v>7261.8260741242302</v>
      </c>
      <c r="AV233" s="20">
        <v>7853.6171900792142</v>
      </c>
      <c r="AW233" s="20">
        <v>8603.2259813740566</v>
      </c>
      <c r="AX233" s="20">
        <v>9069.4206517258772</v>
      </c>
    </row>
    <row r="234" spans="1:50" ht="14.25" x14ac:dyDescent="0.2">
      <c r="A234" s="5" t="s">
        <v>13</v>
      </c>
      <c r="B234" s="20">
        <v>828.07982880365728</v>
      </c>
      <c r="C234" s="20">
        <v>1128.0963526512276</v>
      </c>
      <c r="D234" s="20">
        <v>622.69495314594622</v>
      </c>
      <c r="E234" s="20">
        <v>1364.9177774644938</v>
      </c>
      <c r="F234" s="20">
        <v>1343.6139929881833</v>
      </c>
      <c r="G234" s="20">
        <v>1064.2092341791692</v>
      </c>
      <c r="H234" s="20">
        <v>1342.3472748848378</v>
      </c>
      <c r="I234" s="20">
        <v>1079.9068130754099</v>
      </c>
      <c r="J234" s="20">
        <v>1575.9161651764482</v>
      </c>
      <c r="K234" s="20">
        <v>1129.5116651071953</v>
      </c>
      <c r="L234" s="20">
        <v>1093.7032900128359</v>
      </c>
      <c r="M234" s="20">
        <v>1157.2252427039477</v>
      </c>
      <c r="N234" s="20">
        <v>742.068524206137</v>
      </c>
      <c r="O234" s="20">
        <v>629.41549170550593</v>
      </c>
      <c r="P234" s="20">
        <v>631.94955999091815</v>
      </c>
      <c r="Q234" s="20">
        <v>941.82945650832085</v>
      </c>
      <c r="R234" s="20">
        <v>928.64191505424503</v>
      </c>
      <c r="S234" s="20">
        <v>908.53869464976151</v>
      </c>
      <c r="T234" s="20">
        <v>1308.3967390555581</v>
      </c>
      <c r="U234" s="20">
        <v>1038.8405963026401</v>
      </c>
      <c r="V234" s="20">
        <v>690.05204763330801</v>
      </c>
      <c r="W234" s="20">
        <v>861.38661214886906</v>
      </c>
      <c r="X234" s="20">
        <v>982.84551362804177</v>
      </c>
      <c r="Y234" s="20">
        <v>1227.5435663454305</v>
      </c>
      <c r="Z234" s="20">
        <v>999.60026661956783</v>
      </c>
      <c r="AA234" s="20">
        <v>1318.3362676086492</v>
      </c>
      <c r="AB234" s="20">
        <v>1421.4752520250261</v>
      </c>
      <c r="AC234" s="20">
        <v>1373.6329415028335</v>
      </c>
      <c r="AD234" s="20">
        <v>1323.8266226550531</v>
      </c>
      <c r="AE234" s="20">
        <v>1373.9004027946576</v>
      </c>
      <c r="AF234" s="20">
        <v>1000.7932343722919</v>
      </c>
      <c r="AG234" s="20">
        <v>967.1064163254232</v>
      </c>
      <c r="AH234" s="20">
        <v>649.84713855274276</v>
      </c>
      <c r="AI234" s="20">
        <v>769.71300073296436</v>
      </c>
      <c r="AJ234" s="20">
        <v>1072.9651842491107</v>
      </c>
      <c r="AK234" s="20">
        <v>984.1982933378348</v>
      </c>
      <c r="AL234" s="20">
        <v>1039.1286274395854</v>
      </c>
      <c r="AM234" s="20">
        <v>898.46005654305463</v>
      </c>
      <c r="AN234" s="20">
        <v>917.45789499447585</v>
      </c>
      <c r="AO234" s="20">
        <v>1036.4253304926324</v>
      </c>
      <c r="AP234" s="20">
        <v>1079.9664898475248</v>
      </c>
      <c r="AQ234" s="20">
        <v>790.58525821597061</v>
      </c>
      <c r="AR234" s="20">
        <v>884.64562111397754</v>
      </c>
      <c r="AS234" s="20">
        <v>847.78519603878613</v>
      </c>
      <c r="AT234" s="20">
        <v>855.4001792572941</v>
      </c>
      <c r="AU234" s="20">
        <v>916.17757985349988</v>
      </c>
      <c r="AV234" s="20">
        <v>990.31671044175698</v>
      </c>
      <c r="AW234" s="20">
        <v>1079.5213503013717</v>
      </c>
      <c r="AX234" s="20">
        <v>1144.0822238784483</v>
      </c>
    </row>
    <row r="235" spans="1:50" ht="14.25" x14ac:dyDescent="0.2">
      <c r="A235" s="5" t="s">
        <v>14</v>
      </c>
      <c r="B235" s="20">
        <v>2759.5438178979757</v>
      </c>
      <c r="C235" s="20">
        <v>3657.297034194914</v>
      </c>
      <c r="D235" s="20">
        <v>1960.9783880250948</v>
      </c>
      <c r="E235" s="20">
        <v>4984.5371930465726</v>
      </c>
      <c r="F235" s="20">
        <v>5054.3493442412819</v>
      </c>
      <c r="G235" s="20">
        <v>3976.3794683761112</v>
      </c>
      <c r="H235" s="20">
        <v>4417.340267188315</v>
      </c>
      <c r="I235" s="20">
        <v>3916.0338541033616</v>
      </c>
      <c r="J235" s="20">
        <v>5839.8992214571063</v>
      </c>
      <c r="K235" s="20">
        <v>3642.4869958768973</v>
      </c>
      <c r="L235" s="20">
        <v>4577.420887367417</v>
      </c>
      <c r="M235" s="20">
        <v>4817.6833551306891</v>
      </c>
      <c r="N235" s="20">
        <v>2420.4951134221483</v>
      </c>
      <c r="O235" s="20">
        <v>1914.6994196863095</v>
      </c>
      <c r="P235" s="20">
        <v>1826.4425550128922</v>
      </c>
      <c r="Q235" s="20">
        <v>3500.8949506418212</v>
      </c>
      <c r="R235" s="20">
        <v>3501.8468459198757</v>
      </c>
      <c r="S235" s="20">
        <v>3396.8224961987839</v>
      </c>
      <c r="T235" s="20">
        <v>4917.6407461803765</v>
      </c>
      <c r="U235" s="20">
        <v>3732.9589213183312</v>
      </c>
      <c r="V235" s="20">
        <v>2308.6836375576527</v>
      </c>
      <c r="W235" s="20">
        <v>3046.504885709855</v>
      </c>
      <c r="X235" s="20">
        <v>3490.9280432496253</v>
      </c>
      <c r="Y235" s="20">
        <v>4469.4038291700481</v>
      </c>
      <c r="Z235" s="20">
        <v>3647.4902512950262</v>
      </c>
      <c r="AA235" s="20">
        <v>4865.7074842066713</v>
      </c>
      <c r="AB235" s="20">
        <v>5228.3133114277161</v>
      </c>
      <c r="AC235" s="20">
        <v>5120.9770484932787</v>
      </c>
      <c r="AD235" s="20">
        <v>4920.4135557568161</v>
      </c>
      <c r="AE235" s="20">
        <v>5056.4865990432727</v>
      </c>
      <c r="AF235" s="20">
        <v>3530.7600338137845</v>
      </c>
      <c r="AG235" s="20">
        <v>3256.5810219164468</v>
      </c>
      <c r="AH235" s="20">
        <v>2252.3453917710062</v>
      </c>
      <c r="AI235" s="20">
        <v>2587.7302720958369</v>
      </c>
      <c r="AJ235" s="20">
        <v>3391.3262751640186</v>
      </c>
      <c r="AK235" s="20">
        <v>3218.4262991342862</v>
      </c>
      <c r="AL235" s="20">
        <v>3910.3758980052485</v>
      </c>
      <c r="AM235" s="20">
        <v>3341.7369480777088</v>
      </c>
      <c r="AN235" s="20">
        <v>3160.6655821937065</v>
      </c>
      <c r="AO235" s="20">
        <v>3759.6976717597818</v>
      </c>
      <c r="AP235" s="20">
        <v>4027.6382181415133</v>
      </c>
      <c r="AQ235" s="20">
        <v>2493.7961857623663</v>
      </c>
      <c r="AR235" s="20">
        <v>3779.8861570283589</v>
      </c>
      <c r="AS235" s="20">
        <v>3670.3191397448595</v>
      </c>
      <c r="AT235" s="20">
        <v>3677.5370105269058</v>
      </c>
      <c r="AU235" s="20">
        <v>3899.5079484455387</v>
      </c>
      <c r="AV235" s="20">
        <v>4212.3890838635607</v>
      </c>
      <c r="AW235" s="20">
        <v>4525.7644684946254</v>
      </c>
      <c r="AX235" s="20">
        <v>4783.7939575619439</v>
      </c>
    </row>
    <row r="236" spans="1:50" ht="14.25" x14ac:dyDescent="0.2">
      <c r="A236" s="5" t="s">
        <v>15</v>
      </c>
      <c r="B236" s="20">
        <v>328.54466449217125</v>
      </c>
      <c r="C236" s="20">
        <v>436.82609912808982</v>
      </c>
      <c r="D236" s="20">
        <v>228.21800703590304</v>
      </c>
      <c r="E236" s="20">
        <v>693.97747094690021</v>
      </c>
      <c r="F236" s="20">
        <v>695.09973191307733</v>
      </c>
      <c r="G236" s="20">
        <v>536.94222882691838</v>
      </c>
      <c r="H236" s="20">
        <v>542.77771459892301</v>
      </c>
      <c r="I236" s="20">
        <v>527.26081630402768</v>
      </c>
      <c r="J236" s="20">
        <v>830.79688053576331</v>
      </c>
      <c r="K236" s="20">
        <v>445.73176249801423</v>
      </c>
      <c r="L236" s="20">
        <v>666.54508697900724</v>
      </c>
      <c r="M236" s="20">
        <v>704.69301223530033</v>
      </c>
      <c r="N236" s="20">
        <v>294.75551960888538</v>
      </c>
      <c r="O236" s="20">
        <v>208.82767187580677</v>
      </c>
      <c r="P236" s="20">
        <v>191.78018698472522</v>
      </c>
      <c r="Q236" s="20">
        <v>483.83733993590209</v>
      </c>
      <c r="R236" s="20">
        <v>482.02730984749354</v>
      </c>
      <c r="S236" s="20">
        <v>467.43051802971246</v>
      </c>
      <c r="T236" s="20">
        <v>677.33684744644449</v>
      </c>
      <c r="U236" s="20">
        <v>485.57955319612006</v>
      </c>
      <c r="V236" s="20">
        <v>283.90569369972718</v>
      </c>
      <c r="W236" s="20">
        <v>395.61055417303146</v>
      </c>
      <c r="X236" s="20">
        <v>453.64392634781046</v>
      </c>
      <c r="Y236" s="20">
        <v>592.62235626283882</v>
      </c>
      <c r="Z236" s="20">
        <v>491.50564090824724</v>
      </c>
      <c r="AA236" s="20">
        <v>654.51622448740147</v>
      </c>
      <c r="AB236" s="20">
        <v>708.47999263824693</v>
      </c>
      <c r="AC236" s="20">
        <v>721.34553860982237</v>
      </c>
      <c r="AD236" s="20">
        <v>687.04332208879259</v>
      </c>
      <c r="AE236" s="20">
        <v>704.20502878186801</v>
      </c>
      <c r="AF236" s="20">
        <v>473.45115037761576</v>
      </c>
      <c r="AG236" s="20">
        <v>406.93496342495132</v>
      </c>
      <c r="AH236" s="20">
        <v>293.32169434792769</v>
      </c>
      <c r="AI236" s="20">
        <v>329.65850883597375</v>
      </c>
      <c r="AJ236" s="20">
        <v>400.0134931586436</v>
      </c>
      <c r="AK236" s="20">
        <v>391.52515102667184</v>
      </c>
      <c r="AL236" s="20">
        <v>539.78481320564822</v>
      </c>
      <c r="AM236" s="20">
        <v>460.45282362243603</v>
      </c>
      <c r="AN236" s="20">
        <v>402.98279928555252</v>
      </c>
      <c r="AO236" s="20">
        <v>510.49013779227221</v>
      </c>
      <c r="AP236" s="20">
        <v>558.73639259510162</v>
      </c>
      <c r="AQ236" s="20">
        <v>289.96040500537981</v>
      </c>
      <c r="AR236" s="20">
        <v>536.01260073413209</v>
      </c>
      <c r="AS236" s="20">
        <v>517.7468961754596</v>
      </c>
      <c r="AT236" s="20">
        <v>527.52996841916024</v>
      </c>
      <c r="AU236" s="20">
        <v>553.0664344180002</v>
      </c>
      <c r="AV236" s="20">
        <v>613.3232321372318</v>
      </c>
      <c r="AW236" s="20">
        <v>660.37709465627017</v>
      </c>
      <c r="AX236" s="20">
        <v>708.50301251132544</v>
      </c>
    </row>
    <row r="237" spans="1:50" ht="14.25" x14ac:dyDescent="0.2">
      <c r="A237" s="5" t="s">
        <v>16</v>
      </c>
      <c r="B237" s="21">
        <v>40.074110236914017</v>
      </c>
      <c r="C237" s="21">
        <v>52.519060134446981</v>
      </c>
      <c r="D237" s="21">
        <v>26.794458301809314</v>
      </c>
      <c r="E237" s="21">
        <v>82.608547698957182</v>
      </c>
      <c r="F237" s="20">
        <v>99.943376496824996</v>
      </c>
      <c r="G237" s="21">
        <v>75.831995838406968</v>
      </c>
      <c r="H237" s="21">
        <v>64.204590558627274</v>
      </c>
      <c r="I237" s="21">
        <v>64.776522762216601</v>
      </c>
      <c r="J237" s="20">
        <v>114.03620670344054</v>
      </c>
      <c r="K237" s="21">
        <v>53.872580314317801</v>
      </c>
      <c r="L237" s="20">
        <v>109.47463001371389</v>
      </c>
      <c r="M237" s="20">
        <v>112.29360904240292</v>
      </c>
      <c r="N237" s="21">
        <v>33.195216675637553</v>
      </c>
      <c r="O237" s="21">
        <v>26.453326667457045</v>
      </c>
      <c r="P237" s="21">
        <v>28.263196356800496</v>
      </c>
      <c r="Q237" s="21">
        <v>60.154864390419348</v>
      </c>
      <c r="R237" s="21">
        <v>65.039138076678057</v>
      </c>
      <c r="S237" s="21">
        <v>63.693132639407317</v>
      </c>
      <c r="T237" s="21">
        <v>95.366866569032453</v>
      </c>
      <c r="U237" s="21">
        <v>61.572169890147251</v>
      </c>
      <c r="V237" s="21">
        <v>34.085254428325683</v>
      </c>
      <c r="W237" s="21">
        <v>48.167997827786806</v>
      </c>
      <c r="X237" s="21">
        <v>56.605209477142466</v>
      </c>
      <c r="Y237" s="21">
        <v>75.86759304166705</v>
      </c>
      <c r="Z237" s="21">
        <v>61.236364783247716</v>
      </c>
      <c r="AA237" s="21">
        <v>89.076745273943303</v>
      </c>
      <c r="AB237" s="21">
        <v>96.377430783358918</v>
      </c>
      <c r="AC237" s="20">
        <v>100.51865989421017</v>
      </c>
      <c r="AD237" s="21">
        <v>84.72674929601888</v>
      </c>
      <c r="AE237" s="21">
        <v>89.847085156986068</v>
      </c>
      <c r="AF237" s="21">
        <v>54.579363594195122</v>
      </c>
      <c r="AG237" s="21">
        <v>48.674061918079616</v>
      </c>
      <c r="AH237" s="21">
        <v>31.742646436043529</v>
      </c>
      <c r="AI237" s="21">
        <v>36.674258246239432</v>
      </c>
      <c r="AJ237" s="21">
        <v>50.978921242522667</v>
      </c>
      <c r="AK237" s="21">
        <v>47.180585840001761</v>
      </c>
      <c r="AL237" s="21">
        <v>84.598024873357176</v>
      </c>
      <c r="AM237" s="21">
        <v>67.615283578484508</v>
      </c>
      <c r="AN237" s="21">
        <v>47.539368181719482</v>
      </c>
      <c r="AO237" s="21">
        <v>68.216356117089703</v>
      </c>
      <c r="AP237" s="21">
        <v>77.677553666628057</v>
      </c>
      <c r="AQ237" s="21">
        <v>38.770067603691182</v>
      </c>
      <c r="AR237" s="21">
        <v>96.195794926948864</v>
      </c>
      <c r="AS237" s="21">
        <v>94.045894449531758</v>
      </c>
      <c r="AT237" s="21">
        <v>94.647008404779129</v>
      </c>
      <c r="AU237" s="21">
        <v>96.49450850804611</v>
      </c>
      <c r="AV237" s="20">
        <v>102.49246962370661</v>
      </c>
      <c r="AW237" s="20">
        <v>106.54876410727232</v>
      </c>
      <c r="AX237" s="20">
        <v>112.17210541642766</v>
      </c>
    </row>
    <row r="238" spans="1:50" ht="14.25" x14ac:dyDescent="0.2">
      <c r="A238" s="5" t="s">
        <v>17</v>
      </c>
      <c r="B238" s="20">
        <v>157.82387867600184</v>
      </c>
      <c r="C238" s="20">
        <v>202.62139449108449</v>
      </c>
      <c r="D238" s="20">
        <v>104.81980273371434</v>
      </c>
      <c r="E238" s="20">
        <v>317.04414134341908</v>
      </c>
      <c r="F238" s="20">
        <v>322.77423054012172</v>
      </c>
      <c r="G238" s="20">
        <v>254.15386369169585</v>
      </c>
      <c r="H238" s="20">
        <v>273.95991864008056</v>
      </c>
      <c r="I238" s="20">
        <v>257.28943492209055</v>
      </c>
      <c r="J238" s="20">
        <v>392.50694083428351</v>
      </c>
      <c r="K238" s="20">
        <v>220.61321344863703</v>
      </c>
      <c r="L238" s="20">
        <v>319.13786050984612</v>
      </c>
      <c r="M238" s="20">
        <v>332.02165630358138</v>
      </c>
      <c r="N238" s="20">
        <v>135.56256086086836</v>
      </c>
      <c r="O238" s="20">
        <v>95.279842017365695</v>
      </c>
      <c r="P238" s="20">
        <v>86.615488770754453</v>
      </c>
      <c r="Q238" s="20">
        <v>219.8248969680111</v>
      </c>
      <c r="R238" s="20">
        <v>224.68452881426751</v>
      </c>
      <c r="S238" s="20">
        <v>214.73005726479497</v>
      </c>
      <c r="T238" s="20">
        <v>321.55189476229469</v>
      </c>
      <c r="U238" s="20">
        <v>232.40373967796458</v>
      </c>
      <c r="V238" s="20">
        <v>142.93946405577523</v>
      </c>
      <c r="W238" s="20">
        <v>191.92187574375606</v>
      </c>
      <c r="X238" s="20">
        <v>220.75160803352978</v>
      </c>
      <c r="Y238" s="20">
        <v>284.09188952828646</v>
      </c>
      <c r="Z238" s="20">
        <v>236.57682559757856</v>
      </c>
      <c r="AA238" s="20">
        <v>316.53422217731361</v>
      </c>
      <c r="AB238" s="20">
        <v>334.4511327220219</v>
      </c>
      <c r="AC238" s="20">
        <v>341.17821084155429</v>
      </c>
      <c r="AD238" s="20">
        <v>333.82313826628871</v>
      </c>
      <c r="AE238" s="20">
        <v>341.4125270987463</v>
      </c>
      <c r="AF238" s="20">
        <v>238.0392454898039</v>
      </c>
      <c r="AG238" s="20">
        <v>205.58262773771841</v>
      </c>
      <c r="AH238" s="20">
        <v>150.31069177245922</v>
      </c>
      <c r="AI238" s="20">
        <v>172.81285948583346</v>
      </c>
      <c r="AJ238" s="20">
        <v>199.8654248748156</v>
      </c>
      <c r="AK238" s="20">
        <v>202.9875194319572</v>
      </c>
      <c r="AL238" s="20">
        <v>263.62071811872158</v>
      </c>
      <c r="AM238" s="20">
        <v>232.47191698416424</v>
      </c>
      <c r="AN238" s="20">
        <v>210.02823055411599</v>
      </c>
      <c r="AO238" s="20">
        <v>257.95154443979499</v>
      </c>
      <c r="AP238" s="20">
        <v>279.73983861956293</v>
      </c>
      <c r="AQ238" s="20">
        <v>155.34045027807554</v>
      </c>
      <c r="AR238" s="20">
        <v>274.38017310385601</v>
      </c>
      <c r="AS238" s="20">
        <v>265.39302889706465</v>
      </c>
      <c r="AT238" s="20">
        <v>267.9659258309344</v>
      </c>
      <c r="AU238" s="20">
        <v>278.33794693262263</v>
      </c>
      <c r="AV238" s="20">
        <v>296.67967947677329</v>
      </c>
      <c r="AW238" s="20">
        <v>321.21349886313186</v>
      </c>
      <c r="AX238" s="20">
        <v>336.3011566023057</v>
      </c>
    </row>
    <row r="239" spans="1:50" ht="14.25" x14ac:dyDescent="0.2">
      <c r="A239" s="5" t="s">
        <v>18</v>
      </c>
      <c r="B239" s="21">
        <v>18.500445227891809</v>
      </c>
      <c r="C239" s="21">
        <v>24.126701662970415</v>
      </c>
      <c r="D239" s="21">
        <v>12.732135120277107</v>
      </c>
      <c r="E239" s="21">
        <v>39.023405382493202</v>
      </c>
      <c r="F239" s="21">
        <v>38.768867438343349</v>
      </c>
      <c r="G239" s="21">
        <v>29.113573176289794</v>
      </c>
      <c r="H239" s="21">
        <v>30.513410402973282</v>
      </c>
      <c r="I239" s="21">
        <v>28.865137341930868</v>
      </c>
      <c r="J239" s="21">
        <v>45.12908083180595</v>
      </c>
      <c r="K239" s="21">
        <v>24.544217454118726</v>
      </c>
      <c r="L239" s="21">
        <v>39.201534916386699</v>
      </c>
      <c r="M239" s="21">
        <v>40.53486671167952</v>
      </c>
      <c r="N239" s="21">
        <v>16.5364543697006</v>
      </c>
      <c r="O239" s="21">
        <v>11.205732825135659</v>
      </c>
      <c r="P239" s="21">
        <v>10.349838273183229</v>
      </c>
      <c r="Q239" s="21">
        <v>26.665799237350587</v>
      </c>
      <c r="R239" s="21">
        <v>26.715363152769122</v>
      </c>
      <c r="S239" s="21">
        <v>25.720669976505384</v>
      </c>
      <c r="T239" s="21">
        <v>38.1385621756706</v>
      </c>
      <c r="U239" s="21">
        <v>26.867717707887262</v>
      </c>
      <c r="V239" s="21">
        <v>15.965019967187297</v>
      </c>
      <c r="W239" s="21">
        <v>21.617660623111998</v>
      </c>
      <c r="X239" s="21">
        <v>25.197976981507107</v>
      </c>
      <c r="Y239" s="21">
        <v>32.189110660447149</v>
      </c>
      <c r="Z239" s="21">
        <v>27.211249650644621</v>
      </c>
      <c r="AA239" s="21">
        <v>35.265199765670502</v>
      </c>
      <c r="AB239" s="21">
        <v>37.975404985992611</v>
      </c>
      <c r="AC239" s="21">
        <v>38.929979718392573</v>
      </c>
      <c r="AD239" s="21">
        <v>37.688070530797461</v>
      </c>
      <c r="AE239" s="21">
        <v>38.636142685021589</v>
      </c>
      <c r="AF239" s="21">
        <v>26.067906165365471</v>
      </c>
      <c r="AG239" s="21">
        <v>22.559226448738713</v>
      </c>
      <c r="AH239" s="21">
        <v>15.973499273014349</v>
      </c>
      <c r="AI239" s="21">
        <v>18.890844376770477</v>
      </c>
      <c r="AJ239" s="21">
        <v>21.791580525925628</v>
      </c>
      <c r="AK239" s="21">
        <v>21.971022004756943</v>
      </c>
      <c r="AL239" s="21">
        <v>28.573218936966065</v>
      </c>
      <c r="AM239" s="21">
        <v>23.87658838678383</v>
      </c>
      <c r="AN239" s="21">
        <v>22.268277969594966</v>
      </c>
      <c r="AO239" s="21">
        <v>27.395080521477812</v>
      </c>
      <c r="AP239" s="21">
        <v>29.263211578413923</v>
      </c>
      <c r="AQ239" s="21">
        <v>15.99216205690705</v>
      </c>
      <c r="AR239" s="21">
        <v>31.32919180107347</v>
      </c>
      <c r="AS239" s="21">
        <v>30.710921344907305</v>
      </c>
      <c r="AT239" s="21">
        <v>30.899802155219536</v>
      </c>
      <c r="AU239" s="21">
        <v>32.832085872212595</v>
      </c>
      <c r="AV239" s="21">
        <v>35.451917347536479</v>
      </c>
      <c r="AW239" s="21">
        <v>38.417592224169184</v>
      </c>
      <c r="AX239" s="21">
        <v>41.012375350192563</v>
      </c>
    </row>
    <row r="240" spans="1:50" ht="14.25" x14ac:dyDescent="0.2">
      <c r="A240" s="5" t="s">
        <v>19</v>
      </c>
      <c r="B240" s="21">
        <v>85.181232118742656</v>
      </c>
      <c r="C240" s="20">
        <v>111.43927117284426</v>
      </c>
      <c r="D240" s="21">
        <v>57.547268385279082</v>
      </c>
      <c r="E240" s="20">
        <v>172.70574510745445</v>
      </c>
      <c r="F240" s="20">
        <v>172.17171223836783</v>
      </c>
      <c r="G240" s="20">
        <v>131.39228486005041</v>
      </c>
      <c r="H240" s="20">
        <v>141.84533503753852</v>
      </c>
      <c r="I240" s="20">
        <v>131.85769067576101</v>
      </c>
      <c r="J240" s="20">
        <v>207.85297168804132</v>
      </c>
      <c r="K240" s="20">
        <v>117.56199318958011</v>
      </c>
      <c r="L240" s="20">
        <v>171.31897767612566</v>
      </c>
      <c r="M240" s="20">
        <v>183.81258747521906</v>
      </c>
      <c r="N240" s="21">
        <v>73.941389656320709</v>
      </c>
      <c r="O240" s="21">
        <v>51.231975283241113</v>
      </c>
      <c r="P240" s="21">
        <v>47.327661572037314</v>
      </c>
      <c r="Q240" s="20">
        <v>118.29874351290424</v>
      </c>
      <c r="R240" s="20">
        <v>118.32206874322333</v>
      </c>
      <c r="S240" s="20">
        <v>114.66197575107182</v>
      </c>
      <c r="T240" s="20">
        <v>170.66544515545158</v>
      </c>
      <c r="U240" s="20">
        <v>120.16735962690804</v>
      </c>
      <c r="V240" s="21">
        <v>71.636709757978466</v>
      </c>
      <c r="W240" s="21">
        <v>98.229110972904991</v>
      </c>
      <c r="X240" s="20">
        <v>114.41012596705201</v>
      </c>
      <c r="Y240" s="20">
        <v>149.08639398649598</v>
      </c>
      <c r="Z240" s="20">
        <v>124.73653549101135</v>
      </c>
      <c r="AA240" s="20">
        <v>162.88064789667251</v>
      </c>
      <c r="AB240" s="20">
        <v>175.12847708041809</v>
      </c>
      <c r="AC240" s="20">
        <v>177.78212044218623</v>
      </c>
      <c r="AD240" s="20">
        <v>173.73318458333728</v>
      </c>
      <c r="AE240" s="20">
        <v>177.8160690998335</v>
      </c>
      <c r="AF240" s="20">
        <v>122.80198094354029</v>
      </c>
      <c r="AG240" s="20">
        <v>105.68526223154448</v>
      </c>
      <c r="AH240" s="21">
        <v>75.527791639703196</v>
      </c>
      <c r="AI240" s="21">
        <v>86.003916920971932</v>
      </c>
      <c r="AJ240" s="20">
        <v>104.39853781509582</v>
      </c>
      <c r="AK240" s="20">
        <v>101.39894022474024</v>
      </c>
      <c r="AL240" s="20">
        <v>128.32303621598609</v>
      </c>
      <c r="AM240" s="20">
        <v>109.43387951712506</v>
      </c>
      <c r="AN240" s="20">
        <v>104.26177914176732</v>
      </c>
      <c r="AO240" s="20">
        <v>123.67726780170854</v>
      </c>
      <c r="AP240" s="20">
        <v>132.22347856618993</v>
      </c>
      <c r="AQ240" s="21">
        <v>76.545271037111803</v>
      </c>
      <c r="AR240" s="20">
        <v>139.13826492985223</v>
      </c>
      <c r="AS240" s="20">
        <v>137.14892482915471</v>
      </c>
      <c r="AT240" s="20">
        <v>136.76859986976021</v>
      </c>
      <c r="AU240" s="20">
        <v>146.63040166982762</v>
      </c>
      <c r="AV240" s="20">
        <v>157.08892684950629</v>
      </c>
      <c r="AW240" s="20">
        <v>167.4443209784618</v>
      </c>
      <c r="AX240" s="20">
        <v>180.65425865816255</v>
      </c>
    </row>
    <row r="241" spans="1:50" ht="14.25" x14ac:dyDescent="0.2">
      <c r="A241" s="5" t="s">
        <v>20</v>
      </c>
      <c r="B241" s="21">
        <v>13.89242576868023</v>
      </c>
      <c r="C241" s="21">
        <v>18.334608459167008</v>
      </c>
      <c r="D241" s="21">
        <v>9.5726437755409055</v>
      </c>
      <c r="E241" s="21">
        <v>27.457468845348963</v>
      </c>
      <c r="F241" s="21">
        <v>26.516195750339421</v>
      </c>
      <c r="G241" s="21">
        <v>19.905873437932176</v>
      </c>
      <c r="H241" s="21">
        <v>23.286848371852791</v>
      </c>
      <c r="I241" s="21">
        <v>20.230886377046442</v>
      </c>
      <c r="J241" s="21">
        <v>32.203284053110501</v>
      </c>
      <c r="K241" s="21">
        <v>19.060433564180585</v>
      </c>
      <c r="L241" s="21">
        <v>25.978683392527248</v>
      </c>
      <c r="M241" s="21">
        <v>28.387590356306127</v>
      </c>
      <c r="N241" s="21">
        <v>12.070565643603809</v>
      </c>
      <c r="O241" s="21">
        <v>8.8145110654876095</v>
      </c>
      <c r="P241" s="21">
        <v>8.4909836482474184</v>
      </c>
      <c r="Q241" s="21">
        <v>18.594123010576247</v>
      </c>
      <c r="R241" s="21">
        <v>18.985646816064175</v>
      </c>
      <c r="S241" s="21">
        <v>17.7769272790683</v>
      </c>
      <c r="T241" s="21">
        <v>26.214427008914235</v>
      </c>
      <c r="U241" s="21">
        <v>18.567372303122109</v>
      </c>
      <c r="V241" s="21">
        <v>11.706248407134554</v>
      </c>
      <c r="W241" s="21">
        <v>15.735333008090695</v>
      </c>
      <c r="X241" s="21">
        <v>17.74730243967737</v>
      </c>
      <c r="Y241" s="21">
        <v>22.9286523777591</v>
      </c>
      <c r="Z241" s="21">
        <v>18.229777435514791</v>
      </c>
      <c r="AA241" s="21">
        <v>24.71780294028099</v>
      </c>
      <c r="AB241" s="21">
        <v>26.801766229143318</v>
      </c>
      <c r="AC241" s="21">
        <v>27.913663258131468</v>
      </c>
      <c r="AD241" s="21">
        <v>26.718972746583532</v>
      </c>
      <c r="AE241" s="21">
        <v>26.40336180091775</v>
      </c>
      <c r="AF241" s="21">
        <v>19.298037667881264</v>
      </c>
      <c r="AG241" s="21">
        <v>17.246534612747766</v>
      </c>
      <c r="AH241" s="21">
        <v>11.90956816631069</v>
      </c>
      <c r="AI241" s="21">
        <v>13.615820324895173</v>
      </c>
      <c r="AJ241" s="21">
        <v>16.99340335502205</v>
      </c>
      <c r="AK241" s="21">
        <v>16.61760217442561</v>
      </c>
      <c r="AL241" s="21">
        <v>19.403031319156739</v>
      </c>
      <c r="AM241" s="21">
        <v>16.505565631146389</v>
      </c>
      <c r="AN241" s="21">
        <v>16.370991062265158</v>
      </c>
      <c r="AO241" s="21">
        <v>19.28057234929835</v>
      </c>
      <c r="AP241" s="21">
        <v>20.09226503888447</v>
      </c>
      <c r="AQ241" s="21">
        <v>12.396364666590715</v>
      </c>
      <c r="AR241" s="21">
        <v>21.43543424780086</v>
      </c>
      <c r="AS241" s="21">
        <v>21.076241318185158</v>
      </c>
      <c r="AT241" s="21">
        <v>20.915798774276471</v>
      </c>
      <c r="AU241" s="21">
        <v>21.985940183360736</v>
      </c>
      <c r="AV241" s="21">
        <v>23.830615739196745</v>
      </c>
      <c r="AW241" s="21">
        <v>25.975814511514521</v>
      </c>
      <c r="AX241" s="21">
        <v>27.946209503657865</v>
      </c>
    </row>
    <row r="242" spans="1:50" ht="14.25" x14ac:dyDescent="0.2">
      <c r="A242" s="5" t="s">
        <v>21</v>
      </c>
      <c r="B242" s="21">
        <v>34.456823739470387</v>
      </c>
      <c r="C242" s="21">
        <v>47.309240440654463</v>
      </c>
      <c r="D242" s="21">
        <v>24.647124447624783</v>
      </c>
      <c r="E242" s="21">
        <v>63.017575948573977</v>
      </c>
      <c r="F242" s="21">
        <v>62.052435378699634</v>
      </c>
      <c r="G242" s="21">
        <v>47.250789989351269</v>
      </c>
      <c r="H242" s="21">
        <v>60.234954587338208</v>
      </c>
      <c r="I242" s="21">
        <v>49.031278736330002</v>
      </c>
      <c r="J242" s="21">
        <v>76.587069656710582</v>
      </c>
      <c r="K242" s="21">
        <v>48.215867030050212</v>
      </c>
      <c r="L242" s="21">
        <v>58.51237773882179</v>
      </c>
      <c r="M242" s="21">
        <v>62.319417795789064</v>
      </c>
      <c r="N242" s="21">
        <v>30.128994362064248</v>
      </c>
      <c r="O242" s="21">
        <v>23.442765527456739</v>
      </c>
      <c r="P242" s="21">
        <v>22.785149072293631</v>
      </c>
      <c r="Q242" s="21">
        <v>42.614998854193033</v>
      </c>
      <c r="R242" s="21">
        <v>43.015538301727062</v>
      </c>
      <c r="S242" s="21">
        <v>40.918673887254634</v>
      </c>
      <c r="T242" s="21">
        <v>61.86973247790965</v>
      </c>
      <c r="U242" s="21">
        <v>43.74039492438493</v>
      </c>
      <c r="V242" s="21">
        <v>28.064524904016597</v>
      </c>
      <c r="W242" s="21">
        <v>39.038016687834443</v>
      </c>
      <c r="X242" s="21">
        <v>42.378860410643803</v>
      </c>
      <c r="Y242" s="21">
        <v>54.337679850874565</v>
      </c>
      <c r="Z242" s="21">
        <v>43.920730327358967</v>
      </c>
      <c r="AA242" s="21">
        <v>59.982022011010422</v>
      </c>
      <c r="AB242" s="21">
        <v>65.779902320478215</v>
      </c>
      <c r="AC242" s="21">
        <v>66.564416883208025</v>
      </c>
      <c r="AD242" s="21">
        <v>63.543169051867977</v>
      </c>
      <c r="AE242" s="21">
        <v>64.360644966269945</v>
      </c>
      <c r="AF242" s="21">
        <v>45.8170316439601</v>
      </c>
      <c r="AG242" s="21">
        <v>43.308242055401443</v>
      </c>
      <c r="AH242" s="21">
        <v>27.949251989483152</v>
      </c>
      <c r="AI242" s="21">
        <v>33.488040554930947</v>
      </c>
      <c r="AJ242" s="21">
        <v>45.808872021399523</v>
      </c>
      <c r="AK242" s="21">
        <v>43.089684726456248</v>
      </c>
      <c r="AL242" s="21">
        <v>44.554223201200315</v>
      </c>
      <c r="AM242" s="21">
        <v>39.099895843773716</v>
      </c>
      <c r="AN242" s="21">
        <v>39.665808712373909</v>
      </c>
      <c r="AO242" s="21">
        <v>46.149462052830472</v>
      </c>
      <c r="AP242" s="21">
        <v>47.861416891778191</v>
      </c>
      <c r="AQ242" s="21">
        <v>33.390072340085119</v>
      </c>
      <c r="AR242" s="21">
        <v>48.531084404317355</v>
      </c>
      <c r="AS242" s="21">
        <v>45.597982903626274</v>
      </c>
      <c r="AT242" s="21">
        <v>46.192292237006612</v>
      </c>
      <c r="AU242" s="21">
        <v>49.957381296139047</v>
      </c>
      <c r="AV242" s="21">
        <v>54.62961766554654</v>
      </c>
      <c r="AW242" s="21">
        <v>59.385352919396439</v>
      </c>
      <c r="AX242" s="21">
        <v>61.334622301234617</v>
      </c>
    </row>
    <row r="243" spans="1:50" ht="14.25" x14ac:dyDescent="0.2">
      <c r="A243" s="5" t="s">
        <v>22</v>
      </c>
      <c r="B243" s="13">
        <v>4.5908364899946239</v>
      </c>
      <c r="C243" s="13">
        <v>6.3130970251453569</v>
      </c>
      <c r="D243" s="13">
        <v>3.297899086735621</v>
      </c>
      <c r="E243" s="13">
        <v>7.7929740709958182</v>
      </c>
      <c r="F243" s="13">
        <v>7.3808445709581099</v>
      </c>
      <c r="G243" s="13">
        <v>5.5771963527455428</v>
      </c>
      <c r="H243" s="13">
        <v>7.5435122135388735</v>
      </c>
      <c r="I243" s="13">
        <v>5.8345049956935489</v>
      </c>
      <c r="J243" s="13">
        <v>8.8003214374840617</v>
      </c>
      <c r="K243" s="13">
        <v>6.2360461729706156</v>
      </c>
      <c r="L243" s="13">
        <v>6.5773993017352765</v>
      </c>
      <c r="M243" s="13">
        <v>6.9416823645485941</v>
      </c>
      <c r="N243" s="13">
        <v>4.1001294538188517</v>
      </c>
      <c r="O243" s="13">
        <v>3.2346319255180069</v>
      </c>
      <c r="P243" s="13">
        <v>3.4641802795983567</v>
      </c>
      <c r="Q243" s="13">
        <v>5.1813128128864854</v>
      </c>
      <c r="R243" s="13">
        <v>4.9547731494168543</v>
      </c>
      <c r="S243" s="13">
        <v>5.1496198043540531</v>
      </c>
      <c r="T243" s="13">
        <v>7.2283496250987112</v>
      </c>
      <c r="U243" s="13">
        <v>5.5149457684346341</v>
      </c>
      <c r="V243" s="13">
        <v>3.7242254345659842</v>
      </c>
      <c r="W243" s="13">
        <v>4.6215678728975522</v>
      </c>
      <c r="X243" s="13">
        <v>5.35101414762247</v>
      </c>
      <c r="Y243" s="13">
        <v>6.5663300455543618</v>
      </c>
      <c r="Z243" s="13">
        <v>5.3094398009606945</v>
      </c>
      <c r="AA243" s="13">
        <v>7.0209108376308711</v>
      </c>
      <c r="AB243" s="13">
        <v>7.6305564870081408</v>
      </c>
      <c r="AC243" s="13">
        <v>7.8285834632640494</v>
      </c>
      <c r="AD243" s="13">
        <v>7.5102299968059345</v>
      </c>
      <c r="AE243" s="13">
        <v>7.4550779271784968</v>
      </c>
      <c r="AF243" s="13">
        <v>5.510479341764424</v>
      </c>
      <c r="AG243" s="13">
        <v>5.6394842353961323</v>
      </c>
      <c r="AH243" s="13">
        <v>3.5787432457932939</v>
      </c>
      <c r="AI243" s="13">
        <v>4.1522165374268667</v>
      </c>
      <c r="AJ243" s="13">
        <v>5.8912474747625234</v>
      </c>
      <c r="AK243" s="13">
        <v>5.2819859246982475</v>
      </c>
      <c r="AL243" s="13">
        <v>5.2085351466273657</v>
      </c>
      <c r="AM243" s="13">
        <v>4.6834230358064115</v>
      </c>
      <c r="AN243" s="13">
        <v>5.0139765835462535</v>
      </c>
      <c r="AO243" s="13">
        <v>5.5334146208402677</v>
      </c>
      <c r="AP243" s="13">
        <v>5.6915477782615902</v>
      </c>
      <c r="AQ243" s="13">
        <v>4.4872456364891429</v>
      </c>
      <c r="AR243" s="13">
        <v>5.0961727097540592</v>
      </c>
      <c r="AS243" s="13">
        <v>5.0714494160847305</v>
      </c>
      <c r="AT243" s="13">
        <v>5.1999409143979696</v>
      </c>
      <c r="AU243" s="13">
        <v>5.4508172072628129</v>
      </c>
      <c r="AV243" s="13">
        <v>6.2669885111038726</v>
      </c>
      <c r="AW243" s="13">
        <v>6.4580784823054271</v>
      </c>
      <c r="AX243" s="13">
        <v>6.5822371352576958</v>
      </c>
    </row>
    <row r="244" spans="1:50" ht="14.25" x14ac:dyDescent="0.2">
      <c r="A244" s="5" t="s">
        <v>23</v>
      </c>
      <c r="B244" s="21">
        <v>26.73274067870695</v>
      </c>
      <c r="C244" s="21">
        <v>35.960595281195886</v>
      </c>
      <c r="D244" s="21">
        <v>20.031306466304571</v>
      </c>
      <c r="E244" s="21">
        <v>41.523927427132115</v>
      </c>
      <c r="F244" s="21">
        <v>40.111047441577149</v>
      </c>
      <c r="G244" s="21">
        <v>30.414952115311397</v>
      </c>
      <c r="H244" s="21">
        <v>45.635116013126336</v>
      </c>
      <c r="I244" s="21">
        <v>30.672338341575205</v>
      </c>
      <c r="J244" s="21">
        <v>45.692485901860081</v>
      </c>
      <c r="K244" s="21">
        <v>36.275907477800665</v>
      </c>
      <c r="L244" s="21">
        <v>32.806948945704136</v>
      </c>
      <c r="M244" s="21">
        <v>35.701180105849879</v>
      </c>
      <c r="N244" s="21">
        <v>24.492855545843092</v>
      </c>
      <c r="O244" s="21">
        <v>19.886527316540747</v>
      </c>
      <c r="P244" s="21">
        <v>22.124714730164772</v>
      </c>
      <c r="Q244" s="21">
        <v>26.883166484363798</v>
      </c>
      <c r="R244" s="21">
        <v>26.030913695477587</v>
      </c>
      <c r="S244" s="21">
        <v>25.290542297779346</v>
      </c>
      <c r="T244" s="21">
        <v>39.18331396797096</v>
      </c>
      <c r="U244" s="21">
        <v>29.294670144063701</v>
      </c>
      <c r="V244" s="21">
        <v>20.869006183910891</v>
      </c>
      <c r="W244" s="21">
        <v>25.36730004911005</v>
      </c>
      <c r="X244" s="21">
        <v>27.683496687488379</v>
      </c>
      <c r="Y244" s="21">
        <v>35.31312846040818</v>
      </c>
      <c r="Z244" s="21">
        <v>27.852906860284318</v>
      </c>
      <c r="AA244" s="21">
        <v>36.037573978669002</v>
      </c>
      <c r="AB244" s="21">
        <v>38.273792507994123</v>
      </c>
      <c r="AC244" s="21">
        <v>38.367799308844624</v>
      </c>
      <c r="AD244" s="21">
        <v>38.667156295433472</v>
      </c>
      <c r="AE244" s="21">
        <v>38.159426054900187</v>
      </c>
      <c r="AF244" s="21">
        <v>30.422428956955091</v>
      </c>
      <c r="AG244" s="21">
        <v>32.014803888169745</v>
      </c>
      <c r="AH244" s="21">
        <v>18.629742631504694</v>
      </c>
      <c r="AI244" s="21">
        <v>22.477974750264586</v>
      </c>
      <c r="AJ244" s="21">
        <v>35.398294794931154</v>
      </c>
      <c r="AK244" s="21">
        <v>31.549654229482776</v>
      </c>
      <c r="AL244" s="21">
        <v>28.103339102592525</v>
      </c>
      <c r="AM244" s="21">
        <v>24.24560760396135</v>
      </c>
      <c r="AN244" s="21">
        <v>28.756884075335066</v>
      </c>
      <c r="AO244" s="21">
        <v>27.406275038038864</v>
      </c>
      <c r="AP244" s="21">
        <v>29.555761291145782</v>
      </c>
      <c r="AQ244" s="21">
        <v>26.003892486877422</v>
      </c>
      <c r="AR244" s="21">
        <v>26.250766470989369</v>
      </c>
      <c r="AS244" s="21">
        <v>27.827304411922047</v>
      </c>
      <c r="AT244" s="21">
        <v>26.803193207532072</v>
      </c>
      <c r="AU244" s="21">
        <v>26.634254617290281</v>
      </c>
      <c r="AV244" s="21">
        <v>30.728977401513841</v>
      </c>
      <c r="AW244" s="21">
        <v>32.35503375730417</v>
      </c>
      <c r="AX244" s="21">
        <v>35.30100824673319</v>
      </c>
    </row>
    <row r="245" spans="1:50" ht="14.25" x14ac:dyDescent="0.2">
      <c r="A245" s="5" t="s">
        <v>24</v>
      </c>
      <c r="B245" s="13">
        <v>3.8859101828054223</v>
      </c>
      <c r="C245" s="13">
        <v>5.6422734726863775</v>
      </c>
      <c r="D245" s="13">
        <v>3.0062345976454661</v>
      </c>
      <c r="E245" s="13">
        <v>5.7272798991671623</v>
      </c>
      <c r="F245" s="13">
        <v>5.4039142748326032</v>
      </c>
      <c r="G245" s="13">
        <v>4.1987275964314641</v>
      </c>
      <c r="H245" s="13">
        <v>6.9362673030557191</v>
      </c>
      <c r="I245" s="13">
        <v>4.368991714190444</v>
      </c>
      <c r="J245" s="13">
        <v>6.2923428555027039</v>
      </c>
      <c r="K245" s="13">
        <v>5.4946183270524749</v>
      </c>
      <c r="L245" s="13">
        <v>4.103289229421474</v>
      </c>
      <c r="M245" s="13">
        <v>4.5312600850711249</v>
      </c>
      <c r="N245" s="13">
        <v>3.5022253056488823</v>
      </c>
      <c r="O245" s="13">
        <v>2.9353013813180544</v>
      </c>
      <c r="P245" s="13">
        <v>3.4291650015219046</v>
      </c>
      <c r="Q245" s="13">
        <v>3.5691635048647594</v>
      </c>
      <c r="R245" s="13">
        <v>3.5288209732586733</v>
      </c>
      <c r="S245" s="13">
        <v>3.2434564227935465</v>
      </c>
      <c r="T245" s="13">
        <v>5.1711647293130385</v>
      </c>
      <c r="U245" s="13">
        <v>4.2950147297266339</v>
      </c>
      <c r="V245" s="13">
        <v>3.0393985452916579</v>
      </c>
      <c r="W245" s="13">
        <v>3.6836824224559503</v>
      </c>
      <c r="X245" s="13">
        <v>3.985758977138703</v>
      </c>
      <c r="Y245" s="13">
        <v>4.8598870335415683</v>
      </c>
      <c r="Z245" s="13">
        <v>3.8353066334949206</v>
      </c>
      <c r="AA245" s="13">
        <v>5.1094005148163344</v>
      </c>
      <c r="AB245" s="13">
        <v>5.4923501441539617</v>
      </c>
      <c r="AC245" s="13">
        <v>5.4812589001821701</v>
      </c>
      <c r="AD245" s="13">
        <v>5.2947952314555904</v>
      </c>
      <c r="AE245" s="13">
        <v>5.4267909366328695</v>
      </c>
      <c r="AF245" s="13">
        <v>4.4407739178684391</v>
      </c>
      <c r="AG245" s="13">
        <v>4.7099491674014597</v>
      </c>
      <c r="AH245" s="13">
        <v>2.9841571100387276</v>
      </c>
      <c r="AI245" s="13">
        <v>3.5777057187824939</v>
      </c>
      <c r="AJ245" s="13">
        <v>5.6906821703663244</v>
      </c>
      <c r="AK245" s="13">
        <v>4.7232152768761875</v>
      </c>
      <c r="AL245" s="13">
        <v>3.7014853572636808</v>
      </c>
      <c r="AM245" s="13">
        <v>3.4214163836909459</v>
      </c>
      <c r="AN245" s="13">
        <v>4.1131071830583572</v>
      </c>
      <c r="AO245" s="13">
        <v>3.9730686585538848</v>
      </c>
      <c r="AP245" s="13">
        <v>4.079871151390968</v>
      </c>
      <c r="AQ245" s="13">
        <v>4.4434404109540759</v>
      </c>
      <c r="AR245" s="13">
        <v>3.434417154067138</v>
      </c>
      <c r="AS245" s="13">
        <v>3.4061738023288743</v>
      </c>
      <c r="AT245" s="13">
        <v>3.4188530102566959</v>
      </c>
      <c r="AU245" s="13">
        <v>3.5304018111089026</v>
      </c>
      <c r="AV245" s="13">
        <v>3.7992214871653851</v>
      </c>
      <c r="AW245" s="13">
        <v>4.393908385203245</v>
      </c>
      <c r="AX245" s="13">
        <v>4.4646754076203097</v>
      </c>
    </row>
    <row r="246" spans="1:50" ht="14.25" x14ac:dyDescent="0.2">
      <c r="A246" s="5" t="s">
        <v>25</v>
      </c>
      <c r="B246" s="13">
        <v>0.2411942159509696</v>
      </c>
      <c r="C246" s="13">
        <v>0.13013185792764481</v>
      </c>
      <c r="D246" s="13">
        <v>8.4260934453139563E-2</v>
      </c>
      <c r="E246" s="13">
        <v>0.30104895241058188</v>
      </c>
      <c r="F246" s="13">
        <v>0.29326793579376259</v>
      </c>
      <c r="G246" s="13">
        <v>0.15368102219144206</v>
      </c>
      <c r="H246" s="13">
        <v>0.13634432098204016</v>
      </c>
      <c r="I246" s="13">
        <v>0.16569830379133277</v>
      </c>
      <c r="J246" s="13">
        <v>0.2989014433446357</v>
      </c>
      <c r="K246" s="13">
        <v>9.3681826105417421E-2</v>
      </c>
      <c r="L246" s="13">
        <v>0.15993279297205043</v>
      </c>
      <c r="M246" s="13">
        <v>0.17416757706919672</v>
      </c>
      <c r="N246" s="13">
        <v>0.11663478229925631</v>
      </c>
      <c r="O246" s="13">
        <v>8.6992180289536022E-2</v>
      </c>
      <c r="P246" s="13">
        <v>0</v>
      </c>
      <c r="Q246" s="13">
        <v>0.10562383617640649</v>
      </c>
      <c r="R246" s="13">
        <v>3.9255419066739759E-2</v>
      </c>
      <c r="S246" s="13">
        <v>0.15399905746506701</v>
      </c>
      <c r="T246" s="13">
        <v>0.27706536958845646</v>
      </c>
      <c r="U246" s="13">
        <v>9.539843494855485E-2</v>
      </c>
      <c r="V246" s="13">
        <v>7.2916237870570957E-2</v>
      </c>
      <c r="W246" s="13">
        <v>0.16217506199847107</v>
      </c>
      <c r="X246" s="13">
        <v>0.20845596667885652</v>
      </c>
      <c r="Y246" s="13">
        <v>0.18545817830365222</v>
      </c>
      <c r="Z246" s="13">
        <v>0.25084637155019535</v>
      </c>
      <c r="AA246" s="13">
        <v>0.2189742762482601</v>
      </c>
      <c r="AB246" s="13">
        <v>0.24580859327312485</v>
      </c>
      <c r="AC246" s="13">
        <v>0.34397371565757884</v>
      </c>
      <c r="AD246" s="13">
        <v>0.19138948295171551</v>
      </c>
      <c r="AE246" s="13">
        <v>0.24835256836866271</v>
      </c>
      <c r="AF246" s="13">
        <v>0.27061305194397284</v>
      </c>
      <c r="AG246" s="13">
        <v>0.24605909996050179</v>
      </c>
      <c r="AH246" s="13">
        <v>6.465461466236222E-2</v>
      </c>
      <c r="AI246" s="13">
        <v>0.16087895784374515</v>
      </c>
      <c r="AJ246" s="13">
        <v>0.20689123548003169</v>
      </c>
      <c r="AK246" s="13">
        <v>6.1625074682989271E-2</v>
      </c>
      <c r="AL246" s="13">
        <v>0.15782439915164204</v>
      </c>
      <c r="AM246" s="13">
        <v>0.18997938172325932</v>
      </c>
      <c r="AN246" s="13">
        <v>0.16342896292638148</v>
      </c>
      <c r="AO246" s="13">
        <v>0.17247832253068887</v>
      </c>
      <c r="AP246" s="13">
        <v>0.20462331622345759</v>
      </c>
      <c r="AQ246" s="13">
        <v>7.3102781554315294E-2</v>
      </c>
      <c r="AR246" s="13">
        <v>0.24790756096788627</v>
      </c>
      <c r="AS246" s="13">
        <v>0.17243849163461347</v>
      </c>
      <c r="AT246" s="13">
        <v>0.14390043406207412</v>
      </c>
      <c r="AU246" s="13">
        <v>0.17879569045782542</v>
      </c>
      <c r="AV246" s="13">
        <v>0.12708665413894327</v>
      </c>
      <c r="AW246" s="13">
        <v>0.19656989172632483</v>
      </c>
      <c r="AX246" s="13">
        <v>0.12829554884671257</v>
      </c>
    </row>
    <row r="247" spans="1:50" ht="14.25" x14ac:dyDescent="0.2">
      <c r="A247" s="5" t="s">
        <v>26</v>
      </c>
      <c r="B247" s="13">
        <v>2.3090990443074381E-2</v>
      </c>
      <c r="C247" s="13">
        <v>2.1317618732164947E-2</v>
      </c>
      <c r="D247" s="13">
        <v>7.7859669552077914E-3</v>
      </c>
      <c r="E247" s="13">
        <v>2.969133432672337E-2</v>
      </c>
      <c r="F247" s="13">
        <v>3.2561667368945543E-2</v>
      </c>
      <c r="G247" s="13">
        <v>0</v>
      </c>
      <c r="H247" s="13">
        <v>2.62486511329558E-2</v>
      </c>
      <c r="I247" s="13">
        <v>8.4614995118882496E-3</v>
      </c>
      <c r="J247" s="13">
        <v>1.3264649289137441E-2</v>
      </c>
      <c r="K247" s="13">
        <v>3.1362195710760286E-2</v>
      </c>
      <c r="L247" s="13">
        <v>3.1320840769563138E-2</v>
      </c>
      <c r="M247" s="13">
        <v>0</v>
      </c>
      <c r="N247" s="13">
        <v>3.3170715144884167E-3</v>
      </c>
      <c r="O247" s="13">
        <v>2.1443863926620199E-8</v>
      </c>
      <c r="P247" s="13">
        <v>9.2122405743755974E-3</v>
      </c>
      <c r="Q247" s="13">
        <v>2.6854602323496089E-2</v>
      </c>
      <c r="R247" s="13">
        <v>1.7470422666128929E-2</v>
      </c>
      <c r="S247" s="13">
        <v>1.384923767820887E-2</v>
      </c>
      <c r="T247" s="13">
        <v>4.0469844567990416E-2</v>
      </c>
      <c r="U247" s="13">
        <v>2.0616344618366381E-2</v>
      </c>
      <c r="V247" s="13">
        <v>2.2474097075689967E-2</v>
      </c>
      <c r="W247" s="13">
        <v>2.8837323215822264E-2</v>
      </c>
      <c r="X247" s="13">
        <v>1.6874636589015182E-2</v>
      </c>
      <c r="Y247" s="13">
        <v>3.2643686460418257E-2</v>
      </c>
      <c r="Z247" s="13">
        <v>1.209296823398745E-2</v>
      </c>
      <c r="AA247" s="13">
        <v>3.3049076218721295E-2</v>
      </c>
      <c r="AB247" s="13">
        <v>2.9419292797707688E-2</v>
      </c>
      <c r="AC247" s="13">
        <v>2.2055154792162766E-2</v>
      </c>
      <c r="AD247" s="13">
        <v>3.6707679769268593E-2</v>
      </c>
      <c r="AE247" s="13">
        <v>3.6900695180597992E-2</v>
      </c>
      <c r="AF247" s="13">
        <v>2.2892760535759067E-2</v>
      </c>
      <c r="AG247" s="13">
        <v>2.7015192937532156E-2</v>
      </c>
      <c r="AH247" s="13">
        <v>1.9482101201861758E-2</v>
      </c>
      <c r="AI247" s="13">
        <v>6.5102773618810651E-3</v>
      </c>
      <c r="AJ247" s="13">
        <v>2.4909975319470607E-2</v>
      </c>
      <c r="AK247" s="13">
        <v>1.4261444389593463E-2</v>
      </c>
      <c r="AL247" s="13">
        <v>3.8050885100167839E-2</v>
      </c>
      <c r="AM247" s="13">
        <v>2.4951269331416951E-2</v>
      </c>
      <c r="AN247" s="13">
        <v>2.5430367224762274E-2</v>
      </c>
      <c r="AO247" s="13">
        <v>1.1564035445297096E-2</v>
      </c>
      <c r="AP247" s="13">
        <v>1.8282973252229915E-2</v>
      </c>
      <c r="AQ247" s="13">
        <v>2.4312300888467909E-2</v>
      </c>
      <c r="AR247" s="13">
        <v>6.6434545231713925E-3</v>
      </c>
      <c r="AS247" s="13">
        <v>2.9973632622965204E-2</v>
      </c>
      <c r="AT247" s="13">
        <v>1.4489979178644516E-2</v>
      </c>
      <c r="AU247" s="13">
        <v>3.2462479450277061E-2</v>
      </c>
      <c r="AV247" s="13">
        <v>2.1256129436429409E-2</v>
      </c>
      <c r="AW247" s="13">
        <v>1.5149552302841939E-2</v>
      </c>
      <c r="AX247" s="13">
        <v>3.7183153111948294E-2</v>
      </c>
    </row>
    <row r="248" spans="1:50" ht="14.25" x14ac:dyDescent="0.2">
      <c r="A248" s="5" t="s">
        <v>27</v>
      </c>
      <c r="B248" s="21">
        <v>55.857625164461631</v>
      </c>
      <c r="C248" s="21">
        <v>60.224664599411213</v>
      </c>
      <c r="D248" s="21">
        <v>56.608801868156398</v>
      </c>
      <c r="E248" s="21">
        <v>68.597304486186331</v>
      </c>
      <c r="F248" s="21">
        <v>55.675475550271365</v>
      </c>
      <c r="G248" s="21">
        <v>50.194567977664121</v>
      </c>
      <c r="H248" s="21">
        <v>66.723456503629862</v>
      </c>
      <c r="I248" s="21">
        <v>52.400152491479851</v>
      </c>
      <c r="J248" s="21">
        <v>52.420800750696905</v>
      </c>
      <c r="K248" s="21">
        <v>61.019213667280887</v>
      </c>
      <c r="L248" s="21">
        <v>17.15064020737853</v>
      </c>
      <c r="M248" s="21">
        <v>19.690827006620111</v>
      </c>
      <c r="N248" s="21">
        <v>56.135709926245156</v>
      </c>
      <c r="O248" s="21">
        <v>56.822032165090619</v>
      </c>
      <c r="P248" s="21">
        <v>57.672630528167431</v>
      </c>
      <c r="Q248" s="21">
        <v>59.347204380676274</v>
      </c>
      <c r="R248" s="21">
        <v>57.286330685888586</v>
      </c>
      <c r="S248" s="21">
        <v>55.876317582518723</v>
      </c>
      <c r="T248" s="21">
        <v>61.046459160043234</v>
      </c>
      <c r="U248" s="21">
        <v>48.511125909578077</v>
      </c>
      <c r="V248" s="21">
        <v>53.707626278975411</v>
      </c>
      <c r="W248" s="21">
        <v>52.856125292405586</v>
      </c>
      <c r="X248" s="21">
        <v>53.291928922295824</v>
      </c>
      <c r="Y248" s="21">
        <v>49.632746200834227</v>
      </c>
      <c r="Z248" s="21">
        <v>50.415735572481751</v>
      </c>
      <c r="AA248" s="21">
        <v>45.00214853799087</v>
      </c>
      <c r="AB248" s="21">
        <v>40.824955615540176</v>
      </c>
      <c r="AC248" s="21">
        <v>53.735089317488786</v>
      </c>
      <c r="AD248" s="21">
        <v>61.827977584317765</v>
      </c>
      <c r="AE248" s="21">
        <v>55.182125346537696</v>
      </c>
      <c r="AF248" s="21">
        <v>59.102940131628259</v>
      </c>
      <c r="AG248" s="21">
        <v>64.195208104579748</v>
      </c>
      <c r="AH248" s="21">
        <v>54.845022746659275</v>
      </c>
      <c r="AI248" s="21">
        <v>56.696897313551069</v>
      </c>
      <c r="AJ248" s="21">
        <v>58.083474749957283</v>
      </c>
      <c r="AK248" s="21">
        <v>58.32860644801535</v>
      </c>
      <c r="AL248" s="21">
        <v>47.095799170464268</v>
      </c>
      <c r="AM248" s="21">
        <v>50.775122462213027</v>
      </c>
      <c r="AN248" s="21">
        <v>56.496806354062798</v>
      </c>
      <c r="AO248" s="21">
        <v>51.028239400877439</v>
      </c>
      <c r="AP248" s="21">
        <v>45.921260552882458</v>
      </c>
      <c r="AQ248" s="20">
        <v>164.33908435324753</v>
      </c>
      <c r="AR248" s="21">
        <v>15.031572998432472</v>
      </c>
      <c r="AS248" s="21">
        <v>14.810433384090315</v>
      </c>
      <c r="AT248" s="21">
        <v>13.919691309781472</v>
      </c>
      <c r="AU248" s="21">
        <v>13.829280523090796</v>
      </c>
      <c r="AV248" s="21">
        <v>15.585013207630922</v>
      </c>
      <c r="AW248" s="21">
        <v>17.940184557016231</v>
      </c>
      <c r="AX248" s="21">
        <v>22.009732342538594</v>
      </c>
    </row>
    <row r="249" spans="1:50" ht="14.25" x14ac:dyDescent="0.2">
      <c r="A249" s="5" t="s">
        <v>28</v>
      </c>
      <c r="B249" s="21">
        <v>91.17786034782921</v>
      </c>
      <c r="C249" s="21">
        <v>185.35129755997599</v>
      </c>
      <c r="D249" s="21">
        <v>51.655313804501994</v>
      </c>
      <c r="E249" s="20">
        <v>313.31801928724536</v>
      </c>
      <c r="F249" s="20">
        <v>171.21728166306323</v>
      </c>
      <c r="G249" s="21">
        <v>98.335416086365697</v>
      </c>
      <c r="H249" s="20">
        <v>719.75006471999313</v>
      </c>
      <c r="I249" s="20">
        <v>108.30058202473616</v>
      </c>
      <c r="J249" s="20">
        <v>211.73787755812498</v>
      </c>
      <c r="K249" s="20">
        <v>183.69190791104907</v>
      </c>
      <c r="L249" s="21">
        <v>36.63131354441677</v>
      </c>
      <c r="M249" s="21">
        <v>38.654742342123498</v>
      </c>
      <c r="N249" s="21">
        <v>78.222157745551002</v>
      </c>
      <c r="O249" s="21">
        <v>49.46604787024016</v>
      </c>
      <c r="P249" s="21">
        <v>75.059978072282732</v>
      </c>
      <c r="Q249" s="21">
        <v>99.282151989663888</v>
      </c>
      <c r="R249" s="21">
        <v>73.864095020004228</v>
      </c>
      <c r="S249" s="21">
        <v>67.16516405708532</v>
      </c>
      <c r="T249" s="20">
        <v>163.67871869824302</v>
      </c>
      <c r="U249" s="20">
        <v>100.23079946905706</v>
      </c>
      <c r="V249" s="21">
        <v>43.219510255126643</v>
      </c>
      <c r="W249" s="21">
        <v>75.915432198976887</v>
      </c>
      <c r="X249" s="21">
        <v>98.287541757085322</v>
      </c>
      <c r="Y249" s="20">
        <v>131.36863143257455</v>
      </c>
      <c r="Z249" s="21">
        <v>89.981957426242957</v>
      </c>
      <c r="AA249" s="20">
        <v>156.23389650058525</v>
      </c>
      <c r="AB249" s="20">
        <v>163.30065442387806</v>
      </c>
      <c r="AC249" s="20">
        <v>176.92551359508332</v>
      </c>
      <c r="AD249" s="20">
        <v>176.59147188338284</v>
      </c>
      <c r="AE249" s="20">
        <v>172.37594865997451</v>
      </c>
      <c r="AF249" s="20">
        <v>118.66566265151583</v>
      </c>
      <c r="AG249" s="20">
        <v>126.06580595890664</v>
      </c>
      <c r="AH249" s="21">
        <v>42.948499976467517</v>
      </c>
      <c r="AI249" s="21">
        <v>81.890780004512195</v>
      </c>
      <c r="AJ249" s="20">
        <v>187.69235207920616</v>
      </c>
      <c r="AK249" s="20">
        <v>136.72452844188342</v>
      </c>
      <c r="AL249" s="21">
        <v>89.284198514894172</v>
      </c>
      <c r="AM249" s="21">
        <v>62.535256258833456</v>
      </c>
      <c r="AN249" s="20">
        <v>100.43892809925558</v>
      </c>
      <c r="AO249" s="20">
        <v>104.15393909021034</v>
      </c>
      <c r="AP249" s="21">
        <v>99.358134487608936</v>
      </c>
      <c r="AQ249" s="20">
        <v>127.95956237496949</v>
      </c>
      <c r="AR249" s="21">
        <v>29.290725792038916</v>
      </c>
      <c r="AS249" s="21">
        <v>29.285133646042681</v>
      </c>
      <c r="AT249" s="21">
        <v>29.771831686973862</v>
      </c>
      <c r="AU249" s="21">
        <v>30.723551242058988</v>
      </c>
      <c r="AV249" s="21">
        <v>32.271701742928173</v>
      </c>
      <c r="AW249" s="21">
        <v>35.616643248560088</v>
      </c>
      <c r="AX249" s="21">
        <v>40.560159717118196</v>
      </c>
    </row>
    <row r="250" spans="1:50" ht="14.25" x14ac:dyDescent="0.2">
      <c r="A250" s="4" t="s">
        <v>29</v>
      </c>
      <c r="B250" s="23">
        <v>11.863990369199163</v>
      </c>
      <c r="C250" s="23">
        <v>19.948350191109146</v>
      </c>
      <c r="D250" s="24">
        <v>7.8408783476537449</v>
      </c>
      <c r="E250" s="23">
        <v>21.872358292961664</v>
      </c>
      <c r="F250" s="23">
        <v>19.685625314955765</v>
      </c>
      <c r="G250" s="23">
        <v>12.834291934196951</v>
      </c>
      <c r="H250" s="23">
        <v>50.324157544838322</v>
      </c>
      <c r="I250" s="23">
        <v>13.484540472362937</v>
      </c>
      <c r="J250" s="23">
        <v>23.220184920643284</v>
      </c>
      <c r="K250" s="23">
        <v>19.908186881783163</v>
      </c>
      <c r="L250" s="24">
        <v>5.3653493515768886</v>
      </c>
      <c r="M250" s="24">
        <v>6.0165368206718295</v>
      </c>
      <c r="N250" s="24">
        <v>8.9802776394489339</v>
      </c>
      <c r="O250" s="24">
        <v>6.79789195201921</v>
      </c>
      <c r="P250" s="24">
        <v>9.4156908863188136</v>
      </c>
      <c r="Q250" s="23">
        <v>10.377132756567988</v>
      </c>
      <c r="R250" s="24">
        <v>9.098769411812766</v>
      </c>
      <c r="S250" s="24">
        <v>8.825511862419642</v>
      </c>
      <c r="T250" s="23">
        <v>19.416971362685523</v>
      </c>
      <c r="U250" s="23">
        <v>12.32149474863718</v>
      </c>
      <c r="V250" s="23">
        <v>6.3125384578697856</v>
      </c>
      <c r="W250" s="23">
        <v>10.018967245824891</v>
      </c>
      <c r="X250" s="23">
        <v>12.741403625681025</v>
      </c>
      <c r="Y250" s="23">
        <v>15.25684681397898</v>
      </c>
      <c r="Z250" s="23">
        <v>11.126501825967072</v>
      </c>
      <c r="AA250" s="23">
        <v>17.47997647289824</v>
      </c>
      <c r="AB250" s="23">
        <v>17.960630338525736</v>
      </c>
      <c r="AC250" s="23">
        <v>19.73710259784832</v>
      </c>
      <c r="AD250" s="23">
        <v>21.168211479726661</v>
      </c>
      <c r="AE250" s="23">
        <v>19.962304620640236</v>
      </c>
      <c r="AF250" s="23">
        <v>14.452845535235376</v>
      </c>
      <c r="AG250" s="23">
        <v>20.837855108755289</v>
      </c>
      <c r="AH250" s="24">
        <v>6.4268356405196503</v>
      </c>
      <c r="AI250" s="23">
        <v>10.043722590542664</v>
      </c>
      <c r="AJ250" s="23">
        <v>20.351796876726734</v>
      </c>
      <c r="AK250" s="23">
        <v>15.002936588929895</v>
      </c>
      <c r="AL250" s="23">
        <v>11.679143508933263</v>
      </c>
      <c r="AM250" s="24">
        <v>8.7421724715380513</v>
      </c>
      <c r="AN250" s="23">
        <v>11.817561261597094</v>
      </c>
      <c r="AO250" s="23">
        <v>12.625635809710561</v>
      </c>
      <c r="AP250" s="23">
        <v>11.997031973488969</v>
      </c>
      <c r="AQ250" s="23">
        <v>16.671317136939042</v>
      </c>
      <c r="AR250" s="24">
        <v>4.1931409165423323</v>
      </c>
      <c r="AS250" s="24">
        <v>4.206805913074307</v>
      </c>
      <c r="AT250" s="24">
        <v>4.4264327273607291</v>
      </c>
      <c r="AU250" s="24">
        <v>4.19969492824079</v>
      </c>
      <c r="AV250" s="24">
        <v>4.7655187419314142</v>
      </c>
      <c r="AW250" s="24">
        <v>5.2378007575135994</v>
      </c>
      <c r="AX250" s="24">
        <v>5.9135869955297498</v>
      </c>
    </row>
  </sheetData>
  <mergeCells count="1">
    <mergeCell ref="A1:I1"/>
  </mergeCells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62"/>
  <sheetViews>
    <sheetView workbookViewId="0">
      <selection activeCell="F31" sqref="B29:F31"/>
    </sheetView>
  </sheetViews>
  <sheetFormatPr defaultRowHeight="13.5" x14ac:dyDescent="0.15"/>
  <sheetData>
    <row r="1" spans="1:11" ht="14.25" x14ac:dyDescent="0.2">
      <c r="A1" s="72" t="s">
        <v>318</v>
      </c>
      <c r="B1" s="72"/>
      <c r="C1" s="72"/>
      <c r="D1" s="72"/>
      <c r="E1" s="72"/>
      <c r="F1" s="72"/>
    </row>
    <row r="2" spans="1:11" ht="14.25" x14ac:dyDescent="0.2">
      <c r="A2" s="44" t="s">
        <v>260</v>
      </c>
      <c r="B2" s="44" t="s">
        <v>251</v>
      </c>
      <c r="C2" s="44" t="s">
        <v>248</v>
      </c>
      <c r="D2" s="44" t="s">
        <v>249</v>
      </c>
      <c r="E2" s="44" t="s">
        <v>261</v>
      </c>
      <c r="F2" s="44" t="s">
        <v>254</v>
      </c>
    </row>
    <row r="3" spans="1:11" ht="14.25" x14ac:dyDescent="0.2">
      <c r="A3" s="39" t="s">
        <v>5</v>
      </c>
      <c r="B3" s="7">
        <v>0.2</v>
      </c>
      <c r="C3" s="7">
        <v>0.28000000000000003</v>
      </c>
      <c r="D3" s="7">
        <v>0.25</v>
      </c>
      <c r="E3" s="7">
        <v>0.09</v>
      </c>
      <c r="F3" s="7">
        <v>7.0000000000000007E-2</v>
      </c>
    </row>
    <row r="4" spans="1:11" ht="14.25" x14ac:dyDescent="0.2">
      <c r="A4" s="39" t="s">
        <v>6</v>
      </c>
      <c r="B4" s="6">
        <v>223</v>
      </c>
      <c r="C4" s="6">
        <v>820</v>
      </c>
      <c r="D4" s="6">
        <v>213</v>
      </c>
      <c r="E4" s="6">
        <v>4749</v>
      </c>
      <c r="F4" s="6">
        <v>1008</v>
      </c>
    </row>
    <row r="5" spans="1:11" ht="14.25" x14ac:dyDescent="0.2">
      <c r="A5" s="39" t="s">
        <v>7</v>
      </c>
      <c r="B5" s="7">
        <v>8.6999999999999993</v>
      </c>
      <c r="C5" s="8">
        <v>12.9</v>
      </c>
      <c r="D5" s="8">
        <v>11.1</v>
      </c>
      <c r="E5" s="7">
        <v>8.5</v>
      </c>
      <c r="F5" s="7">
        <v>9.9</v>
      </c>
    </row>
    <row r="6" spans="1:11" ht="14.25" x14ac:dyDescent="0.2">
      <c r="A6" s="39" t="s">
        <v>8</v>
      </c>
      <c r="B6" s="7">
        <v>0.67110000000000003</v>
      </c>
      <c r="C6" s="7">
        <v>0.1641</v>
      </c>
      <c r="D6" s="7">
        <v>0.3629</v>
      </c>
      <c r="E6" s="7">
        <v>0.27189999999999998</v>
      </c>
      <c r="F6" s="7">
        <v>0.20150000000000001</v>
      </c>
    </row>
    <row r="7" spans="1:11" ht="14.25" x14ac:dyDescent="0.2">
      <c r="A7" s="39" t="s">
        <v>9</v>
      </c>
      <c r="B7" s="7">
        <v>0.13</v>
      </c>
      <c r="C7" s="7">
        <v>5.6000000000000001E-2</v>
      </c>
      <c r="D7" s="7">
        <v>0.08</v>
      </c>
      <c r="E7" s="7">
        <v>0.83</v>
      </c>
      <c r="F7" s="7">
        <v>0.26</v>
      </c>
    </row>
    <row r="8" spans="1:11" ht="14.25" x14ac:dyDescent="0.2">
      <c r="A8" s="39" t="s">
        <v>10</v>
      </c>
      <c r="B8" s="7">
        <v>9.6999999999999993</v>
      </c>
      <c r="C8" s="8">
        <v>12.3</v>
      </c>
      <c r="D8" s="8">
        <v>16</v>
      </c>
      <c r="E8" s="8">
        <v>65</v>
      </c>
      <c r="F8" s="8">
        <v>22.6</v>
      </c>
    </row>
    <row r="9" spans="1:11" ht="14.25" x14ac:dyDescent="0.2">
      <c r="A9" s="39" t="s">
        <v>11</v>
      </c>
      <c r="B9" s="6">
        <v>157</v>
      </c>
      <c r="C9" s="6">
        <v>120</v>
      </c>
      <c r="D9" s="6">
        <v>102</v>
      </c>
      <c r="E9" s="6">
        <v>144</v>
      </c>
      <c r="F9" s="6">
        <v>148</v>
      </c>
      <c r="G9" s="65"/>
      <c r="H9" s="65"/>
      <c r="I9" s="65"/>
      <c r="J9" s="65"/>
      <c r="K9" s="65"/>
    </row>
    <row r="10" spans="1:11" ht="14.25" x14ac:dyDescent="0.2">
      <c r="A10" s="39" t="s">
        <v>12</v>
      </c>
      <c r="B10" s="8">
        <v>78</v>
      </c>
      <c r="C10" s="8">
        <v>18.899999999999999</v>
      </c>
      <c r="D10" s="8">
        <v>36</v>
      </c>
      <c r="E10" s="6">
        <v>146</v>
      </c>
      <c r="F10" s="8">
        <v>21.8</v>
      </c>
    </row>
    <row r="11" spans="1:11" ht="14.25" x14ac:dyDescent="0.2">
      <c r="A11" s="39" t="s">
        <v>13</v>
      </c>
      <c r="B11" s="8">
        <v>13.7</v>
      </c>
      <c r="C11" s="8">
        <v>12</v>
      </c>
      <c r="D11" s="8">
        <v>10.3</v>
      </c>
      <c r="E11" s="8">
        <v>11.2</v>
      </c>
      <c r="F11" s="8">
        <v>10.3</v>
      </c>
    </row>
    <row r="12" spans="1:11" ht="14.25" x14ac:dyDescent="0.2">
      <c r="A12" s="39" t="s">
        <v>14</v>
      </c>
      <c r="B12" s="8">
        <v>36.4</v>
      </c>
      <c r="C12" s="8">
        <v>32.700000000000003</v>
      </c>
      <c r="D12" s="8">
        <v>30.3</v>
      </c>
      <c r="E12" s="8">
        <v>31.7</v>
      </c>
      <c r="F12" s="8">
        <v>23.4</v>
      </c>
    </row>
    <row r="13" spans="1:11" ht="14.25" x14ac:dyDescent="0.2">
      <c r="A13" s="39" t="s">
        <v>15</v>
      </c>
      <c r="B13" s="7">
        <v>4.9400000000000004</v>
      </c>
      <c r="C13" s="7">
        <v>3.68</v>
      </c>
      <c r="D13" s="7">
        <v>2.98</v>
      </c>
      <c r="E13" s="7">
        <v>2.91</v>
      </c>
      <c r="F13" s="7">
        <v>2.0299999999999998</v>
      </c>
    </row>
    <row r="14" spans="1:11" ht="14.25" x14ac:dyDescent="0.2">
      <c r="A14" s="39" t="s">
        <v>16</v>
      </c>
      <c r="B14" s="7">
        <v>1.27</v>
      </c>
      <c r="C14" s="7">
        <v>1.3</v>
      </c>
      <c r="D14" s="7">
        <v>1.1399999999999999</v>
      </c>
      <c r="E14" s="7">
        <v>1.23</v>
      </c>
      <c r="F14" s="7">
        <v>0.82</v>
      </c>
    </row>
    <row r="15" spans="1:11" ht="14.25" x14ac:dyDescent="0.2">
      <c r="A15" s="39" t="s">
        <v>17</v>
      </c>
      <c r="B15" s="7">
        <v>2.54</v>
      </c>
      <c r="C15" s="7">
        <v>2.98</v>
      </c>
      <c r="D15" s="7">
        <v>2.15</v>
      </c>
      <c r="E15" s="7">
        <v>1.82</v>
      </c>
      <c r="F15" s="7">
        <v>1.78</v>
      </c>
      <c r="G15" s="66"/>
      <c r="H15" s="66"/>
      <c r="I15" s="66"/>
      <c r="J15" s="66"/>
      <c r="K15" s="66"/>
    </row>
    <row r="16" spans="1:11" ht="14.25" x14ac:dyDescent="0.2">
      <c r="A16" s="39" t="s">
        <v>18</v>
      </c>
      <c r="B16" s="7">
        <v>0.32</v>
      </c>
      <c r="C16" s="7">
        <v>0.38</v>
      </c>
      <c r="D16" s="7">
        <v>0.32</v>
      </c>
      <c r="E16" s="7">
        <v>0.18</v>
      </c>
      <c r="F16" s="7">
        <v>0.28999999999999998</v>
      </c>
    </row>
    <row r="17" spans="1:6" ht="14.25" x14ac:dyDescent="0.2">
      <c r="A17" s="39" t="s">
        <v>19</v>
      </c>
      <c r="B17" s="7">
        <v>1.83</v>
      </c>
      <c r="C17" s="7">
        <v>2.34</v>
      </c>
      <c r="D17" s="7">
        <v>1.81</v>
      </c>
      <c r="E17" s="7">
        <v>1.37</v>
      </c>
      <c r="F17" s="7">
        <v>1.68</v>
      </c>
    </row>
    <row r="18" spans="1:6" ht="14.25" x14ac:dyDescent="0.2">
      <c r="A18" s="39" t="s">
        <v>20</v>
      </c>
      <c r="B18" s="7">
        <v>0.28000000000000003</v>
      </c>
      <c r="C18" s="7">
        <v>0.4</v>
      </c>
      <c r="D18" s="7">
        <v>0.41</v>
      </c>
      <c r="E18" s="7">
        <v>0.25</v>
      </c>
      <c r="F18" s="7">
        <v>0.38</v>
      </c>
    </row>
    <row r="19" spans="1:6" ht="14.25" x14ac:dyDescent="0.2">
      <c r="A19" s="39" t="s">
        <v>21</v>
      </c>
      <c r="B19" s="7">
        <v>1.0900000000000001</v>
      </c>
      <c r="C19" s="7">
        <v>1.65</v>
      </c>
      <c r="D19" s="7">
        <v>1.4</v>
      </c>
      <c r="E19" s="7">
        <v>0.81</v>
      </c>
      <c r="F19" s="7">
        <v>1.31</v>
      </c>
    </row>
    <row r="20" spans="1:6" ht="14.25" x14ac:dyDescent="0.2">
      <c r="A20" s="39" t="s">
        <v>22</v>
      </c>
      <c r="B20" s="7">
        <v>0.15</v>
      </c>
      <c r="C20" s="7">
        <v>0.26</v>
      </c>
      <c r="D20" s="7">
        <v>0.21</v>
      </c>
      <c r="E20" s="7">
        <v>0.17</v>
      </c>
      <c r="F20" s="7">
        <v>0.18</v>
      </c>
    </row>
    <row r="21" spans="1:6" ht="14.25" x14ac:dyDescent="0.2">
      <c r="A21" s="39" t="s">
        <v>23</v>
      </c>
      <c r="B21" s="7">
        <v>1.67</v>
      </c>
      <c r="C21" s="7">
        <v>2.2400000000000002</v>
      </c>
      <c r="D21" s="7">
        <v>1.46</v>
      </c>
      <c r="E21" s="7">
        <v>1.02</v>
      </c>
      <c r="F21" s="7">
        <v>1.17</v>
      </c>
    </row>
    <row r="22" spans="1:6" ht="14.25" x14ac:dyDescent="0.2">
      <c r="A22" s="39" t="s">
        <v>24</v>
      </c>
      <c r="B22" s="7">
        <v>0.24</v>
      </c>
      <c r="C22" s="7">
        <v>0.36</v>
      </c>
      <c r="D22" s="7">
        <v>0.24</v>
      </c>
      <c r="E22" s="7">
        <v>0.28000000000000003</v>
      </c>
      <c r="F22" s="7">
        <v>0.3</v>
      </c>
    </row>
    <row r="23" spans="1:6" ht="14.25" x14ac:dyDescent="0.2">
      <c r="A23" s="39" t="s">
        <v>25</v>
      </c>
      <c r="B23" s="7">
        <v>0</v>
      </c>
      <c r="C23" s="7">
        <v>0</v>
      </c>
      <c r="D23" s="7">
        <v>0.04</v>
      </c>
      <c r="E23" s="7">
        <v>3.1E-2</v>
      </c>
      <c r="F23" s="7">
        <v>0</v>
      </c>
    </row>
    <row r="24" spans="1:6" ht="14.25" x14ac:dyDescent="0.2">
      <c r="A24" s="39" t="s">
        <v>26</v>
      </c>
      <c r="B24" s="7">
        <v>3.5900000000000001E-2</v>
      </c>
      <c r="C24" s="7">
        <v>6.0000000000000001E-3</v>
      </c>
      <c r="D24" s="7">
        <v>3.7999999999999999E-2</v>
      </c>
      <c r="E24" s="7">
        <v>0.43</v>
      </c>
      <c r="F24" s="7">
        <v>0.1</v>
      </c>
    </row>
    <row r="25" spans="1:6" ht="14.25" x14ac:dyDescent="0.2">
      <c r="A25" s="39" t="s">
        <v>27</v>
      </c>
      <c r="B25" s="6">
        <v>196.59800000000001</v>
      </c>
      <c r="C25" s="7">
        <v>6.6</v>
      </c>
      <c r="D25" s="8">
        <v>47.75</v>
      </c>
      <c r="E25" s="6">
        <v>415.72</v>
      </c>
      <c r="F25" s="7">
        <v>6.5876000000000001</v>
      </c>
    </row>
    <row r="26" spans="1:6" ht="14.25" x14ac:dyDescent="0.2">
      <c r="A26" s="39" t="s">
        <v>28</v>
      </c>
      <c r="B26" s="7">
        <v>0.28999999999999998</v>
      </c>
      <c r="C26" s="7">
        <v>0.3</v>
      </c>
      <c r="D26" s="7">
        <v>0.47</v>
      </c>
      <c r="E26" s="7">
        <v>0.52</v>
      </c>
      <c r="F26" s="7">
        <v>0.15</v>
      </c>
    </row>
    <row r="27" spans="1:6" ht="14.25" x14ac:dyDescent="0.2">
      <c r="A27" s="36" t="s">
        <v>29</v>
      </c>
      <c r="B27" s="45">
        <v>0.36</v>
      </c>
      <c r="C27" s="45">
        <v>7.0000000000000007E-2</v>
      </c>
      <c r="D27" s="45">
        <v>7.0000000000000007E-2</v>
      </c>
      <c r="E27" s="45">
        <v>1.89</v>
      </c>
      <c r="F27" s="45">
        <v>0.25</v>
      </c>
    </row>
    <row r="28" spans="1:6" ht="14.25" x14ac:dyDescent="0.2">
      <c r="A28" s="34"/>
      <c r="B28" s="11"/>
      <c r="C28" s="8"/>
      <c r="D28" s="11"/>
      <c r="E28" s="32"/>
      <c r="F28" s="32"/>
    </row>
    <row r="29" spans="1:6" ht="14.25" x14ac:dyDescent="0.2">
      <c r="A29" s="34"/>
      <c r="B29" s="11"/>
      <c r="C29" s="62"/>
      <c r="D29" s="62"/>
      <c r="E29" s="62"/>
      <c r="F29" s="62"/>
    </row>
    <row r="30" spans="1:6" ht="14.25" x14ac:dyDescent="0.2">
      <c r="A30" s="34"/>
      <c r="B30" s="11"/>
      <c r="C30" s="62"/>
      <c r="D30" s="62"/>
      <c r="E30" s="62"/>
      <c r="F30" s="62"/>
    </row>
    <row r="31" spans="1:6" ht="14.25" x14ac:dyDescent="0.2">
      <c r="A31" s="34"/>
      <c r="B31" s="11"/>
      <c r="C31" s="62"/>
      <c r="D31" s="62"/>
      <c r="E31" s="62"/>
      <c r="F31" s="62"/>
    </row>
    <row r="32" spans="1:6" ht="14.25" x14ac:dyDescent="0.2">
      <c r="A32" s="34"/>
      <c r="B32" s="11"/>
      <c r="C32" s="8"/>
      <c r="D32" s="31"/>
      <c r="E32" s="32"/>
      <c r="F32" s="32"/>
    </row>
    <row r="33" spans="1:8" ht="14.25" x14ac:dyDescent="0.2">
      <c r="A33" s="34"/>
      <c r="B33" s="11"/>
      <c r="C33" s="8"/>
      <c r="D33" s="31"/>
      <c r="E33" s="32"/>
      <c r="F33" s="32"/>
    </row>
    <row r="34" spans="1:8" ht="14.25" x14ac:dyDescent="0.2">
      <c r="A34" s="34"/>
      <c r="B34" s="11"/>
      <c r="C34" s="8"/>
      <c r="D34" s="31"/>
      <c r="E34" s="32"/>
      <c r="F34" s="32"/>
    </row>
    <row r="35" spans="1:8" ht="14.25" x14ac:dyDescent="0.2">
      <c r="A35" s="34"/>
      <c r="B35" s="11"/>
      <c r="C35" s="8"/>
      <c r="D35" s="31"/>
      <c r="E35" s="32"/>
      <c r="F35" s="32"/>
    </row>
    <row r="36" spans="1:8" ht="14.25" x14ac:dyDescent="0.2">
      <c r="A36" s="34"/>
      <c r="B36" s="11"/>
      <c r="C36" s="8"/>
      <c r="D36" s="31"/>
      <c r="E36" s="32"/>
      <c r="F36" s="32"/>
    </row>
    <row r="37" spans="1:8" ht="14.25" x14ac:dyDescent="0.2">
      <c r="A37" s="34"/>
      <c r="B37" s="11"/>
      <c r="C37" s="8"/>
      <c r="D37" s="11"/>
      <c r="E37" s="32"/>
      <c r="F37" s="32"/>
    </row>
    <row r="38" spans="1:8" ht="14.25" x14ac:dyDescent="0.2">
      <c r="A38" s="34"/>
      <c r="B38" s="11"/>
      <c r="C38" s="8"/>
      <c r="D38" s="31"/>
      <c r="E38" s="32"/>
      <c r="F38" s="32"/>
    </row>
    <row r="39" spans="1:8" ht="14.25" x14ac:dyDescent="0.2">
      <c r="A39" s="34"/>
      <c r="B39" s="11"/>
      <c r="C39" s="8"/>
      <c r="D39" s="31"/>
      <c r="E39" s="32"/>
      <c r="F39" s="32"/>
    </row>
    <row r="40" spans="1:8" ht="14.25" x14ac:dyDescent="0.2">
      <c r="A40" s="34"/>
      <c r="B40" s="11"/>
      <c r="C40" s="8"/>
      <c r="D40" s="31"/>
      <c r="E40" s="32"/>
      <c r="F40" s="32"/>
    </row>
    <row r="41" spans="1:8" ht="14.25" x14ac:dyDescent="0.2">
      <c r="A41" s="32"/>
      <c r="B41" s="32"/>
      <c r="C41" s="32"/>
      <c r="D41" s="32"/>
      <c r="E41" s="32"/>
      <c r="F41" s="32"/>
      <c r="G41" s="32"/>
      <c r="H41" s="32"/>
    </row>
    <row r="42" spans="1:8" ht="14.25" x14ac:dyDescent="0.2">
      <c r="A42" s="32"/>
      <c r="B42" s="32"/>
      <c r="C42" s="32"/>
      <c r="D42" s="32"/>
      <c r="E42" s="32"/>
      <c r="F42" s="32"/>
      <c r="G42" s="32"/>
      <c r="H42" s="32"/>
    </row>
    <row r="43" spans="1:8" ht="14.25" x14ac:dyDescent="0.2">
      <c r="A43" s="32"/>
      <c r="B43" s="32"/>
      <c r="C43" s="32"/>
      <c r="D43" s="32"/>
      <c r="E43" s="32"/>
      <c r="F43" s="32"/>
      <c r="G43" s="32"/>
      <c r="H43" s="32"/>
    </row>
    <row r="44" spans="1:8" ht="14.25" x14ac:dyDescent="0.2">
      <c r="A44" s="32"/>
      <c r="B44" s="32"/>
      <c r="C44" s="32"/>
      <c r="D44" s="32"/>
      <c r="E44" s="32"/>
      <c r="F44" s="32"/>
      <c r="G44" s="32"/>
      <c r="H44" s="32"/>
    </row>
    <row r="45" spans="1:8" ht="14.25" x14ac:dyDescent="0.2">
      <c r="A45" s="32"/>
      <c r="B45" s="32"/>
      <c r="C45" s="32"/>
      <c r="D45" s="32"/>
      <c r="E45" s="32"/>
      <c r="F45" s="32"/>
      <c r="G45" s="32"/>
      <c r="H45" s="32"/>
    </row>
    <row r="46" spans="1:8" ht="14.25" x14ac:dyDescent="0.2">
      <c r="A46" s="32"/>
      <c r="B46" s="32"/>
      <c r="C46" s="32"/>
      <c r="D46" s="32"/>
      <c r="E46" s="32"/>
      <c r="F46" s="32"/>
      <c r="G46" s="32"/>
      <c r="H46" s="32"/>
    </row>
    <row r="47" spans="1:8" ht="14.25" x14ac:dyDescent="0.2">
      <c r="A47" s="32"/>
      <c r="B47" s="32"/>
      <c r="C47" s="32"/>
      <c r="D47" s="32"/>
      <c r="E47" s="32"/>
      <c r="F47" s="32"/>
      <c r="G47" s="32"/>
      <c r="H47" s="32"/>
    </row>
    <row r="48" spans="1:8" ht="14.25" x14ac:dyDescent="0.2">
      <c r="A48" s="32"/>
      <c r="B48" s="32"/>
      <c r="C48" s="32"/>
      <c r="D48" s="32"/>
      <c r="E48" s="32"/>
      <c r="F48" s="32"/>
      <c r="G48" s="32"/>
      <c r="H48" s="32"/>
    </row>
    <row r="49" spans="1:8" ht="14.25" x14ac:dyDescent="0.2">
      <c r="A49" s="32"/>
      <c r="B49" s="32"/>
      <c r="C49" s="32"/>
      <c r="D49" s="32"/>
      <c r="E49" s="32"/>
      <c r="F49" s="32"/>
      <c r="G49" s="32"/>
      <c r="H49" s="32"/>
    </row>
    <row r="50" spans="1:8" ht="14.25" x14ac:dyDescent="0.2">
      <c r="A50" s="32"/>
      <c r="B50" s="32"/>
      <c r="C50" s="32"/>
      <c r="D50" s="32"/>
      <c r="E50" s="32"/>
      <c r="F50" s="32"/>
      <c r="G50" s="32"/>
      <c r="H50" s="32"/>
    </row>
    <row r="51" spans="1:8" ht="14.25" x14ac:dyDescent="0.2">
      <c r="A51" s="32"/>
      <c r="B51" s="32"/>
      <c r="C51" s="32"/>
      <c r="D51" s="32"/>
      <c r="E51" s="32"/>
      <c r="F51" s="32"/>
      <c r="G51" s="32"/>
      <c r="H51" s="32"/>
    </row>
    <row r="52" spans="1:8" ht="14.25" x14ac:dyDescent="0.2">
      <c r="A52" s="32"/>
      <c r="B52" s="32"/>
      <c r="C52" s="32"/>
      <c r="D52" s="32"/>
      <c r="E52" s="32"/>
      <c r="F52" s="32"/>
      <c r="G52" s="32"/>
      <c r="H52" s="32"/>
    </row>
    <row r="53" spans="1:8" ht="14.25" x14ac:dyDescent="0.2">
      <c r="A53" s="34"/>
      <c r="B53" s="35"/>
      <c r="C53" s="21"/>
      <c r="D53" s="37"/>
      <c r="E53" s="32"/>
      <c r="F53" s="32"/>
    </row>
    <row r="54" spans="1:8" ht="14.25" x14ac:dyDescent="0.2">
      <c r="A54" s="34"/>
      <c r="B54" s="35"/>
      <c r="C54" s="21"/>
      <c r="D54" s="37"/>
      <c r="E54" s="32"/>
      <c r="F54" s="32"/>
    </row>
    <row r="55" spans="1:8" ht="14.25" x14ac:dyDescent="0.2">
      <c r="A55" s="34"/>
      <c r="B55" s="35"/>
      <c r="C55" s="21"/>
      <c r="D55" s="37"/>
      <c r="E55" s="32"/>
      <c r="F55" s="32"/>
    </row>
    <row r="56" spans="1:8" ht="14.25" x14ac:dyDescent="0.2">
      <c r="A56" s="34"/>
      <c r="B56" s="35"/>
      <c r="C56" s="21"/>
      <c r="D56" s="38"/>
      <c r="E56" s="32"/>
      <c r="F56" s="32"/>
    </row>
    <row r="57" spans="1:8" ht="14.25" x14ac:dyDescent="0.2">
      <c r="A57" s="34"/>
      <c r="B57" s="35"/>
      <c r="C57" s="21"/>
      <c r="D57" s="38"/>
      <c r="E57" s="32"/>
      <c r="F57" s="32"/>
    </row>
    <row r="58" spans="1:8" ht="14.25" x14ac:dyDescent="0.2">
      <c r="A58" s="34"/>
      <c r="B58" s="35"/>
      <c r="C58" s="21"/>
      <c r="D58" s="38"/>
      <c r="E58" s="32"/>
      <c r="F58" s="32"/>
    </row>
    <row r="59" spans="1:8" ht="14.25" x14ac:dyDescent="0.2">
      <c r="A59" s="34"/>
      <c r="B59" s="35"/>
      <c r="C59" s="21"/>
      <c r="D59" s="38"/>
      <c r="E59" s="32"/>
      <c r="F59" s="32"/>
    </row>
    <row r="60" spans="1:8" ht="14.25" x14ac:dyDescent="0.2">
      <c r="A60" s="34"/>
      <c r="B60" s="35"/>
      <c r="C60" s="21"/>
      <c r="D60" s="38"/>
      <c r="E60" s="32"/>
      <c r="F60" s="32"/>
    </row>
    <row r="61" spans="1:8" ht="14.25" x14ac:dyDescent="0.2">
      <c r="A61" s="34"/>
      <c r="B61" s="35"/>
      <c r="C61" s="21"/>
      <c r="D61" s="38"/>
      <c r="E61" s="32"/>
      <c r="F61" s="32"/>
    </row>
    <row r="62" spans="1:8" ht="14.25" x14ac:dyDescent="0.2">
      <c r="A62" s="34"/>
      <c r="B62" s="35"/>
      <c r="C62" s="21"/>
      <c r="D62" s="38"/>
      <c r="E62" s="32"/>
      <c r="F62" s="32"/>
    </row>
  </sheetData>
  <mergeCells count="1">
    <mergeCell ref="A1:F1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61"/>
  <sheetViews>
    <sheetView workbookViewId="0">
      <selection sqref="A1:D1"/>
    </sheetView>
  </sheetViews>
  <sheetFormatPr defaultRowHeight="13.5" x14ac:dyDescent="0.15"/>
  <cols>
    <col min="1" max="1" width="14" customWidth="1"/>
    <col min="11" max="11" width="6.5" customWidth="1"/>
  </cols>
  <sheetData>
    <row r="1" spans="1:11" ht="14.25" x14ac:dyDescent="0.2">
      <c r="A1" s="74" t="s">
        <v>328</v>
      </c>
      <c r="B1" s="74"/>
      <c r="C1" s="74"/>
      <c r="D1" s="74"/>
      <c r="E1" s="28"/>
      <c r="F1" s="28"/>
      <c r="G1" s="28"/>
      <c r="H1" s="28"/>
      <c r="I1" s="28"/>
      <c r="J1" s="28"/>
      <c r="K1" s="28"/>
    </row>
    <row r="2" spans="1:11" ht="14.25" x14ac:dyDescent="0.2">
      <c r="A2" s="2"/>
      <c r="B2" s="29"/>
      <c r="C2" s="29"/>
      <c r="D2" s="29"/>
      <c r="E2" s="29"/>
      <c r="F2" s="29"/>
      <c r="G2" s="29"/>
      <c r="H2" s="29"/>
      <c r="I2" s="30" t="s">
        <v>232</v>
      </c>
      <c r="J2" s="29" t="s">
        <v>232</v>
      </c>
      <c r="K2" s="29"/>
    </row>
    <row r="3" spans="1:11" ht="15.75" x14ac:dyDescent="0.2">
      <c r="A3" s="11" t="s">
        <v>0</v>
      </c>
      <c r="B3" s="11"/>
      <c r="C3" s="11" t="s">
        <v>233</v>
      </c>
      <c r="D3" s="11" t="s">
        <v>234</v>
      </c>
      <c r="E3" s="11" t="s">
        <v>235</v>
      </c>
      <c r="F3" s="11" t="s">
        <v>236</v>
      </c>
      <c r="G3" s="11" t="s">
        <v>237</v>
      </c>
      <c r="H3" s="11" t="s">
        <v>236</v>
      </c>
      <c r="I3" s="11" t="s">
        <v>238</v>
      </c>
      <c r="J3" s="30" t="s">
        <v>238</v>
      </c>
      <c r="K3" s="11" t="s">
        <v>236</v>
      </c>
    </row>
    <row r="4" spans="1:11" ht="14.25" x14ac:dyDescent="0.2">
      <c r="A4" s="14"/>
      <c r="B4" s="9"/>
      <c r="C4" s="9"/>
      <c r="D4" s="9"/>
      <c r="E4" s="9"/>
      <c r="F4" s="9"/>
      <c r="G4" s="9"/>
      <c r="H4" s="9"/>
      <c r="I4" s="9"/>
      <c r="J4" s="9" t="s">
        <v>239</v>
      </c>
      <c r="K4" s="9"/>
    </row>
    <row r="5" spans="1:11" ht="14.25" x14ac:dyDescent="0.2">
      <c r="A5" s="15" t="s">
        <v>330</v>
      </c>
      <c r="B5" s="35" t="s">
        <v>1</v>
      </c>
      <c r="C5" s="8">
        <v>33.492497640349498</v>
      </c>
      <c r="D5" s="53">
        <v>28.12179214966234</v>
      </c>
      <c r="E5" s="32">
        <v>5.271094522985174</v>
      </c>
      <c r="F5" s="32">
        <v>0.20813654866211906</v>
      </c>
      <c r="G5" s="32">
        <v>0.74503526403304132</v>
      </c>
      <c r="H5" s="32">
        <v>1.0810417838040133E-2</v>
      </c>
      <c r="I5" s="33">
        <v>2.2516927826248569E-2</v>
      </c>
      <c r="J5" s="31">
        <v>143.54336263707418</v>
      </c>
      <c r="K5" s="69">
        <v>5.6680106858936767</v>
      </c>
    </row>
    <row r="6" spans="1:11" ht="14.25" x14ac:dyDescent="0.2">
      <c r="A6" s="34"/>
      <c r="B6" s="35" t="s">
        <v>2</v>
      </c>
      <c r="C6" s="8">
        <v>33.714731574938376</v>
      </c>
      <c r="D6" s="11">
        <v>28.793972263192995</v>
      </c>
      <c r="E6" s="32">
        <v>9.081280138133442</v>
      </c>
      <c r="F6" s="32">
        <v>0.29470511463033539</v>
      </c>
      <c r="G6" s="32">
        <v>0.67400627179651884</v>
      </c>
      <c r="H6" s="32">
        <v>1.0602260208907012E-2</v>
      </c>
      <c r="I6" s="33">
        <v>2.2972228120196073E-2</v>
      </c>
      <c r="J6" s="31">
        <v>146.41314496954283</v>
      </c>
      <c r="K6" s="69">
        <v>4.7513898938598063</v>
      </c>
    </row>
    <row r="7" spans="1:11" ht="14.25" x14ac:dyDescent="0.2">
      <c r="A7" s="34"/>
      <c r="B7" s="35" t="s">
        <v>55</v>
      </c>
      <c r="C7" s="8">
        <v>32.177504274878196</v>
      </c>
      <c r="D7" s="11">
        <v>27.101767335752061</v>
      </c>
      <c r="E7" s="32">
        <v>12.392564335375008</v>
      </c>
      <c r="F7" s="32">
        <v>0.43256435763996742</v>
      </c>
      <c r="G7" s="32">
        <v>0.61724877915117216</v>
      </c>
      <c r="H7" s="32">
        <v>9.242798293296205E-3</v>
      </c>
      <c r="I7" s="33">
        <v>2.2632665498278234E-2</v>
      </c>
      <c r="J7" s="31">
        <v>144.27298454210157</v>
      </c>
      <c r="K7" s="69">
        <v>5.0358706393890689</v>
      </c>
    </row>
    <row r="8" spans="1:11" ht="14.25" x14ac:dyDescent="0.2">
      <c r="A8" s="34"/>
      <c r="B8" s="35" t="s">
        <v>56</v>
      </c>
      <c r="C8" s="8">
        <v>30.564730591616428</v>
      </c>
      <c r="D8" s="11">
        <v>27.464763465803703</v>
      </c>
      <c r="E8" s="32">
        <v>17.33946387662256</v>
      </c>
      <c r="F8" s="32">
        <v>0.5467181838901396</v>
      </c>
      <c r="G8" s="32">
        <v>0.52660226316186665</v>
      </c>
      <c r="H8" s="32">
        <v>6.8785618416774856E-3</v>
      </c>
      <c r="I8" s="33">
        <v>2.2794389946984722E-2</v>
      </c>
      <c r="J8" s="31">
        <v>145.2923734067715</v>
      </c>
      <c r="K8" s="69">
        <v>4.5811094903074103</v>
      </c>
    </row>
    <row r="9" spans="1:11" ht="14.25" x14ac:dyDescent="0.2">
      <c r="A9" s="34"/>
      <c r="B9" s="35" t="s">
        <v>57</v>
      </c>
      <c r="C9" s="8">
        <v>27.940853522156139</v>
      </c>
      <c r="D9" s="11">
        <v>24.941675811105124</v>
      </c>
      <c r="E9" s="32">
        <v>18.921980190840795</v>
      </c>
      <c r="F9" s="32">
        <v>0.6122870636698422</v>
      </c>
      <c r="G9" s="32">
        <v>0.50614091728680821</v>
      </c>
      <c r="H9" s="32">
        <v>6.8753704474585177E-3</v>
      </c>
      <c r="I9" s="33">
        <v>2.2257089210576932E-2</v>
      </c>
      <c r="J9" s="31">
        <v>141.90501303737722</v>
      </c>
      <c r="K9" s="69">
        <v>4.5918346217666963</v>
      </c>
    </row>
    <row r="10" spans="1:11" ht="14.25" x14ac:dyDescent="0.2">
      <c r="A10" s="34"/>
      <c r="B10" s="35" t="s">
        <v>58</v>
      </c>
      <c r="C10" s="8">
        <v>26.17633783268699</v>
      </c>
      <c r="D10" s="11">
        <v>25.096698333833565</v>
      </c>
      <c r="E10" s="32">
        <v>18.350500614053558</v>
      </c>
      <c r="F10" s="32">
        <v>0.62323983621446488</v>
      </c>
      <c r="G10" s="32">
        <v>0.51256386474219029</v>
      </c>
      <c r="H10" s="32">
        <v>6.8346748285682121E-3</v>
      </c>
      <c r="I10" s="33">
        <v>2.2507082762711059E-2</v>
      </c>
      <c r="J10" s="31">
        <v>143.48129455681308</v>
      </c>
      <c r="K10" s="69">
        <v>4.8730691549059761</v>
      </c>
    </row>
    <row r="11" spans="1:11" ht="14.25" x14ac:dyDescent="0.2">
      <c r="A11" s="34"/>
      <c r="B11" s="35" t="s">
        <v>59</v>
      </c>
      <c r="C11" s="8">
        <v>24.833946895218702</v>
      </c>
      <c r="D11" s="11">
        <v>25.274298303282322</v>
      </c>
      <c r="E11" s="32">
        <v>20.008704685786959</v>
      </c>
      <c r="F11" s="32">
        <v>0.62553063696194944</v>
      </c>
      <c r="G11" s="32">
        <v>0.49595167442846427</v>
      </c>
      <c r="H11" s="32">
        <v>6.2923923997249744E-3</v>
      </c>
      <c r="I11" s="33">
        <v>2.1692988337215346E-2</v>
      </c>
      <c r="J11" s="31">
        <v>138.34677744008914</v>
      </c>
      <c r="K11" s="69">
        <v>4.3251249480035145</v>
      </c>
    </row>
    <row r="12" spans="1:11" ht="14.25" x14ac:dyDescent="0.2">
      <c r="A12" s="34"/>
      <c r="B12" s="35" t="s">
        <v>60</v>
      </c>
      <c r="C12" s="8">
        <v>37.027008948986165</v>
      </c>
      <c r="D12" s="31">
        <v>114.91874569133789</v>
      </c>
      <c r="E12" s="32">
        <v>18.551476920533077</v>
      </c>
      <c r="F12" s="32">
        <v>0.59119022891645723</v>
      </c>
      <c r="G12" s="32">
        <v>0.50505699999360443</v>
      </c>
      <c r="H12" s="32">
        <v>6.7584683896498741E-3</v>
      </c>
      <c r="I12" s="33">
        <v>2.2775573552825449E-2</v>
      </c>
      <c r="J12" s="31">
        <v>145.17377734569109</v>
      </c>
      <c r="K12" s="69">
        <v>4.626333473572287</v>
      </c>
    </row>
    <row r="13" spans="1:11" ht="14.25" x14ac:dyDescent="0.2">
      <c r="A13" s="34"/>
      <c r="B13" s="35" t="s">
        <v>61</v>
      </c>
      <c r="C13" s="8">
        <v>34.892103733713718</v>
      </c>
      <c r="D13" s="11">
        <v>41.754720892063581</v>
      </c>
      <c r="E13" s="32">
        <v>22.094700121851872</v>
      </c>
      <c r="F13" s="32">
        <v>0.7236046909909537</v>
      </c>
      <c r="G13" s="32">
        <v>0.43926955843904042</v>
      </c>
      <c r="H13" s="32">
        <v>6.1980569033703563E-3</v>
      </c>
      <c r="I13" s="33">
        <v>2.2892942019576507E-2</v>
      </c>
      <c r="J13" s="31">
        <v>145.91349225420842</v>
      </c>
      <c r="K13" s="69">
        <v>4.778688413589018</v>
      </c>
    </row>
    <row r="14" spans="1:11" ht="14.25" x14ac:dyDescent="0.2">
      <c r="A14" s="34"/>
      <c r="B14" s="35" t="s">
        <v>62</v>
      </c>
      <c r="C14" s="8">
        <v>35.687369995611988</v>
      </c>
      <c r="D14" s="11">
        <v>64.745318154187402</v>
      </c>
      <c r="E14" s="32">
        <v>19.380250052153375</v>
      </c>
      <c r="F14" s="32">
        <v>0.63675967842220249</v>
      </c>
      <c r="G14" s="32">
        <v>0.4991605440566444</v>
      </c>
      <c r="H14" s="32">
        <v>6.213202104837519E-3</v>
      </c>
      <c r="I14" s="33">
        <v>2.2186809287153098E-2</v>
      </c>
      <c r="J14" s="31">
        <v>141.4618084127963</v>
      </c>
      <c r="K14" s="69">
        <v>4.6478851094053217</v>
      </c>
    </row>
    <row r="15" spans="1:11" ht="14.25" x14ac:dyDescent="0.2">
      <c r="A15" s="14"/>
      <c r="B15" s="35" t="s">
        <v>301</v>
      </c>
      <c r="C15" s="53">
        <v>38.030560214883785</v>
      </c>
      <c r="D15" s="31">
        <v>114.91874569133789</v>
      </c>
      <c r="E15" s="32">
        <v>18.586493064818164</v>
      </c>
      <c r="F15" s="32">
        <v>0.6313718193566501</v>
      </c>
      <c r="G15" s="32">
        <v>0.5032921839293929</v>
      </c>
      <c r="H15" s="32">
        <v>6.9613991659168888E-3</v>
      </c>
      <c r="I15" s="33">
        <v>2.2852881600470824E-2</v>
      </c>
      <c r="J15" s="31">
        <v>145.66102095409283</v>
      </c>
      <c r="K15" s="69">
        <v>4.9480159322369968</v>
      </c>
    </row>
    <row r="16" spans="1:11" ht="14.25" x14ac:dyDescent="0.2">
      <c r="A16" s="34"/>
      <c r="B16" s="63" t="s">
        <v>331</v>
      </c>
      <c r="C16" s="8">
        <v>29.966677001057391</v>
      </c>
      <c r="D16" s="69">
        <v>26.982377654246783</v>
      </c>
      <c r="E16" s="32">
        <v>11.165215662681957</v>
      </c>
      <c r="F16" s="32">
        <v>0.36803668368493775</v>
      </c>
      <c r="G16" s="32">
        <v>0.64448296888382928</v>
      </c>
      <c r="H16" s="32">
        <v>1.0095641067407773E-2</v>
      </c>
      <c r="I16" s="33">
        <v>2.2032364507060458E-2</v>
      </c>
      <c r="J16" s="31">
        <v>140.48772986446787</v>
      </c>
      <c r="K16" s="63">
        <v>4.6308678452633085</v>
      </c>
    </row>
    <row r="17" spans="1:11" ht="14.25" x14ac:dyDescent="0.2">
      <c r="A17" s="34"/>
      <c r="B17" s="63" t="s">
        <v>332</v>
      </c>
      <c r="C17" s="8">
        <v>29.510651512899475</v>
      </c>
      <c r="D17" s="69">
        <v>25.485245249878538</v>
      </c>
      <c r="E17" s="32">
        <v>15.656933334194351</v>
      </c>
      <c r="F17" s="32">
        <v>1.1123161022393933</v>
      </c>
      <c r="G17" s="32">
        <v>0.56039120173678492</v>
      </c>
      <c r="H17" s="32">
        <v>9.4517347915484308E-3</v>
      </c>
      <c r="I17" s="33">
        <v>2.2511624427204693E-2</v>
      </c>
      <c r="J17" s="31">
        <v>143.50992749821404</v>
      </c>
      <c r="K17" s="63">
        <v>10.195381163107269</v>
      </c>
    </row>
    <row r="18" spans="1:11" ht="14.25" x14ac:dyDescent="0.2">
      <c r="A18" s="34"/>
      <c r="B18" s="63" t="s">
        <v>333</v>
      </c>
      <c r="C18" s="8">
        <v>31.843464521790544</v>
      </c>
      <c r="D18" s="69">
        <v>26.165765509199929</v>
      </c>
      <c r="E18" s="32">
        <v>21.859980674560919</v>
      </c>
      <c r="F18" s="32">
        <v>1.4791107470017344</v>
      </c>
      <c r="G18" s="32">
        <v>0.48978045040279078</v>
      </c>
      <c r="H18" s="32">
        <v>8.2318312147030975E-3</v>
      </c>
      <c r="I18" s="33">
        <v>2.0213277727426367E-2</v>
      </c>
      <c r="J18" s="31">
        <v>129.00371474552639</v>
      </c>
      <c r="K18" s="63">
        <v>8.7287717095425492</v>
      </c>
    </row>
    <row r="19" spans="1:11" ht="14.25" x14ac:dyDescent="0.2">
      <c r="B19" s="63" t="s">
        <v>334</v>
      </c>
      <c r="C19" s="8">
        <v>24.672798571889036</v>
      </c>
      <c r="D19" s="69">
        <v>23.358934724252958</v>
      </c>
      <c r="E19" s="32">
        <v>12.36064856435693</v>
      </c>
      <c r="F19" s="32">
        <v>0.38578139883447932</v>
      </c>
      <c r="G19" s="32">
        <v>0.6460962158685335</v>
      </c>
      <c r="H19" s="32">
        <v>8.7642782481723528E-3</v>
      </c>
      <c r="I19" s="33">
        <v>1.9736310786911258E-2</v>
      </c>
      <c r="J19" s="31">
        <v>125.98920250161891</v>
      </c>
      <c r="K19" s="63">
        <v>3.9321796527141766</v>
      </c>
    </row>
    <row r="20" spans="1:11" ht="14.25" x14ac:dyDescent="0.2">
      <c r="B20" s="63" t="s">
        <v>335</v>
      </c>
      <c r="C20" s="8">
        <v>23.96827674334974</v>
      </c>
      <c r="D20" s="69">
        <v>20.975513700975796</v>
      </c>
      <c r="E20" s="32">
        <v>18.186551507489007</v>
      </c>
      <c r="F20" s="32">
        <v>0.62470926815540972</v>
      </c>
      <c r="G20" s="32">
        <v>0.53914863159137305</v>
      </c>
      <c r="H20" s="32">
        <v>6.6299402043625433E-3</v>
      </c>
      <c r="I20" s="33">
        <v>2.0859248396534961E-2</v>
      </c>
      <c r="J20" s="31">
        <v>133.08411323044405</v>
      </c>
      <c r="K20" s="63">
        <v>4.5714482454283196</v>
      </c>
    </row>
    <row r="21" spans="1:11" ht="14.25" x14ac:dyDescent="0.2">
      <c r="B21" s="63" t="s">
        <v>336</v>
      </c>
      <c r="C21" s="8">
        <v>17.878867715413215</v>
      </c>
      <c r="D21" s="69">
        <v>19.878861907490212</v>
      </c>
      <c r="E21" s="32">
        <v>17.997569040748946</v>
      </c>
      <c r="F21" s="32">
        <v>0.56248920976190364</v>
      </c>
      <c r="G21" s="32">
        <v>0.54738225163608367</v>
      </c>
      <c r="H21" s="32">
        <v>8.9715352703551455E-3</v>
      </c>
      <c r="I21" s="33">
        <v>2.0499067021568618E-2</v>
      </c>
      <c r="J21" s="31">
        <v>130.80927658831911</v>
      </c>
      <c r="K21" s="63">
        <v>4.088263612218821</v>
      </c>
    </row>
    <row r="22" spans="1:11" ht="14.25" x14ac:dyDescent="0.2">
      <c r="A22" s="34"/>
      <c r="B22" s="63" t="s">
        <v>337</v>
      </c>
      <c r="C22" s="8">
        <v>24.23999336265183</v>
      </c>
      <c r="D22" s="69">
        <v>18.473636550193604</v>
      </c>
      <c r="E22" s="32">
        <v>19.933928346995625</v>
      </c>
      <c r="F22" s="32">
        <v>0.60480645918978782</v>
      </c>
      <c r="G22" s="32">
        <v>0.51530764305499233</v>
      </c>
      <c r="H22" s="32">
        <v>7.158100149830795E-3</v>
      </c>
      <c r="I22" s="33">
        <v>2.0544991743621309E-2</v>
      </c>
      <c r="J22" s="31">
        <v>131.09937300081856</v>
      </c>
      <c r="K22" s="63">
        <v>3.9776278015254651</v>
      </c>
    </row>
    <row r="23" spans="1:11" ht="14.25" x14ac:dyDescent="0.2">
      <c r="A23" s="34"/>
      <c r="B23" s="63" t="s">
        <v>338</v>
      </c>
      <c r="C23" s="8">
        <v>21.049355579992646</v>
      </c>
      <c r="D23" s="69">
        <v>17.431385331862</v>
      </c>
      <c r="E23" s="32">
        <v>14.763795931658228</v>
      </c>
      <c r="F23" s="32">
        <v>0.46602651706022441</v>
      </c>
      <c r="G23" s="32">
        <v>0.57651309896286995</v>
      </c>
      <c r="H23" s="32">
        <v>8.734948642011079E-3</v>
      </c>
      <c r="I23" s="33">
        <v>2.2490922616357018E-2</v>
      </c>
      <c r="J23" s="31">
        <v>143.37941182013623</v>
      </c>
      <c r="K23" s="63">
        <v>4.5258420136654367</v>
      </c>
    </row>
    <row r="24" spans="1:11" ht="14.25" x14ac:dyDescent="0.2">
      <c r="A24" s="14"/>
      <c r="B24" s="63" t="s">
        <v>339</v>
      </c>
      <c r="C24" s="8">
        <v>40.686613708393821</v>
      </c>
      <c r="D24" s="31">
        <v>108.31631135347224</v>
      </c>
      <c r="E24" s="32">
        <v>14.863576511044698</v>
      </c>
      <c r="F24" s="32">
        <v>0.64919089548658371</v>
      </c>
      <c r="G24" s="32">
        <v>0.55133848838028587</v>
      </c>
      <c r="H24" s="32">
        <v>8.4926417602782262E-3</v>
      </c>
      <c r="I24" s="33">
        <v>2.4484313155846212E-2</v>
      </c>
      <c r="J24" s="31">
        <v>155.93474212581961</v>
      </c>
      <c r="K24" s="63">
        <v>6.8107036555372922</v>
      </c>
    </row>
    <row r="25" spans="1:11" ht="14.25" x14ac:dyDescent="0.2">
      <c r="A25" s="14"/>
      <c r="B25" s="63" t="s">
        <v>340</v>
      </c>
      <c r="C25" s="8">
        <v>38.892327299634211</v>
      </c>
      <c r="D25" s="31">
        <v>111.48633231513213</v>
      </c>
      <c r="E25" s="32">
        <v>17.059371554964898</v>
      </c>
      <c r="F25" s="32">
        <v>0.8916463850387385</v>
      </c>
      <c r="G25" s="32">
        <v>0.51834912255744092</v>
      </c>
      <c r="H25" s="32">
        <v>7.6723547095024431E-3</v>
      </c>
      <c r="I25" s="33">
        <v>2.3781159566007161E-2</v>
      </c>
      <c r="J25" s="31">
        <v>151.50873435273357</v>
      </c>
      <c r="K25" s="63">
        <v>7.9189444260678341</v>
      </c>
    </row>
    <row r="26" spans="1:11" ht="14.25" x14ac:dyDescent="0.2">
      <c r="A26" s="14"/>
      <c r="B26" s="63" t="s">
        <v>341</v>
      </c>
      <c r="C26" s="8">
        <v>40.745482657160665</v>
      </c>
      <c r="D26" s="31">
        <v>164.53201238199517</v>
      </c>
      <c r="E26" s="32">
        <v>3.4136741432234587</v>
      </c>
      <c r="F26" s="32">
        <v>0.13206214245152612</v>
      </c>
      <c r="G26" s="32">
        <v>0.77988231572344791</v>
      </c>
      <c r="H26" s="32">
        <v>1.187128187333856E-2</v>
      </c>
      <c r="I26" s="33">
        <v>2.1844410983628049E-2</v>
      </c>
      <c r="J26" s="31">
        <v>139.30211410037006</v>
      </c>
      <c r="K26" s="63">
        <v>5.3890719688758475</v>
      </c>
    </row>
    <row r="27" spans="1:11" ht="14.25" x14ac:dyDescent="0.2">
      <c r="B27" s="11" t="s">
        <v>342</v>
      </c>
      <c r="C27" s="8">
        <v>41.117083182451594</v>
      </c>
      <c r="D27" s="31">
        <v>181.13793376586176</v>
      </c>
      <c r="E27" s="32">
        <v>3.1319754202462757</v>
      </c>
      <c r="F27" s="32">
        <v>0.1350607512218841</v>
      </c>
      <c r="G27" s="32">
        <v>0.78549187375517071</v>
      </c>
      <c r="H27" s="32">
        <v>1.1841463045893785E-2</v>
      </c>
      <c r="I27" s="33">
        <v>2.1541533013053785E-2</v>
      </c>
      <c r="J27" s="31">
        <v>137.39109296900324</v>
      </c>
      <c r="K27" s="63">
        <v>5.9247413334202266</v>
      </c>
    </row>
    <row r="28" spans="1:11" ht="14.25" x14ac:dyDescent="0.2">
      <c r="B28" s="11" t="s">
        <v>343</v>
      </c>
      <c r="C28" s="8">
        <v>40.23997578382717</v>
      </c>
      <c r="D28" s="31">
        <v>142.64242039278366</v>
      </c>
      <c r="E28" s="32">
        <v>3.2725141680640895</v>
      </c>
      <c r="F28" s="32">
        <v>0.12198334963624916</v>
      </c>
      <c r="G28" s="32">
        <v>0.78233869987693638</v>
      </c>
      <c r="H28" s="32">
        <v>1.0515151612395794E-2</v>
      </c>
      <c r="I28" s="33">
        <v>2.1836336992095067E-2</v>
      </c>
      <c r="J28" s="31">
        <v>139.25117826454948</v>
      </c>
      <c r="K28" s="63">
        <v>5.1906040106016542</v>
      </c>
    </row>
    <row r="29" spans="1:11" ht="14.25" x14ac:dyDescent="0.2">
      <c r="A29" s="34"/>
      <c r="B29" s="11" t="s">
        <v>344</v>
      </c>
      <c r="C29" s="8">
        <v>44.540219420536147</v>
      </c>
      <c r="D29" s="31">
        <v>159.89638866260381</v>
      </c>
      <c r="E29" s="32">
        <v>3.7632813482644942</v>
      </c>
      <c r="F29" s="32">
        <v>0.13258643118998314</v>
      </c>
      <c r="G29" s="32">
        <v>0.77615501930261732</v>
      </c>
      <c r="H29" s="32">
        <v>9.572140218009997E-3</v>
      </c>
      <c r="I29" s="33">
        <v>2.1069048241105968E-2</v>
      </c>
      <c r="J29" s="31">
        <v>134.40879901929802</v>
      </c>
      <c r="K29" s="63">
        <v>4.7354373307004565</v>
      </c>
    </row>
    <row r="30" spans="1:11" ht="14.25" x14ac:dyDescent="0.2">
      <c r="A30" s="34"/>
      <c r="B30" s="9" t="s">
        <v>345</v>
      </c>
      <c r="C30" s="9">
        <v>54.407958901486658</v>
      </c>
      <c r="D30" s="16">
        <v>179.61369669353866</v>
      </c>
      <c r="E30" s="70">
        <v>6.8503575724348496</v>
      </c>
      <c r="F30" s="70">
        <v>0.25058386971086399</v>
      </c>
      <c r="G30" s="70">
        <v>0.72024777133713802</v>
      </c>
      <c r="H30" s="70">
        <v>1.0678818072080725E-2</v>
      </c>
      <c r="I30" s="71">
        <v>2.1907148822780349E-2</v>
      </c>
      <c r="J30" s="16">
        <v>139.697890283883</v>
      </c>
      <c r="K30" s="9">
        <v>5.1101037526332771</v>
      </c>
    </row>
    <row r="31" spans="1:11" x14ac:dyDescent="0.15">
      <c r="A31" s="34"/>
    </row>
    <row r="32" spans="1:11" ht="14.25" x14ac:dyDescent="0.2">
      <c r="A32" s="2"/>
      <c r="B32" s="29"/>
      <c r="C32" s="29"/>
      <c r="D32" s="29"/>
      <c r="E32" s="29"/>
      <c r="F32" s="29"/>
      <c r="G32" s="29"/>
      <c r="H32" s="29"/>
      <c r="I32" s="30" t="s">
        <v>232</v>
      </c>
      <c r="J32" s="29" t="s">
        <v>232</v>
      </c>
      <c r="K32" s="29"/>
    </row>
    <row r="33" spans="1:11" ht="15.75" x14ac:dyDescent="0.2">
      <c r="A33" s="11" t="s">
        <v>241</v>
      </c>
      <c r="B33" s="11"/>
      <c r="C33" s="11" t="s">
        <v>233</v>
      </c>
      <c r="D33" s="11" t="s">
        <v>234</v>
      </c>
      <c r="E33" s="11" t="s">
        <v>235</v>
      </c>
      <c r="F33" s="11" t="s">
        <v>242</v>
      </c>
      <c r="G33" s="11" t="s">
        <v>237</v>
      </c>
      <c r="H33" s="11" t="s">
        <v>242</v>
      </c>
      <c r="I33" s="11" t="s">
        <v>238</v>
      </c>
      <c r="J33" s="30" t="s">
        <v>238</v>
      </c>
      <c r="K33" s="11" t="s">
        <v>242</v>
      </c>
    </row>
    <row r="34" spans="1:11" ht="14.25" x14ac:dyDescent="0.2">
      <c r="A34" s="14"/>
      <c r="B34" s="9"/>
      <c r="C34" s="9"/>
      <c r="D34" s="9"/>
      <c r="E34" s="9"/>
      <c r="F34" s="9"/>
      <c r="G34" s="9"/>
      <c r="H34" s="9"/>
      <c r="I34" s="9"/>
      <c r="J34" s="9" t="s">
        <v>239</v>
      </c>
      <c r="K34" s="9"/>
    </row>
    <row r="35" spans="1:11" ht="14.25" x14ac:dyDescent="0.2">
      <c r="A35" s="63" t="s">
        <v>346</v>
      </c>
      <c r="B35" s="35" t="s">
        <v>302</v>
      </c>
      <c r="C35" s="21">
        <v>28.65681673857986</v>
      </c>
      <c r="D35" s="37">
        <v>169.85803177938166</v>
      </c>
      <c r="E35" s="32">
        <v>12.021585425521378</v>
      </c>
      <c r="F35" s="32">
        <v>0.39647130913921841</v>
      </c>
      <c r="G35" s="32">
        <v>0.62305553744249242</v>
      </c>
      <c r="H35" s="32">
        <v>8.0880040053004695E-3</v>
      </c>
      <c r="I35" s="33">
        <v>2.1188094323035395E-2</v>
      </c>
      <c r="J35" s="20">
        <v>135.16034037591672</v>
      </c>
      <c r="K35" s="63">
        <v>4.4575815248776118</v>
      </c>
    </row>
    <row r="36" spans="1:11" ht="14.25" x14ac:dyDescent="0.2">
      <c r="A36" s="34"/>
      <c r="B36" s="35" t="s">
        <v>303</v>
      </c>
      <c r="C36" s="21">
        <v>24.42971993012878</v>
      </c>
      <c r="D36" s="37">
        <v>152.574107491744</v>
      </c>
      <c r="E36" s="32">
        <v>12.981568960517485</v>
      </c>
      <c r="F36" s="32">
        <v>0.43282382276872167</v>
      </c>
      <c r="G36" s="32">
        <v>0.60339194399052065</v>
      </c>
      <c r="H36" s="32">
        <v>8.528155399240591E-3</v>
      </c>
      <c r="I36" s="33">
        <v>2.1587585597022761E-2</v>
      </c>
      <c r="J36" s="20">
        <v>137.68170018297366</v>
      </c>
      <c r="K36" s="63">
        <v>4.5905021172507139</v>
      </c>
    </row>
    <row r="37" spans="1:11" ht="14.25" x14ac:dyDescent="0.2">
      <c r="A37" s="34"/>
      <c r="B37" s="35" t="s">
        <v>304</v>
      </c>
      <c r="C37" s="21">
        <v>23.438834624455719</v>
      </c>
      <c r="D37" s="37">
        <v>134.18754928773453</v>
      </c>
      <c r="E37" s="32">
        <v>11.552883956385932</v>
      </c>
      <c r="F37" s="32">
        <v>0.38746535349264555</v>
      </c>
      <c r="G37" s="32">
        <v>0.63131249030449965</v>
      </c>
      <c r="H37" s="32">
        <v>9.537985027807486E-3</v>
      </c>
      <c r="I37" s="33">
        <v>2.1119899056514027E-2</v>
      </c>
      <c r="J37" s="20">
        <v>134.72983240665391</v>
      </c>
      <c r="K37" s="63">
        <v>4.5186242964548624</v>
      </c>
    </row>
    <row r="38" spans="1:11" ht="14.25" x14ac:dyDescent="0.2">
      <c r="A38" s="34"/>
      <c r="B38" s="35" t="s">
        <v>305</v>
      </c>
      <c r="C38" s="21">
        <v>21.988905022364577</v>
      </c>
      <c r="D38" s="37">
        <v>134.76784537328766</v>
      </c>
      <c r="E38" s="32">
        <v>12.117444182644356</v>
      </c>
      <c r="F38" s="32">
        <v>0.40611114133536297</v>
      </c>
      <c r="G38" s="32">
        <v>0.61842125143060034</v>
      </c>
      <c r="H38" s="32">
        <v>7.7729487965061588E-3</v>
      </c>
      <c r="I38" s="33">
        <v>2.1516952659645018E-2</v>
      </c>
      <c r="J38" s="20">
        <v>137.23597735196739</v>
      </c>
      <c r="K38" s="63">
        <v>4.5994071484568648</v>
      </c>
    </row>
    <row r="39" spans="1:11" ht="14.25" x14ac:dyDescent="0.2">
      <c r="A39" s="34"/>
      <c r="B39" s="35" t="s">
        <v>306</v>
      </c>
      <c r="C39" s="21">
        <v>20.405102384403786</v>
      </c>
      <c r="D39" s="37">
        <v>125.46414309466621</v>
      </c>
      <c r="E39" s="32">
        <v>18.86143693141122</v>
      </c>
      <c r="F39" s="32">
        <v>0.60221892837002122</v>
      </c>
      <c r="G39" s="32">
        <v>0.50505699999360443</v>
      </c>
      <c r="H39" s="32">
        <v>6.7584683896498741E-3</v>
      </c>
      <c r="I39" s="33">
        <v>2.1625817638581429E-2</v>
      </c>
      <c r="J39" s="20">
        <v>137.92294720548676</v>
      </c>
      <c r="K39" s="63">
        <v>4.4036840759146072</v>
      </c>
    </row>
    <row r="40" spans="1:11" ht="14.25" x14ac:dyDescent="0.2">
      <c r="A40" s="34"/>
      <c r="B40" s="35" t="s">
        <v>307</v>
      </c>
      <c r="C40" s="21">
        <v>18.237476978403357</v>
      </c>
      <c r="D40" s="37">
        <v>113.71024149754933</v>
      </c>
      <c r="E40" s="32">
        <v>22.463860675453866</v>
      </c>
      <c r="F40" s="32">
        <v>0.73768631955509356</v>
      </c>
      <c r="G40" s="32">
        <v>0.43926955843904042</v>
      </c>
      <c r="H40" s="32">
        <v>6.1980569033703563E-3</v>
      </c>
      <c r="I40" s="33">
        <v>2.1959529003719228E-2</v>
      </c>
      <c r="J40" s="20">
        <v>140.02830747303062</v>
      </c>
      <c r="K40" s="63">
        <v>4.598362154470669</v>
      </c>
    </row>
    <row r="41" spans="1:11" ht="14.25" x14ac:dyDescent="0.2">
      <c r="A41" s="34"/>
      <c r="B41" s="35" t="s">
        <v>308</v>
      </c>
      <c r="C41" s="21">
        <v>17.731248426840427</v>
      </c>
      <c r="D41" s="37">
        <v>102.36833337212198</v>
      </c>
      <c r="E41" s="32">
        <v>19.7040572909365</v>
      </c>
      <c r="F41" s="32">
        <v>0.64921004658438886</v>
      </c>
      <c r="G41" s="32">
        <v>0.4991605440566444</v>
      </c>
      <c r="H41" s="32">
        <v>6.213202104837519E-3</v>
      </c>
      <c r="I41" s="33">
        <v>2.1089487258227256E-2</v>
      </c>
      <c r="J41" s="20">
        <v>134.53783735550232</v>
      </c>
      <c r="K41" s="63">
        <v>4.4327579019527565</v>
      </c>
    </row>
    <row r="42" spans="1:11" ht="14.25" x14ac:dyDescent="0.2">
      <c r="A42" s="34"/>
      <c r="B42" s="35" t="s">
        <v>309</v>
      </c>
      <c r="C42" s="21">
        <v>15.714295696633956</v>
      </c>
      <c r="D42" s="38">
        <v>95.0237554426662</v>
      </c>
      <c r="E42" s="32">
        <v>18.897038129086397</v>
      </c>
      <c r="F42" s="32">
        <v>0.64429625960920311</v>
      </c>
      <c r="G42" s="32">
        <v>0.5032921839293929</v>
      </c>
      <c r="H42" s="32">
        <v>6.9613991659168888E-3</v>
      </c>
      <c r="I42" s="33">
        <v>2.1706311025440937E-2</v>
      </c>
      <c r="J42" s="20">
        <v>138.43083694461066</v>
      </c>
      <c r="K42" s="63">
        <v>4.719812165733094</v>
      </c>
    </row>
    <row r="43" spans="1:11" ht="14.25" x14ac:dyDescent="0.2">
      <c r="A43" s="34"/>
      <c r="B43" s="35" t="s">
        <v>310</v>
      </c>
      <c r="C43" s="21">
        <v>15.78166592891337</v>
      </c>
      <c r="D43" s="38">
        <v>90.052643962989151</v>
      </c>
      <c r="E43" s="32">
        <v>12.25011751095472</v>
      </c>
      <c r="F43" s="32">
        <v>0.40718930316087565</v>
      </c>
      <c r="G43" s="32">
        <v>0.61810563252940987</v>
      </c>
      <c r="H43" s="32">
        <v>8.8841415397023331E-3</v>
      </c>
      <c r="I43" s="33">
        <v>2.1317362261738308E-2</v>
      </c>
      <c r="J43" s="20">
        <v>135.97631339745624</v>
      </c>
      <c r="K43" s="63">
        <v>4.5198015651018757</v>
      </c>
    </row>
    <row r="44" spans="1:11" ht="14.25" x14ac:dyDescent="0.2">
      <c r="A44" s="14"/>
      <c r="B44" s="35" t="s">
        <v>311</v>
      </c>
      <c r="C44" s="38">
        <v>14.676227402456023</v>
      </c>
      <c r="D44" s="38">
        <v>84.864702794079136</v>
      </c>
      <c r="E44" s="32">
        <v>11.925941908907614</v>
      </c>
      <c r="F44" s="32">
        <v>0.38635732638409503</v>
      </c>
      <c r="G44" s="32">
        <v>0.62100411964871949</v>
      </c>
      <c r="H44" s="32">
        <v>8.3692821495510213E-3</v>
      </c>
      <c r="I44" s="33">
        <v>2.1581316663285569E-2</v>
      </c>
      <c r="J44" s="20">
        <v>137.64214188379989</v>
      </c>
      <c r="K44" s="63">
        <v>4.4591069067915869</v>
      </c>
    </row>
    <row r="45" spans="1:11" ht="14.25" x14ac:dyDescent="0.2">
      <c r="A45" s="14"/>
      <c r="B45" s="35" t="s">
        <v>312</v>
      </c>
      <c r="C45" s="38">
        <v>14.33657505977618</v>
      </c>
      <c r="D45" s="38">
        <v>84.069080860430745</v>
      </c>
      <c r="E45" s="32">
        <v>12.204744095175108</v>
      </c>
      <c r="F45" s="32">
        <v>0.4051230598626076</v>
      </c>
      <c r="G45" s="32">
        <v>0.61498256987396904</v>
      </c>
      <c r="H45" s="32">
        <v>8.2066136956806569E-3</v>
      </c>
      <c r="I45" s="33">
        <v>2.1728795517913978E-2</v>
      </c>
      <c r="J45" s="20">
        <v>138.57270036928924</v>
      </c>
      <c r="K45" s="63">
        <v>4.599768413761673</v>
      </c>
    </row>
    <row r="46" spans="1:11" ht="14.25" x14ac:dyDescent="0.2">
      <c r="A46" s="55"/>
      <c r="B46" s="35" t="s">
        <v>313</v>
      </c>
      <c r="C46" s="38">
        <v>14.653513091661122</v>
      </c>
      <c r="D46" s="38">
        <v>87.183308679840749</v>
      </c>
      <c r="E46" s="32">
        <v>11.456479246100473</v>
      </c>
      <c r="F46" s="32">
        <v>0.37503460498548241</v>
      </c>
      <c r="G46" s="32">
        <v>0.62753373335583562</v>
      </c>
      <c r="H46" s="32">
        <v>8.3321345369345209E-3</v>
      </c>
      <c r="I46" s="33">
        <v>2.172579564904558E-2</v>
      </c>
      <c r="J46" s="20">
        <v>138.55377320809714</v>
      </c>
      <c r="K46" s="63">
        <v>4.5356394829618951</v>
      </c>
    </row>
    <row r="47" spans="1:11" ht="14.25" x14ac:dyDescent="0.2">
      <c r="A47" s="55"/>
      <c r="B47" s="35" t="s">
        <v>314</v>
      </c>
      <c r="C47" s="21">
        <v>13.530649903826351</v>
      </c>
      <c r="D47" s="38">
        <v>83.518483902749708</v>
      </c>
      <c r="E47" s="32">
        <v>13.135332634426184</v>
      </c>
      <c r="F47" s="32">
        <v>0.43509573153720404</v>
      </c>
      <c r="G47" s="32">
        <v>0.59808962856667325</v>
      </c>
      <c r="H47" s="32">
        <v>8.2290864949722993E-3</v>
      </c>
      <c r="I47" s="33">
        <v>2.1858899714563385E-2</v>
      </c>
      <c r="J47" s="20">
        <v>139.39351715295186</v>
      </c>
      <c r="K47" s="63">
        <v>4.6172811915133396</v>
      </c>
    </row>
    <row r="48" spans="1:11" ht="14.25" x14ac:dyDescent="0.2">
      <c r="A48" s="55"/>
      <c r="B48" s="35" t="s">
        <v>315</v>
      </c>
      <c r="C48" s="21">
        <v>14.351203862335229</v>
      </c>
      <c r="D48" s="38">
        <v>79.555677621563035</v>
      </c>
      <c r="E48" s="32">
        <v>12.020811282082786</v>
      </c>
      <c r="F48" s="32">
        <v>0.39538304210832409</v>
      </c>
      <c r="G48" s="32">
        <v>0.60809376917524072</v>
      </c>
      <c r="H48" s="32">
        <v>8.5125265718781051E-3</v>
      </c>
      <c r="I48" s="33">
        <v>2.2805205235338598E-2</v>
      </c>
      <c r="J48" s="20">
        <v>145.36053907163935</v>
      </c>
      <c r="K48" s="63">
        <v>4.7811325535336575</v>
      </c>
    </row>
    <row r="49" spans="1:11" ht="14.25" x14ac:dyDescent="0.2">
      <c r="B49" s="35" t="s">
        <v>316</v>
      </c>
      <c r="C49" s="21">
        <v>14.371118040644424</v>
      </c>
      <c r="D49" s="38">
        <v>83.997070623392219</v>
      </c>
      <c r="E49" s="32">
        <v>12.029010770059715</v>
      </c>
      <c r="F49" s="32">
        <v>0.38270613456186581</v>
      </c>
      <c r="G49" s="32">
        <v>0.61818353226823819</v>
      </c>
      <c r="H49" s="32">
        <v>9.173946652311896E-3</v>
      </c>
      <c r="I49" s="33">
        <v>2.1700792556134729E-2</v>
      </c>
      <c r="J49" s="20">
        <v>138.39601829419422</v>
      </c>
      <c r="K49" s="63">
        <v>4.4031056428974669</v>
      </c>
    </row>
    <row r="50" spans="1:11" ht="14.25" x14ac:dyDescent="0.2">
      <c r="A50" s="14"/>
      <c r="B50" s="36" t="s">
        <v>317</v>
      </c>
      <c r="C50" s="23">
        <v>14.153564396997687</v>
      </c>
      <c r="D50" s="23">
        <v>81.973327911246372</v>
      </c>
      <c r="E50" s="70">
        <v>12.766807022737954</v>
      </c>
      <c r="F50" s="70">
        <v>0.42356872227210773</v>
      </c>
      <c r="G50" s="70">
        <v>0.60441358449651317</v>
      </c>
      <c r="H50" s="70">
        <v>8.8444888723030017E-3</v>
      </c>
      <c r="I50" s="71">
        <v>2.1846847886538543E-2</v>
      </c>
      <c r="J50" s="22">
        <v>139.31748754331551</v>
      </c>
      <c r="K50" s="9">
        <v>4.62218392459316</v>
      </c>
    </row>
    <row r="51" spans="1:11" ht="14.25" x14ac:dyDescent="0.2">
      <c r="A51" s="34"/>
      <c r="B51" s="11"/>
      <c r="C51" s="21"/>
      <c r="D51" s="31"/>
      <c r="E51" s="32"/>
      <c r="F51" s="32"/>
      <c r="G51" s="32"/>
      <c r="H51" s="32"/>
      <c r="I51" s="33"/>
      <c r="J51" s="31"/>
      <c r="K51" s="31"/>
    </row>
    <row r="52" spans="1:11" ht="14.25" x14ac:dyDescent="0.2">
      <c r="A52" s="34"/>
      <c r="B52" s="11"/>
      <c r="C52" s="21"/>
      <c r="D52" s="31"/>
      <c r="E52" s="32"/>
      <c r="F52" s="32"/>
      <c r="G52" s="32"/>
      <c r="H52" s="32"/>
      <c r="I52" s="33"/>
      <c r="J52" s="31"/>
      <c r="K52" s="31"/>
    </row>
    <row r="53" spans="1:11" ht="14.25" x14ac:dyDescent="0.2">
      <c r="A53" s="34"/>
      <c r="B53" s="11"/>
      <c r="C53" s="21"/>
      <c r="D53" s="31"/>
      <c r="E53" s="32"/>
      <c r="F53" s="32"/>
      <c r="G53" s="32"/>
      <c r="H53" s="32"/>
      <c r="I53" s="33"/>
      <c r="J53" s="31"/>
      <c r="K53" s="31"/>
    </row>
    <row r="54" spans="1:11" ht="14.25" x14ac:dyDescent="0.2">
      <c r="A54" s="34"/>
      <c r="B54" s="11"/>
      <c r="C54" s="21"/>
      <c r="D54" s="31"/>
      <c r="E54" s="32"/>
      <c r="F54" s="32"/>
      <c r="G54" s="32"/>
      <c r="H54" s="32"/>
      <c r="I54" s="33"/>
      <c r="J54" s="31"/>
      <c r="K54" s="31"/>
    </row>
    <row r="55" spans="1:11" ht="14.25" x14ac:dyDescent="0.2">
      <c r="A55" s="34"/>
      <c r="B55" s="11"/>
      <c r="C55" s="8"/>
      <c r="D55" s="31"/>
      <c r="E55" s="32"/>
      <c r="F55" s="32"/>
      <c r="G55" s="32"/>
      <c r="H55" s="32"/>
      <c r="I55" s="33"/>
      <c r="J55" s="31"/>
      <c r="K55" s="31"/>
    </row>
    <row r="56" spans="1:11" ht="14.25" x14ac:dyDescent="0.2">
      <c r="B56" s="11"/>
      <c r="C56" s="8"/>
      <c r="D56" s="31"/>
      <c r="E56" s="32"/>
      <c r="F56" s="32"/>
      <c r="G56" s="32"/>
      <c r="H56" s="32"/>
      <c r="I56" s="33"/>
      <c r="J56" s="31"/>
      <c r="K56" s="31"/>
    </row>
    <row r="57" spans="1:11" ht="14.25" x14ac:dyDescent="0.2">
      <c r="B57" s="11"/>
      <c r="C57" s="8"/>
      <c r="D57" s="31"/>
      <c r="E57" s="32"/>
      <c r="F57" s="32"/>
      <c r="G57" s="32"/>
      <c r="H57" s="32"/>
      <c r="I57" s="33"/>
      <c r="J57" s="31"/>
      <c r="K57" s="31"/>
    </row>
    <row r="58" spans="1:11" ht="14.25" x14ac:dyDescent="0.2">
      <c r="B58" s="11"/>
      <c r="C58" s="8"/>
      <c r="D58" s="31"/>
      <c r="E58" s="32"/>
      <c r="F58" s="32"/>
      <c r="G58" s="32"/>
      <c r="H58" s="32"/>
      <c r="I58" s="33"/>
      <c r="J58" s="31"/>
      <c r="K58" s="31"/>
    </row>
    <row r="59" spans="1:11" ht="14.25" x14ac:dyDescent="0.2">
      <c r="B59" s="11"/>
      <c r="C59" s="8"/>
      <c r="D59" s="31"/>
      <c r="E59" s="32"/>
      <c r="F59" s="32"/>
      <c r="G59" s="32"/>
      <c r="H59" s="32"/>
      <c r="I59" s="33"/>
      <c r="J59" s="31"/>
      <c r="K59" s="31"/>
    </row>
    <row r="60" spans="1:11" ht="14.25" x14ac:dyDescent="0.2">
      <c r="B60" s="11"/>
      <c r="C60" s="8"/>
      <c r="D60" s="11"/>
      <c r="E60" s="32"/>
      <c r="F60" s="32"/>
      <c r="G60" s="32"/>
      <c r="H60" s="32"/>
      <c r="I60" s="33"/>
      <c r="J60" s="31"/>
      <c r="K60" s="31"/>
    </row>
    <row r="61" spans="1:11" ht="14.25" x14ac:dyDescent="0.2">
      <c r="B61" s="11"/>
      <c r="C61" s="8"/>
      <c r="D61" s="31"/>
      <c r="E61" s="32"/>
      <c r="F61" s="32"/>
      <c r="G61" s="32"/>
      <c r="H61" s="32"/>
      <c r="I61" s="33"/>
      <c r="J61" s="31"/>
      <c r="K61" s="31"/>
    </row>
  </sheetData>
  <mergeCells count="1">
    <mergeCell ref="A1:D1"/>
  </mergeCells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J180"/>
  <sheetViews>
    <sheetView tabSelected="1" workbookViewId="0">
      <selection activeCell="L78" sqref="L78"/>
    </sheetView>
  </sheetViews>
  <sheetFormatPr defaultRowHeight="13.5" x14ac:dyDescent="0.15"/>
  <sheetData>
    <row r="1" spans="1:10" ht="14.25" x14ac:dyDescent="0.2">
      <c r="A1" s="39" t="s">
        <v>359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ht="15.75" x14ac:dyDescent="0.2">
      <c r="A2" s="40" t="s">
        <v>243</v>
      </c>
      <c r="B2" s="40" t="s">
        <v>244</v>
      </c>
      <c r="C2" s="40" t="s">
        <v>245</v>
      </c>
      <c r="D2" s="40" t="s">
        <v>246</v>
      </c>
      <c r="E2" s="40" t="s">
        <v>245</v>
      </c>
    </row>
    <row r="3" spans="1:10" ht="14.25" x14ac:dyDescent="0.2">
      <c r="A3" s="40" t="s">
        <v>347</v>
      </c>
      <c r="B3" s="35"/>
      <c r="C3" s="35"/>
      <c r="D3" s="35"/>
      <c r="E3" s="35"/>
    </row>
    <row r="4" spans="1:10" ht="14.25" x14ac:dyDescent="0.2">
      <c r="A4" s="3" t="s">
        <v>348</v>
      </c>
      <c r="B4" s="36"/>
      <c r="C4" s="35"/>
      <c r="D4" s="35"/>
      <c r="E4" s="35"/>
    </row>
    <row r="5" spans="1:10" ht="14.25" x14ac:dyDescent="0.2">
      <c r="A5" s="52" t="s">
        <v>300</v>
      </c>
      <c r="B5" s="41">
        <v>0.70609</v>
      </c>
      <c r="C5" s="41">
        <v>6.9999999999999994E-5</v>
      </c>
      <c r="D5" s="41">
        <v>5.638E-2</v>
      </c>
      <c r="E5" s="41">
        <v>6.9999999999999994E-5</v>
      </c>
    </row>
    <row r="6" spans="1:10" ht="14.25" x14ac:dyDescent="0.2">
      <c r="A6" s="52" t="s">
        <v>2</v>
      </c>
      <c r="B6" s="41">
        <v>0.70613000000000004</v>
      </c>
      <c r="C6" s="41">
        <v>6.0000000000000002E-5</v>
      </c>
      <c r="D6" s="41">
        <v>5.6329999999999998E-2</v>
      </c>
      <c r="E6" s="41">
        <v>9.0000000000000006E-5</v>
      </c>
    </row>
    <row r="7" spans="1:10" ht="14.25" x14ac:dyDescent="0.2">
      <c r="A7" s="52" t="s">
        <v>55</v>
      </c>
      <c r="B7" s="41">
        <v>0.70623999999999998</v>
      </c>
      <c r="C7" s="41">
        <v>1.2999999999999999E-4</v>
      </c>
      <c r="D7" s="41">
        <v>5.6430000000000001E-2</v>
      </c>
      <c r="E7" s="41">
        <v>1.2E-4</v>
      </c>
    </row>
    <row r="8" spans="1:10" ht="14.25" x14ac:dyDescent="0.2">
      <c r="A8" s="52" t="s">
        <v>353</v>
      </c>
      <c r="B8" s="41">
        <v>0.70609999999999995</v>
      </c>
      <c r="C8" s="41">
        <v>1E-4</v>
      </c>
      <c r="D8" s="41">
        <v>5.6399999999999999E-2</v>
      </c>
      <c r="E8" s="41">
        <v>1E-4</v>
      </c>
    </row>
    <row r="9" spans="1:10" ht="14.25" x14ac:dyDescent="0.2">
      <c r="A9" s="3" t="s">
        <v>349</v>
      </c>
      <c r="B9" s="36"/>
      <c r="C9" s="35"/>
      <c r="D9" s="35"/>
      <c r="E9" s="35"/>
    </row>
    <row r="10" spans="1:10" ht="14.25" x14ac:dyDescent="0.2">
      <c r="A10" s="39" t="s">
        <v>354</v>
      </c>
      <c r="B10" s="41">
        <v>0.70609</v>
      </c>
      <c r="C10" s="41">
        <v>6.9999999999999994E-5</v>
      </c>
      <c r="D10" s="41">
        <v>5.636E-2</v>
      </c>
      <c r="E10" s="41">
        <v>1.3999999999999999E-4</v>
      </c>
    </row>
    <row r="11" spans="1:10" ht="14.25" x14ac:dyDescent="0.2">
      <c r="A11" s="39" t="s">
        <v>96</v>
      </c>
      <c r="B11" s="41">
        <v>0.70601000000000003</v>
      </c>
      <c r="C11" s="41">
        <v>5.0000000000000002E-5</v>
      </c>
      <c r="D11" s="41">
        <v>5.6469999999999999E-2</v>
      </c>
      <c r="E11" s="41">
        <v>6.0000000000000002E-5</v>
      </c>
    </row>
    <row r="12" spans="1:10" ht="14.25" x14ac:dyDescent="0.2">
      <c r="A12" s="39" t="s">
        <v>97</v>
      </c>
      <c r="B12" s="41">
        <v>0.70626</v>
      </c>
      <c r="C12" s="41">
        <v>3.0000000000000001E-5</v>
      </c>
      <c r="D12" s="41">
        <v>5.629E-2</v>
      </c>
      <c r="E12" s="41">
        <v>8.0000000000000007E-5</v>
      </c>
    </row>
    <row r="13" spans="1:10" ht="14.25" x14ac:dyDescent="0.2">
      <c r="A13" s="39" t="s">
        <v>98</v>
      </c>
      <c r="B13" s="41">
        <v>0.70623999999999998</v>
      </c>
      <c r="C13" s="41">
        <v>4.0000000000000003E-5</v>
      </c>
      <c r="D13" s="41">
        <v>5.6259999999999998E-2</v>
      </c>
      <c r="E13" s="41">
        <v>8.0000000000000007E-5</v>
      </c>
    </row>
    <row r="14" spans="1:10" ht="14.25" x14ac:dyDescent="0.2">
      <c r="A14" s="39" t="s">
        <v>99</v>
      </c>
      <c r="B14" s="41">
        <v>0.70618000000000003</v>
      </c>
      <c r="C14" s="41">
        <v>6.0000000000000002E-5</v>
      </c>
      <c r="D14" s="41">
        <v>5.6439999999999997E-2</v>
      </c>
      <c r="E14" s="41">
        <v>9.0000000000000006E-5</v>
      </c>
    </row>
    <row r="15" spans="1:10" ht="14.25" x14ac:dyDescent="0.2">
      <c r="A15" s="39" t="s">
        <v>100</v>
      </c>
      <c r="B15" s="41">
        <v>0.70613000000000004</v>
      </c>
      <c r="C15" s="41">
        <v>4.0000000000000003E-5</v>
      </c>
      <c r="D15" s="41">
        <v>5.6210000000000003E-2</v>
      </c>
      <c r="E15" s="41">
        <v>9.0000000000000006E-5</v>
      </c>
    </row>
    <row r="16" spans="1:10" ht="14.25" x14ac:dyDescent="0.2">
      <c r="A16" s="39" t="s">
        <v>101</v>
      </c>
      <c r="B16" s="41">
        <v>0.70609999999999995</v>
      </c>
      <c r="C16" s="41">
        <v>6.0000000000000002E-5</v>
      </c>
      <c r="D16" s="41">
        <v>5.629E-2</v>
      </c>
      <c r="E16" s="41">
        <v>9.0000000000000006E-5</v>
      </c>
    </row>
    <row r="17" spans="1:5" ht="14.25" x14ac:dyDescent="0.2">
      <c r="A17" s="39" t="s">
        <v>102</v>
      </c>
      <c r="B17" s="41">
        <v>0.70598000000000005</v>
      </c>
      <c r="C17" s="41">
        <v>6.9999999999999994E-5</v>
      </c>
      <c r="D17" s="41">
        <v>5.5840000000000001E-2</v>
      </c>
      <c r="E17" s="41">
        <v>1.2999999999999999E-4</v>
      </c>
    </row>
    <row r="18" spans="1:5" ht="14.25" x14ac:dyDescent="0.2">
      <c r="A18" s="39" t="s">
        <v>352</v>
      </c>
      <c r="B18" s="41"/>
      <c r="C18" s="41"/>
      <c r="D18" s="41"/>
      <c r="E18" s="41"/>
    </row>
    <row r="19" spans="1:5" ht="14.25" x14ac:dyDescent="0.2">
      <c r="A19" s="3" t="s">
        <v>350</v>
      </c>
      <c r="B19" s="41"/>
      <c r="C19" s="41"/>
      <c r="D19" s="41"/>
      <c r="E19" s="41"/>
    </row>
    <row r="20" spans="1:5" ht="14.25" x14ac:dyDescent="0.2">
      <c r="A20" s="39" t="s">
        <v>355</v>
      </c>
      <c r="B20" s="41">
        <v>0.70604999999999996</v>
      </c>
      <c r="C20" s="41">
        <v>6.0000000000000002E-5</v>
      </c>
      <c r="D20" s="41">
        <v>5.6320000000000002E-2</v>
      </c>
      <c r="E20" s="41">
        <v>8.0000000000000007E-5</v>
      </c>
    </row>
    <row r="21" spans="1:5" ht="14.25" x14ac:dyDescent="0.2">
      <c r="A21" s="39" t="s">
        <v>76</v>
      </c>
      <c r="B21" s="41">
        <v>0.70630999999999999</v>
      </c>
      <c r="C21" s="41">
        <v>8.0000000000000007E-5</v>
      </c>
      <c r="D21" s="41">
        <v>5.6399999999999999E-2</v>
      </c>
      <c r="E21" s="41" t="s">
        <v>247</v>
      </c>
    </row>
    <row r="22" spans="1:5" ht="14.25" x14ac:dyDescent="0.2">
      <c r="A22" s="39" t="s">
        <v>77</v>
      </c>
      <c r="B22" s="41">
        <v>0.70633999999999997</v>
      </c>
      <c r="C22" s="41">
        <v>1E-4</v>
      </c>
      <c r="D22" s="41">
        <v>5.6469999999999999E-2</v>
      </c>
      <c r="E22" s="41">
        <v>8.0000000000000007E-5</v>
      </c>
    </row>
    <row r="23" spans="1:5" ht="14.25" x14ac:dyDescent="0.2">
      <c r="A23" s="39" t="s">
        <v>78</v>
      </c>
      <c r="B23" s="41">
        <v>0.70609</v>
      </c>
      <c r="C23" s="41">
        <v>6.0000000000000002E-5</v>
      </c>
      <c r="D23" s="41">
        <v>5.6340000000000001E-2</v>
      </c>
      <c r="E23" s="41">
        <v>6.9999999999999994E-5</v>
      </c>
    </row>
    <row r="24" spans="1:5" ht="14.25" x14ac:dyDescent="0.2">
      <c r="A24" s="39" t="s">
        <v>356</v>
      </c>
      <c r="B24" s="41">
        <v>0.70611999999999997</v>
      </c>
      <c r="C24" s="41">
        <v>5.0000000000000002E-5</v>
      </c>
      <c r="D24" s="41">
        <v>5.6370000000000003E-2</v>
      </c>
      <c r="E24" s="41">
        <v>8.0000000000000007E-5</v>
      </c>
    </row>
    <row r="25" spans="1:5" ht="14.25" x14ac:dyDescent="0.2">
      <c r="A25" s="39" t="s">
        <v>82</v>
      </c>
      <c r="B25" s="41">
        <v>0.70608000000000004</v>
      </c>
      <c r="C25" s="41">
        <v>6.0000000000000002E-5</v>
      </c>
      <c r="D25" s="41">
        <v>5.6259999999999998E-2</v>
      </c>
      <c r="E25" s="41">
        <v>1E-4</v>
      </c>
    </row>
    <row r="26" spans="1:5" ht="14.25" x14ac:dyDescent="0.2">
      <c r="A26" s="39" t="s">
        <v>83</v>
      </c>
      <c r="B26" s="41">
        <v>0.70613000000000004</v>
      </c>
      <c r="C26" s="41">
        <v>4.0000000000000003E-5</v>
      </c>
      <c r="D26" s="41">
        <v>5.6210000000000003E-2</v>
      </c>
      <c r="E26" s="41">
        <v>9.0000000000000006E-5</v>
      </c>
    </row>
    <row r="27" spans="1:5" ht="14.25" x14ac:dyDescent="0.2">
      <c r="A27" s="39" t="s">
        <v>357</v>
      </c>
      <c r="B27" s="41">
        <v>0.70613999999999999</v>
      </c>
      <c r="C27" s="41">
        <v>6.0000000000000002E-5</v>
      </c>
      <c r="D27" s="41">
        <v>5.6320000000000002E-2</v>
      </c>
      <c r="E27" s="41">
        <v>6.9999999999999994E-5</v>
      </c>
    </row>
    <row r="28" spans="1:5" ht="14.25" x14ac:dyDescent="0.2">
      <c r="A28" s="39" t="s">
        <v>90</v>
      </c>
      <c r="B28" s="41">
        <v>0.70618999999999998</v>
      </c>
      <c r="C28" s="41">
        <v>4.0000000000000003E-5</v>
      </c>
      <c r="D28" s="41">
        <v>5.6320000000000002E-2</v>
      </c>
      <c r="E28" s="41">
        <v>8.0000000000000007E-5</v>
      </c>
    </row>
    <row r="29" spans="1:5" ht="14.25" x14ac:dyDescent="0.2">
      <c r="A29" s="39" t="s">
        <v>91</v>
      </c>
      <c r="B29" s="41">
        <v>0.70615000000000006</v>
      </c>
      <c r="C29" s="41">
        <v>5.0000000000000002E-5</v>
      </c>
      <c r="D29" s="41">
        <v>5.6419999999999998E-2</v>
      </c>
      <c r="E29" s="41">
        <v>6.9999999999999994E-5</v>
      </c>
    </row>
    <row r="30" spans="1:5" ht="14.25" x14ac:dyDescent="0.2">
      <c r="A30" s="39" t="s">
        <v>92</v>
      </c>
      <c r="B30" s="41">
        <v>0.70616000000000001</v>
      </c>
      <c r="C30" s="41">
        <v>5.0000000000000002E-5</v>
      </c>
      <c r="D30" s="41">
        <v>5.6419999999999998E-2</v>
      </c>
      <c r="E30" s="41">
        <v>6.9999999999999994E-5</v>
      </c>
    </row>
    <row r="31" spans="1:5" ht="14.25" x14ac:dyDescent="0.2">
      <c r="A31" s="39" t="s">
        <v>93</v>
      </c>
      <c r="B31" s="41">
        <v>0.70648</v>
      </c>
      <c r="C31" s="41">
        <v>8.0000000000000007E-5</v>
      </c>
      <c r="D31" s="41">
        <v>5.4890000000000001E-2</v>
      </c>
      <c r="E31" s="41">
        <v>1.9000000000000001E-4</v>
      </c>
    </row>
    <row r="32" spans="1:5" ht="14.25" x14ac:dyDescent="0.2">
      <c r="A32" s="39" t="s">
        <v>94</v>
      </c>
      <c r="B32" s="41">
        <v>0.70613000000000004</v>
      </c>
      <c r="C32" s="41">
        <v>4.0000000000000003E-5</v>
      </c>
      <c r="D32" s="41">
        <v>5.6399999999999999E-2</v>
      </c>
      <c r="E32" s="41">
        <v>6.9999999999999994E-5</v>
      </c>
    </row>
    <row r="33" spans="1:5" ht="14.25" x14ac:dyDescent="0.2">
      <c r="A33" s="39" t="s">
        <v>358</v>
      </c>
      <c r="B33" s="41">
        <v>0.70613999999999999</v>
      </c>
      <c r="C33" s="41">
        <v>4.0000000000000003E-5</v>
      </c>
      <c r="D33" s="41">
        <v>5.636E-2</v>
      </c>
      <c r="E33" s="41">
        <v>6.9999999999999994E-5</v>
      </c>
    </row>
    <row r="34" spans="1:5" ht="14.25" x14ac:dyDescent="0.2">
      <c r="A34" s="39" t="s">
        <v>346</v>
      </c>
      <c r="B34" s="41"/>
      <c r="C34" s="41"/>
      <c r="D34" s="41"/>
      <c r="E34" s="41"/>
    </row>
    <row r="35" spans="1:5" ht="14.25" x14ac:dyDescent="0.2">
      <c r="A35" s="3" t="s">
        <v>351</v>
      </c>
      <c r="B35" s="36"/>
    </row>
    <row r="36" spans="1:5" ht="14.25" x14ac:dyDescent="0.2">
      <c r="A36" s="5" t="s">
        <v>293</v>
      </c>
      <c r="B36" s="41">
        <v>0.70604277200725452</v>
      </c>
      <c r="C36" s="41">
        <v>1.2574004096884743E-4</v>
      </c>
      <c r="D36" s="41">
        <v>5.6410240177716689E-2</v>
      </c>
      <c r="E36" s="41">
        <v>2.6830553801550296E-4</v>
      </c>
    </row>
    <row r="37" spans="1:5" ht="14.25" x14ac:dyDescent="0.2">
      <c r="A37" s="52" t="s">
        <v>104</v>
      </c>
      <c r="B37" s="41">
        <v>0.70607304066921173</v>
      </c>
      <c r="C37" s="41">
        <v>1.2188371065313391E-4</v>
      </c>
      <c r="D37" s="41">
        <v>5.6672672935385096E-2</v>
      </c>
      <c r="E37" s="41">
        <v>1.985985849487919E-4</v>
      </c>
    </row>
    <row r="38" spans="1:5" ht="14.25" x14ac:dyDescent="0.2">
      <c r="A38" s="52" t="s">
        <v>105</v>
      </c>
      <c r="B38" s="41">
        <v>0.70599016552482829</v>
      </c>
      <c r="C38" s="41">
        <v>1.1244449859878823E-4</v>
      </c>
      <c r="D38" s="41">
        <v>5.6467173731150185E-2</v>
      </c>
      <c r="E38" s="41">
        <v>1.7263651005769028E-4</v>
      </c>
    </row>
    <row r="39" spans="1:5" ht="14.25" x14ac:dyDescent="0.2">
      <c r="A39" s="52" t="s">
        <v>106</v>
      </c>
      <c r="B39" s="41">
        <v>0.70590966741820405</v>
      </c>
      <c r="C39" s="41">
        <v>1.1462260380173394E-4</v>
      </c>
      <c r="D39" s="41">
        <v>5.6590643749604611E-2</v>
      </c>
      <c r="E39" s="41">
        <v>1.5406867260551354E-4</v>
      </c>
    </row>
    <row r="40" spans="1:5" ht="14.25" x14ac:dyDescent="0.2">
      <c r="A40" s="52" t="s">
        <v>107</v>
      </c>
      <c r="B40" s="41">
        <v>0.70600722068546473</v>
      </c>
      <c r="C40" s="41">
        <v>9.9403612920834648E-5</v>
      </c>
      <c r="D40" s="41">
        <v>5.683410573199181E-2</v>
      </c>
      <c r="E40" s="41">
        <v>9.7498841073509119E-5</v>
      </c>
    </row>
    <row r="41" spans="1:5" ht="14.25" x14ac:dyDescent="0.2">
      <c r="A41" s="52" t="s">
        <v>108</v>
      </c>
      <c r="B41" s="41">
        <v>0.70600007416929611</v>
      </c>
      <c r="C41" s="41">
        <v>1.1543356914898301E-4</v>
      </c>
      <c r="D41" s="41">
        <v>5.6803989547566193E-2</v>
      </c>
      <c r="E41" s="41">
        <v>1.0778562933964877E-4</v>
      </c>
    </row>
    <row r="42" spans="1:5" ht="14.25" x14ac:dyDescent="0.2">
      <c r="A42" s="52" t="s">
        <v>109</v>
      </c>
      <c r="B42" s="41">
        <v>0.70598503227717047</v>
      </c>
      <c r="C42" s="41">
        <v>1.0851962481161452E-4</v>
      </c>
      <c r="D42" s="41">
        <v>5.6776486625139663E-2</v>
      </c>
      <c r="E42" s="41">
        <v>9.3116839029386137E-5</v>
      </c>
    </row>
    <row r="43" spans="1:5" ht="14.25" x14ac:dyDescent="0.2">
      <c r="A43" s="52" t="s">
        <v>110</v>
      </c>
      <c r="B43" s="41">
        <v>0.70607024043641475</v>
      </c>
      <c r="C43" s="41">
        <v>1.1997736295585467E-4</v>
      </c>
      <c r="D43" s="41">
        <v>5.6333288267880595E-2</v>
      </c>
      <c r="E43" s="41">
        <v>2.3499323698870868E-4</v>
      </c>
    </row>
    <row r="44" spans="1:5" ht="14.25" x14ac:dyDescent="0.2">
      <c r="A44" s="52" t="s">
        <v>111</v>
      </c>
      <c r="B44" s="41">
        <v>0.70595389371872963</v>
      </c>
      <c r="C44" s="41">
        <v>1.2605197132004262E-4</v>
      </c>
      <c r="D44" s="41">
        <v>5.6730106435241331E-2</v>
      </c>
      <c r="E44" s="41">
        <v>1.0546749548389331E-4</v>
      </c>
    </row>
    <row r="45" spans="1:5" ht="14.25" x14ac:dyDescent="0.2">
      <c r="A45" s="5" t="s">
        <v>294</v>
      </c>
      <c r="B45" s="41">
        <v>0.70604032336743505</v>
      </c>
      <c r="C45" s="41">
        <v>2.885438289018708E-4</v>
      </c>
      <c r="D45" s="41">
        <v>5.5893265801552919E-2</v>
      </c>
      <c r="E45" s="41">
        <v>4.3360119568920544E-4</v>
      </c>
    </row>
    <row r="46" spans="1:5" ht="14.25" x14ac:dyDescent="0.2">
      <c r="A46" s="52" t="s">
        <v>133</v>
      </c>
      <c r="B46" s="41">
        <v>0.70623974297062397</v>
      </c>
      <c r="C46" s="41">
        <v>7.6732021386537408E-5</v>
      </c>
      <c r="D46" s="41">
        <v>5.669477006799168E-2</v>
      </c>
      <c r="E46" s="41">
        <v>6.4175983410068549E-5</v>
      </c>
    </row>
    <row r="47" spans="1:5" ht="14.25" x14ac:dyDescent="0.2">
      <c r="A47" s="52" t="s">
        <v>134</v>
      </c>
      <c r="B47" s="41">
        <v>0.70603500813603004</v>
      </c>
      <c r="C47" s="41">
        <v>1.1952285562514955E-4</v>
      </c>
      <c r="D47" s="41">
        <v>5.6253622964103002E-2</v>
      </c>
      <c r="E47" s="41">
        <v>2.2570745299029497E-4</v>
      </c>
    </row>
    <row r="48" spans="1:5" ht="14.25" x14ac:dyDescent="0.2">
      <c r="A48" s="52" t="s">
        <v>135</v>
      </c>
      <c r="B48" s="41">
        <v>0.70590225810174156</v>
      </c>
      <c r="C48" s="41">
        <v>1.2075216139522374E-4</v>
      </c>
      <c r="D48" s="41">
        <v>5.6292474336133977E-2</v>
      </c>
      <c r="E48" s="41">
        <v>1.9973738638717431E-4</v>
      </c>
    </row>
    <row r="49" spans="1:6" ht="14.25" x14ac:dyDescent="0.2">
      <c r="A49" s="52" t="s">
        <v>136</v>
      </c>
      <c r="B49" s="41">
        <v>0.70597371640823903</v>
      </c>
      <c r="C49" s="41">
        <v>1.079058894952999E-4</v>
      </c>
      <c r="D49" s="41">
        <v>5.6374643184652691E-2</v>
      </c>
      <c r="E49" s="41">
        <v>1.6940403083808668E-4</v>
      </c>
    </row>
    <row r="50" spans="1:6" ht="14.25" x14ac:dyDescent="0.2">
      <c r="A50" s="52" t="s">
        <v>137</v>
      </c>
      <c r="B50" s="41">
        <v>0.70612389899828598</v>
      </c>
      <c r="C50" s="41">
        <v>9.3770961782871801E-5</v>
      </c>
      <c r="D50" s="41">
        <v>5.6675424364933544E-2</v>
      </c>
      <c r="E50" s="41">
        <v>9.6540644946799573E-5</v>
      </c>
    </row>
    <row r="51" spans="1:6" ht="14.25" x14ac:dyDescent="0.2">
      <c r="A51" s="52" t="s">
        <v>138</v>
      </c>
      <c r="B51" s="41">
        <v>0.70601488211277197</v>
      </c>
      <c r="C51" s="41">
        <v>1.4795053914607405E-4</v>
      </c>
      <c r="D51" s="41">
        <v>5.6217191463144134E-2</v>
      </c>
      <c r="E51" s="41">
        <v>1.6310370427065896E-4</v>
      </c>
    </row>
    <row r="52" spans="1:6" ht="14.25" x14ac:dyDescent="0.2">
      <c r="A52" s="52" t="s">
        <v>139</v>
      </c>
      <c r="B52" s="41">
        <v>0.70605226046595804</v>
      </c>
      <c r="C52" s="41">
        <v>9.8212762767076119E-5</v>
      </c>
      <c r="D52" s="41">
        <v>5.6459523487461805E-2</v>
      </c>
      <c r="E52" s="41">
        <v>2.0448903237046804E-4</v>
      </c>
    </row>
    <row r="53" spans="1:6" ht="14.25" x14ac:dyDescent="0.2">
      <c r="A53" s="52" t="s">
        <v>140</v>
      </c>
      <c r="B53" s="41">
        <v>0.70604</v>
      </c>
      <c r="C53" s="41">
        <v>1.0040361292083399E-4</v>
      </c>
      <c r="D53" s="41">
        <v>5.6821105731991797E-2</v>
      </c>
      <c r="E53" s="41">
        <v>9.7498841073509119E-5</v>
      </c>
    </row>
    <row r="54" spans="1:6" ht="14.25" x14ac:dyDescent="0.2">
      <c r="A54" s="52" t="s">
        <v>141</v>
      </c>
      <c r="B54" s="41">
        <v>0.70608000000000004</v>
      </c>
      <c r="C54" s="41">
        <v>1.3143356914898299E-4</v>
      </c>
      <c r="D54" s="41">
        <v>5.6743989547566202E-2</v>
      </c>
      <c r="E54" s="41">
        <v>1.0778562933964877E-4</v>
      </c>
    </row>
    <row r="55" spans="1:6" ht="14.25" x14ac:dyDescent="0.2">
      <c r="A55" s="52" t="s">
        <v>142</v>
      </c>
      <c r="B55" s="41">
        <v>0.70601083903048723</v>
      </c>
      <c r="C55" s="41">
        <v>1.2740388483243345E-4</v>
      </c>
      <c r="D55" s="41">
        <v>5.6473803215093613E-2</v>
      </c>
      <c r="E55" s="41">
        <v>1.9378602782684537E-4</v>
      </c>
    </row>
    <row r="56" spans="1:6" ht="14.25" x14ac:dyDescent="0.2">
      <c r="A56" s="52" t="s">
        <v>143</v>
      </c>
      <c r="B56" s="41">
        <v>0.70597661113414301</v>
      </c>
      <c r="C56" s="41">
        <v>1.1525459332481184E-4</v>
      </c>
      <c r="D56" s="41">
        <v>5.6757972404779901E-2</v>
      </c>
      <c r="E56" s="41">
        <v>8.8338073719455149E-5</v>
      </c>
    </row>
    <row r="57" spans="1:6" ht="14.25" x14ac:dyDescent="0.2">
      <c r="A57" s="52" t="s">
        <v>144</v>
      </c>
      <c r="B57" s="41">
        <v>0.70598503227717047</v>
      </c>
      <c r="C57" s="41">
        <v>1.0851962481161452E-4</v>
      </c>
      <c r="D57" s="41">
        <v>5.6776486625139663E-2</v>
      </c>
      <c r="E57" s="41">
        <v>9.3116839029386137E-5</v>
      </c>
    </row>
    <row r="58" spans="1:6" ht="14.25" x14ac:dyDescent="0.2">
      <c r="A58" s="52" t="s">
        <v>145</v>
      </c>
      <c r="B58" s="41">
        <v>0.70617262785503399</v>
      </c>
      <c r="C58" s="41">
        <v>1.1231291151316961E-4</v>
      </c>
      <c r="D58" s="41">
        <v>5.6837189510947475E-2</v>
      </c>
      <c r="E58" s="41">
        <v>9.3555922617196192E-5</v>
      </c>
    </row>
    <row r="59" spans="1:6" ht="14.25" x14ac:dyDescent="0.2">
      <c r="A59" s="52" t="s">
        <v>146</v>
      </c>
      <c r="B59" s="41">
        <v>0.70595389371872963</v>
      </c>
      <c r="C59" s="41">
        <v>1.2605197132004262E-4</v>
      </c>
      <c r="D59" s="41">
        <v>5.6730106435241331E-2</v>
      </c>
      <c r="E59" s="41">
        <v>1.0546749548389331E-4</v>
      </c>
    </row>
    <row r="60" spans="1:6" ht="14.25" x14ac:dyDescent="0.2">
      <c r="A60" s="52" t="s">
        <v>147</v>
      </c>
      <c r="B60" s="41">
        <v>0.70596262785503405</v>
      </c>
      <c r="C60" s="41">
        <v>1.1231291151316961E-4</v>
      </c>
      <c r="D60" s="41">
        <v>5.6837189510947475E-2</v>
      </c>
      <c r="E60" s="41">
        <v>9.3555922617196192E-5</v>
      </c>
    </row>
    <row r="61" spans="1:6" ht="14.25" x14ac:dyDescent="0.2">
      <c r="A61" s="52" t="s">
        <v>148</v>
      </c>
      <c r="B61" s="41">
        <v>0.70614820699838698</v>
      </c>
      <c r="C61" s="41">
        <v>1.118741920182563E-4</v>
      </c>
      <c r="D61" s="41">
        <v>5.6605256563956687E-2</v>
      </c>
      <c r="E61" s="41">
        <v>1.0093019025219645E-4</v>
      </c>
    </row>
    <row r="62" spans="1:6" ht="14.25" x14ac:dyDescent="0.2">
      <c r="A62" s="3" t="s">
        <v>299</v>
      </c>
      <c r="B62" s="36"/>
      <c r="C62" s="35"/>
      <c r="D62" s="35"/>
      <c r="E62" s="35"/>
    </row>
    <row r="63" spans="1:6" ht="14.25" x14ac:dyDescent="0.2">
      <c r="A63" s="35" t="s">
        <v>183</v>
      </c>
      <c r="B63" s="41">
        <v>0.70600722068546473</v>
      </c>
      <c r="C63" s="41">
        <v>9.9403612920834648E-5</v>
      </c>
      <c r="D63" s="41">
        <v>5.6219999999999999E-2</v>
      </c>
      <c r="E63" s="41">
        <v>9.7498841073509119E-5</v>
      </c>
      <c r="F63" s="41"/>
    </row>
    <row r="64" spans="1:6" ht="14.25" x14ac:dyDescent="0.2">
      <c r="A64" s="35" t="s">
        <v>184</v>
      </c>
      <c r="B64" s="41">
        <v>0.70581000000000005</v>
      </c>
      <c r="C64" s="41">
        <v>1.1543356914898301E-4</v>
      </c>
      <c r="D64" s="41">
        <v>5.6803989547566193E-2</v>
      </c>
      <c r="E64" s="41">
        <v>1.0778562933964877E-4</v>
      </c>
      <c r="F64" s="41"/>
    </row>
    <row r="65" spans="1:6" ht="14.25" x14ac:dyDescent="0.2">
      <c r="A65" s="35" t="s">
        <v>185</v>
      </c>
      <c r="B65" s="41">
        <v>0.70572389899828614</v>
      </c>
      <c r="C65" s="41">
        <v>9.3770961782871801E-5</v>
      </c>
      <c r="D65" s="41">
        <v>5.6399999999999999E-2</v>
      </c>
      <c r="E65" s="41">
        <v>9.6540644946799573E-5</v>
      </c>
      <c r="F65" s="41"/>
    </row>
    <row r="66" spans="1:6" ht="14.25" x14ac:dyDescent="0.2">
      <c r="A66" s="35" t="s">
        <v>186</v>
      </c>
      <c r="B66" s="41">
        <v>0.70577661113414314</v>
      </c>
      <c r="C66" s="41">
        <v>1.1525459332481184E-4</v>
      </c>
      <c r="D66" s="41">
        <v>5.6757972404779901E-2</v>
      </c>
      <c r="E66" s="41">
        <v>8.8338073719455149E-5</v>
      </c>
      <c r="F66" s="64"/>
    </row>
    <row r="67" spans="1:6" ht="14.25" x14ac:dyDescent="0.2">
      <c r="A67" s="35" t="s">
        <v>187</v>
      </c>
      <c r="B67" s="41">
        <v>0.70598503227717047</v>
      </c>
      <c r="C67" s="41">
        <v>1.0851962481161452E-4</v>
      </c>
      <c r="D67" s="41">
        <v>5.6675424364933544E-2</v>
      </c>
      <c r="E67" s="41">
        <v>9.3116839029386137E-5</v>
      </c>
      <c r="F67" s="41"/>
    </row>
    <row r="68" spans="1:6" ht="14.25" x14ac:dyDescent="0.2">
      <c r="A68" s="35" t="s">
        <v>188</v>
      </c>
      <c r="B68" s="41">
        <v>0.70586262785503362</v>
      </c>
      <c r="C68" s="41">
        <v>1.1231291151316961E-4</v>
      </c>
      <c r="D68" s="41">
        <v>5.6837189510947475E-2</v>
      </c>
      <c r="E68" s="41">
        <v>9.3555922617196192E-5</v>
      </c>
      <c r="F68" s="41"/>
    </row>
    <row r="69" spans="1:6" ht="14.25" x14ac:dyDescent="0.2">
      <c r="A69" s="35" t="s">
        <v>189</v>
      </c>
      <c r="B69" s="41">
        <v>0.70595389371872963</v>
      </c>
      <c r="C69" s="41">
        <v>1.2605197132004262E-4</v>
      </c>
      <c r="D69" s="41">
        <v>5.6730106435241331E-2</v>
      </c>
      <c r="E69" s="41">
        <v>1.0546749548389331E-4</v>
      </c>
      <c r="F69" s="41"/>
    </row>
    <row r="70" spans="1:6" ht="14.25" x14ac:dyDescent="0.2">
      <c r="A70" s="35" t="s">
        <v>190</v>
      </c>
      <c r="B70" s="41">
        <v>0.70619380505007701</v>
      </c>
      <c r="C70" s="41">
        <v>1.166521893995152E-4</v>
      </c>
      <c r="D70" s="41">
        <v>5.629E-2</v>
      </c>
      <c r="E70" s="41">
        <v>1.0261862561422809E-4</v>
      </c>
      <c r="F70" s="41"/>
    </row>
    <row r="71" spans="1:6" ht="14.25" x14ac:dyDescent="0.2">
      <c r="A71" s="35" t="s">
        <v>191</v>
      </c>
      <c r="B71" s="41">
        <v>0.70601999999999998</v>
      </c>
      <c r="C71" s="41">
        <v>1.118741920182563E-4</v>
      </c>
      <c r="D71" s="41">
        <v>5.6605256563956687E-2</v>
      </c>
      <c r="E71" s="41">
        <v>1.0093019025219645E-4</v>
      </c>
      <c r="F71" s="41"/>
    </row>
    <row r="72" spans="1:6" ht="14.25" x14ac:dyDescent="0.2">
      <c r="A72" s="35" t="s">
        <v>192</v>
      </c>
      <c r="B72" s="41">
        <v>0.70592974297062372</v>
      </c>
      <c r="C72" s="41">
        <v>7.6732021386537408E-5</v>
      </c>
      <c r="D72" s="41">
        <v>5.669477006799168E-2</v>
      </c>
      <c r="E72" s="41">
        <v>6.4175983410068549E-5</v>
      </c>
      <c r="F72" s="41"/>
    </row>
    <row r="73" spans="1:6" ht="14.25" x14ac:dyDescent="0.2">
      <c r="A73" s="35" t="s">
        <v>193</v>
      </c>
      <c r="B73" s="41">
        <v>0.70584000000000002</v>
      </c>
      <c r="C73" s="41">
        <v>2.1499999999999999E-4</v>
      </c>
      <c r="D73" s="41">
        <v>5.6776486625139663E-2</v>
      </c>
      <c r="E73" s="41">
        <v>6.4175983410068549E-5</v>
      </c>
      <c r="F73" s="41"/>
    </row>
    <row r="74" spans="1:6" ht="14.25" x14ac:dyDescent="0.2">
      <c r="A74" s="35" t="s">
        <v>194</v>
      </c>
      <c r="B74" s="41">
        <v>0.70604</v>
      </c>
      <c r="C74" s="41">
        <v>2.34E-4</v>
      </c>
      <c r="D74" s="41">
        <v>5.6837189510947475E-2</v>
      </c>
      <c r="E74" s="41">
        <v>8.0000000000000007E-5</v>
      </c>
      <c r="F74" s="41"/>
    </row>
    <row r="75" spans="1:6" ht="14.25" x14ac:dyDescent="0.2">
      <c r="A75" s="35" t="s">
        <v>223</v>
      </c>
      <c r="B75" s="41">
        <v>0.70587</v>
      </c>
      <c r="C75" s="41">
        <v>2.43E-4</v>
      </c>
      <c r="D75" s="41">
        <v>5.6730106435241331E-2</v>
      </c>
      <c r="E75" s="41">
        <v>1E-4</v>
      </c>
      <c r="F75" s="41"/>
    </row>
    <row r="76" spans="1:6" ht="14.25" x14ac:dyDescent="0.2">
      <c r="A76" s="35" t="s">
        <v>224</v>
      </c>
      <c r="B76" s="41">
        <v>0.70604999999999996</v>
      </c>
      <c r="C76" s="41">
        <v>1.9000000000000001E-4</v>
      </c>
      <c r="D76" s="41">
        <v>5.6600287743374667E-2</v>
      </c>
      <c r="E76" s="41">
        <v>1.3999999999999999E-4</v>
      </c>
      <c r="F76" s="41"/>
    </row>
    <row r="77" spans="1:6" ht="14.25" x14ac:dyDescent="0.2">
      <c r="A77" s="35" t="s">
        <v>225</v>
      </c>
      <c r="B77" s="41">
        <v>0.70615530000000004</v>
      </c>
      <c r="C77" s="41">
        <v>2.0100000000000001E-4</v>
      </c>
      <c r="D77" s="41">
        <v>5.636E-2</v>
      </c>
      <c r="E77" s="41">
        <v>1.0778562933964877E-4</v>
      </c>
      <c r="F77" s="41"/>
    </row>
    <row r="78" spans="1:6" ht="14.25" x14ac:dyDescent="0.2">
      <c r="A78" s="35" t="s">
        <v>226</v>
      </c>
      <c r="B78" s="41">
        <v>0.70617669999999999</v>
      </c>
      <c r="C78" s="41">
        <v>1.8699999999999999E-4</v>
      </c>
      <c r="D78" s="41">
        <v>5.6329999999999998E-2</v>
      </c>
      <c r="E78" s="41">
        <v>9.3116839029386137E-5</v>
      </c>
      <c r="F78" s="41"/>
    </row>
    <row r="79" spans="1:6" ht="14.25" x14ac:dyDescent="0.2">
      <c r="A79" s="35" t="s">
        <v>227</v>
      </c>
      <c r="B79" s="41">
        <v>0.7061828</v>
      </c>
      <c r="C79" s="41">
        <v>2.1000000000000001E-4</v>
      </c>
      <c r="D79" s="41">
        <v>5.6675424364933544E-2</v>
      </c>
      <c r="E79" s="41">
        <v>8.0000000000000007E-5</v>
      </c>
      <c r="F79" s="41"/>
    </row>
    <row r="80" spans="1:6" ht="14.25" x14ac:dyDescent="0.2">
      <c r="A80" s="35" t="s">
        <v>228</v>
      </c>
      <c r="B80" s="41">
        <v>0.70589000000000002</v>
      </c>
      <c r="C80" s="41">
        <v>2.34E-4</v>
      </c>
      <c r="D80" s="41">
        <v>5.6469999999999999E-2</v>
      </c>
      <c r="E80" s="41">
        <v>2.0448903237046804E-4</v>
      </c>
    </row>
    <row r="81" spans="1:6" ht="14.25" x14ac:dyDescent="0.2">
      <c r="A81" s="36" t="s">
        <v>229</v>
      </c>
      <c r="B81" s="42">
        <v>0.70581000000000005</v>
      </c>
      <c r="C81" s="42">
        <v>1.6000000000000001E-4</v>
      </c>
      <c r="D81" s="42">
        <v>5.683410573199181E-2</v>
      </c>
      <c r="E81" s="42">
        <v>1.5406867260551354E-4</v>
      </c>
      <c r="F81" s="75"/>
    </row>
    <row r="82" spans="1:6" ht="14.25" x14ac:dyDescent="0.2">
      <c r="A82" s="43" t="s">
        <v>298</v>
      </c>
    </row>
    <row r="83" spans="1:6" ht="14.25" x14ac:dyDescent="0.2">
      <c r="A83" s="39" t="s">
        <v>252</v>
      </c>
      <c r="B83" s="41">
        <v>0.70623000000000002</v>
      </c>
      <c r="C83" s="41">
        <v>4.0000000000000003E-5</v>
      </c>
      <c r="D83" s="41">
        <v>5.6439999999999997E-2</v>
      </c>
      <c r="E83" s="41">
        <v>1.2999999999999999E-4</v>
      </c>
    </row>
    <row r="84" spans="1:6" ht="14.25" x14ac:dyDescent="0.2">
      <c r="A84" s="39" t="s">
        <v>248</v>
      </c>
      <c r="B84" s="41">
        <v>0.70633999999999997</v>
      </c>
      <c r="C84" s="41">
        <v>5.0000000000000002E-5</v>
      </c>
      <c r="D84" s="41">
        <v>5.6469999999999999E-2</v>
      </c>
      <c r="E84" s="41">
        <v>1.2E-4</v>
      </c>
    </row>
    <row r="85" spans="1:6" ht="14.25" x14ac:dyDescent="0.2">
      <c r="A85" s="39" t="s">
        <v>249</v>
      </c>
      <c r="B85" s="41">
        <v>0.70621999999999996</v>
      </c>
      <c r="C85" s="41">
        <v>8.0000000000000007E-5</v>
      </c>
      <c r="D85" s="41">
        <v>5.6469999999999999E-2</v>
      </c>
      <c r="E85" s="41">
        <v>3.0000000000000001E-5</v>
      </c>
    </row>
    <row r="86" spans="1:6" ht="14.25" x14ac:dyDescent="0.2">
      <c r="A86" s="39" t="s">
        <v>250</v>
      </c>
      <c r="B86" s="41">
        <v>0.70633999999999997</v>
      </c>
      <c r="C86" s="41">
        <v>5.0000000000000002E-5</v>
      </c>
      <c r="D86" s="41">
        <v>5.6300000000000003E-2</v>
      </c>
      <c r="E86" s="41">
        <v>1.4999999999999999E-4</v>
      </c>
      <c r="F86" s="41"/>
    </row>
    <row r="87" spans="1:6" ht="14.25" x14ac:dyDescent="0.2">
      <c r="A87" s="39" t="s">
        <v>253</v>
      </c>
      <c r="B87" s="41">
        <v>0.70618999999999998</v>
      </c>
      <c r="C87" s="41">
        <v>4.0000000000000003E-5</v>
      </c>
      <c r="D87" s="41">
        <v>5.6520000000000001E-2</v>
      </c>
      <c r="E87" s="41">
        <v>1.3999999999999999E-4</v>
      </c>
      <c r="F87" s="41"/>
    </row>
    <row r="88" spans="1:6" ht="14.25" x14ac:dyDescent="0.2">
      <c r="A88" s="39" t="s">
        <v>254</v>
      </c>
      <c r="B88" s="41">
        <v>0.70620000000000005</v>
      </c>
      <c r="C88" s="41">
        <v>2.0000000000000002E-5</v>
      </c>
      <c r="D88" s="41">
        <v>5.6219999999999999E-2</v>
      </c>
      <c r="E88" s="41">
        <v>6.0000000000000002E-5</v>
      </c>
      <c r="F88" s="41"/>
    </row>
    <row r="89" spans="1:6" ht="14.25" x14ac:dyDescent="0.2">
      <c r="A89" s="39" t="s">
        <v>255</v>
      </c>
      <c r="B89" s="41">
        <v>0.70623999999999998</v>
      </c>
      <c r="C89" s="41">
        <v>2.0000000000000002E-5</v>
      </c>
      <c r="D89" s="41">
        <v>5.6410000000000002E-2</v>
      </c>
      <c r="E89" s="41">
        <v>6.0000000000000002E-5</v>
      </c>
      <c r="F89" s="41"/>
    </row>
    <row r="90" spans="1:6" ht="14.25" x14ac:dyDescent="0.2">
      <c r="A90" s="39" t="s">
        <v>256</v>
      </c>
      <c r="B90" s="41">
        <v>0.70621999999999996</v>
      </c>
      <c r="C90" s="41">
        <v>2.0000000000000002E-5</v>
      </c>
      <c r="D90" s="41">
        <v>5.6390000000000003E-2</v>
      </c>
      <c r="E90" s="41">
        <v>3.0000000000000001E-5</v>
      </c>
      <c r="F90" s="41"/>
    </row>
    <row r="91" spans="1:6" ht="14.25" x14ac:dyDescent="0.2">
      <c r="A91" s="39" t="s">
        <v>257</v>
      </c>
      <c r="B91" s="41">
        <v>0.70640999999999998</v>
      </c>
      <c r="C91" s="41">
        <v>6.0000000000000002E-5</v>
      </c>
      <c r="D91" s="41">
        <v>5.6390000000000003E-2</v>
      </c>
      <c r="E91" s="41">
        <v>1.7000000000000001E-4</v>
      </c>
      <c r="F91" s="41"/>
    </row>
    <row r="92" spans="1:6" ht="14.25" x14ac:dyDescent="0.2">
      <c r="A92" s="39" t="s">
        <v>258</v>
      </c>
      <c r="B92" s="41">
        <v>0.70621</v>
      </c>
      <c r="C92" s="41">
        <v>2.0000000000000002E-5</v>
      </c>
      <c r="D92" s="41">
        <v>5.6439999999999997E-2</v>
      </c>
      <c r="E92" s="41">
        <v>6.9999999999999994E-5</v>
      </c>
      <c r="F92" s="41"/>
    </row>
    <row r="93" spans="1:6" ht="14.25" x14ac:dyDescent="0.2">
      <c r="A93" s="39" t="s">
        <v>259</v>
      </c>
      <c r="B93" s="41">
        <v>0.70631999999999995</v>
      </c>
      <c r="C93" s="41">
        <v>4.0000000000000003E-5</v>
      </c>
      <c r="D93" s="41">
        <v>5.6809999999999999E-2</v>
      </c>
      <c r="E93" s="41">
        <v>1.1E-4</v>
      </c>
      <c r="F93" s="41"/>
    </row>
    <row r="95" spans="1:6" ht="14.25" x14ac:dyDescent="0.2">
      <c r="B95" s="41"/>
    </row>
    <row r="96" spans="1:6" ht="14.25" x14ac:dyDescent="0.2">
      <c r="B96" s="41"/>
    </row>
    <row r="97" spans="2:2" ht="14.25" x14ac:dyDescent="0.2">
      <c r="B97" s="41"/>
    </row>
    <row r="105" spans="2:2" ht="14.25" x14ac:dyDescent="0.2">
      <c r="B105" s="41"/>
    </row>
    <row r="106" spans="2:2" ht="14.25" x14ac:dyDescent="0.2">
      <c r="B106" s="41"/>
    </row>
    <row r="107" spans="2:2" ht="14.25" x14ac:dyDescent="0.2">
      <c r="B107" s="41"/>
    </row>
    <row r="108" spans="2:2" ht="14.25" x14ac:dyDescent="0.2">
      <c r="B108" s="41"/>
    </row>
    <row r="109" spans="2:2" ht="14.25" x14ac:dyDescent="0.2">
      <c r="B109" s="41"/>
    </row>
    <row r="110" spans="2:2" ht="14.25" x14ac:dyDescent="0.2">
      <c r="B110" s="41"/>
    </row>
    <row r="111" spans="2:2" ht="14.25" x14ac:dyDescent="0.2">
      <c r="B111" s="41"/>
    </row>
    <row r="112" spans="2:2" ht="14.25" x14ac:dyDescent="0.2">
      <c r="B112" s="41"/>
    </row>
    <row r="113" spans="2:2" ht="14.25" x14ac:dyDescent="0.2">
      <c r="B113" s="41"/>
    </row>
    <row r="114" spans="2:2" ht="14.25" x14ac:dyDescent="0.2">
      <c r="B114" s="41"/>
    </row>
    <row r="115" spans="2:2" ht="14.25" x14ac:dyDescent="0.2">
      <c r="B115" s="41"/>
    </row>
    <row r="116" spans="2:2" ht="14.25" x14ac:dyDescent="0.2">
      <c r="B116" s="41"/>
    </row>
    <row r="117" spans="2:2" ht="14.25" x14ac:dyDescent="0.2">
      <c r="B117" s="41"/>
    </row>
    <row r="118" spans="2:2" ht="14.25" x14ac:dyDescent="0.2">
      <c r="B118" s="41"/>
    </row>
    <row r="119" spans="2:2" ht="14.25" x14ac:dyDescent="0.2">
      <c r="B119" s="41"/>
    </row>
    <row r="120" spans="2:2" ht="14.25" x14ac:dyDescent="0.2">
      <c r="B120" s="41"/>
    </row>
    <row r="121" spans="2:2" ht="14.25" x14ac:dyDescent="0.2">
      <c r="B121" s="41"/>
    </row>
    <row r="122" spans="2:2" ht="14.25" x14ac:dyDescent="0.2">
      <c r="B122" s="41"/>
    </row>
    <row r="127" spans="2:2" ht="14.25" x14ac:dyDescent="0.2">
      <c r="B127" s="41"/>
    </row>
    <row r="128" spans="2:2" ht="14.25" x14ac:dyDescent="0.2">
      <c r="B128" s="41"/>
    </row>
    <row r="129" spans="2:2" ht="14.25" x14ac:dyDescent="0.2">
      <c r="B129" s="41"/>
    </row>
    <row r="130" spans="2:2" ht="14.25" x14ac:dyDescent="0.2">
      <c r="B130" s="41"/>
    </row>
    <row r="131" spans="2:2" ht="14.25" x14ac:dyDescent="0.2">
      <c r="B131" s="41"/>
    </row>
    <row r="132" spans="2:2" ht="14.25" x14ac:dyDescent="0.2">
      <c r="B132" s="41"/>
    </row>
    <row r="133" spans="2:2" ht="14.25" x14ac:dyDescent="0.2">
      <c r="B133" s="41"/>
    </row>
    <row r="134" spans="2:2" ht="14.25" x14ac:dyDescent="0.2">
      <c r="B134" s="41"/>
    </row>
    <row r="135" spans="2:2" ht="14.25" x14ac:dyDescent="0.2">
      <c r="B135" s="41"/>
    </row>
    <row r="136" spans="2:2" ht="14.25" x14ac:dyDescent="0.2">
      <c r="B136" s="41"/>
    </row>
    <row r="137" spans="2:2" ht="14.25" x14ac:dyDescent="0.2">
      <c r="B137" s="41"/>
    </row>
    <row r="138" spans="2:2" ht="14.25" x14ac:dyDescent="0.2">
      <c r="B138" s="41"/>
    </row>
    <row r="139" spans="2:2" ht="14.25" x14ac:dyDescent="0.2">
      <c r="B139" s="41"/>
    </row>
    <row r="140" spans="2:2" ht="14.25" x14ac:dyDescent="0.2">
      <c r="B140" s="41"/>
    </row>
    <row r="141" spans="2:2" ht="14.25" x14ac:dyDescent="0.2">
      <c r="B141" s="41"/>
    </row>
    <row r="142" spans="2:2" ht="14.25" x14ac:dyDescent="0.2">
      <c r="B142" s="41"/>
    </row>
    <row r="143" spans="2:2" ht="14.25" x14ac:dyDescent="0.2">
      <c r="B143" s="41"/>
    </row>
    <row r="144" spans="2:2" ht="14.25" x14ac:dyDescent="0.2">
      <c r="B144" s="41"/>
    </row>
    <row r="145" spans="2:2" ht="14.25" x14ac:dyDescent="0.2">
      <c r="B145" s="41"/>
    </row>
    <row r="146" spans="2:2" ht="14.25" x14ac:dyDescent="0.2">
      <c r="B146" s="41"/>
    </row>
    <row r="147" spans="2:2" ht="14.25" x14ac:dyDescent="0.2">
      <c r="B147" s="41"/>
    </row>
    <row r="148" spans="2:2" ht="14.25" x14ac:dyDescent="0.2">
      <c r="B148" s="41"/>
    </row>
    <row r="154" spans="2:2" ht="14.25" x14ac:dyDescent="0.2">
      <c r="B154" s="41"/>
    </row>
    <row r="155" spans="2:2" ht="14.25" x14ac:dyDescent="0.2">
      <c r="B155" s="41"/>
    </row>
    <row r="156" spans="2:2" ht="14.25" x14ac:dyDescent="0.2">
      <c r="B156" s="41"/>
    </row>
    <row r="157" spans="2:2" ht="14.25" x14ac:dyDescent="0.2">
      <c r="B157" s="41"/>
    </row>
    <row r="158" spans="2:2" ht="14.25" x14ac:dyDescent="0.2">
      <c r="B158" s="41"/>
    </row>
    <row r="159" spans="2:2" ht="14.25" x14ac:dyDescent="0.2">
      <c r="B159" s="41"/>
    </row>
    <row r="160" spans="2:2" ht="14.25" x14ac:dyDescent="0.2">
      <c r="B160" s="41"/>
    </row>
    <row r="161" spans="2:2" ht="14.25" x14ac:dyDescent="0.2">
      <c r="B161" s="41"/>
    </row>
    <row r="162" spans="2:2" ht="14.25" x14ac:dyDescent="0.2">
      <c r="B162" s="41"/>
    </row>
    <row r="163" spans="2:2" ht="14.25" x14ac:dyDescent="0.2">
      <c r="B163" s="41"/>
    </row>
    <row r="164" spans="2:2" ht="14.25" x14ac:dyDescent="0.2">
      <c r="B164" s="41"/>
    </row>
    <row r="165" spans="2:2" ht="14.25" x14ac:dyDescent="0.2">
      <c r="B165" s="41"/>
    </row>
    <row r="166" spans="2:2" ht="14.25" x14ac:dyDescent="0.2">
      <c r="B166" s="41"/>
    </row>
    <row r="167" spans="2:2" ht="14.25" x14ac:dyDescent="0.2">
      <c r="B167" s="41"/>
    </row>
    <row r="168" spans="2:2" ht="14.25" x14ac:dyDescent="0.2">
      <c r="B168" s="41"/>
    </row>
    <row r="172" spans="2:2" ht="14.25" x14ac:dyDescent="0.2">
      <c r="B172" s="41"/>
    </row>
    <row r="173" spans="2:2" ht="14.25" x14ac:dyDescent="0.2">
      <c r="B173" s="41"/>
    </row>
    <row r="174" spans="2:2" ht="14.25" x14ac:dyDescent="0.2">
      <c r="B174" s="41"/>
    </row>
    <row r="175" spans="2:2" ht="14.25" x14ac:dyDescent="0.2">
      <c r="B175" s="41"/>
    </row>
    <row r="176" spans="2:2" ht="14.25" x14ac:dyDescent="0.2">
      <c r="B176" s="41"/>
    </row>
    <row r="177" spans="2:2" ht="14.25" x14ac:dyDescent="0.2">
      <c r="B177" s="35"/>
    </row>
    <row r="178" spans="2:2" ht="14.25" x14ac:dyDescent="0.2">
      <c r="B178" s="41"/>
    </row>
    <row r="179" spans="2:2" ht="14.25" x14ac:dyDescent="0.2">
      <c r="B179" s="35"/>
    </row>
    <row r="180" spans="2:2" ht="14.25" x14ac:dyDescent="0.2">
      <c r="B180" s="35"/>
    </row>
  </sheetData>
  <sortState ref="F80:F90">
    <sortCondition ref="F60"/>
  </sortState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Table1</vt:lpstr>
      <vt:lpstr>Table2</vt:lpstr>
      <vt:lpstr>Table3 </vt:lpstr>
      <vt:lpstr>Table4</vt:lpstr>
      <vt:lpstr>Table5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Fan Yang</cp:lastModifiedBy>
  <dcterms:created xsi:type="dcterms:W3CDTF">2006-09-16T00:00:00Z</dcterms:created>
  <dcterms:modified xsi:type="dcterms:W3CDTF">2021-04-02T06:11:31Z</dcterms:modified>
</cp:coreProperties>
</file>