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scripts\2-under review\minerals-1224747\Tables S1-S4\"/>
    </mc:Choice>
  </mc:AlternateContent>
  <xr:revisionPtr revIDLastSave="0" documentId="8_{F5426776-AF8E-4AB4-A9E1-35E97B9B3CF7}" xr6:coauthVersionLast="36" xr6:coauthVersionMax="36" xr10:uidLastSave="{00000000-0000-0000-0000-000000000000}"/>
  <bookViews>
    <workbookView xWindow="0" yWindow="0" windowWidth="28800" windowHeight="11625" xr2:uid="{4F6E5D9E-D21F-964F-85A9-B28AD58FCE58}"/>
  </bookViews>
  <sheets>
    <sheet name="table S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7" i="1" l="1"/>
  <c r="K42" i="1"/>
  <c r="K37" i="1"/>
  <c r="K32" i="1"/>
  <c r="K27" i="1"/>
  <c r="K22" i="1"/>
  <c r="K52" i="1"/>
  <c r="K57" i="1"/>
  <c r="K62" i="1"/>
  <c r="I62" i="1"/>
  <c r="I57" i="1"/>
  <c r="I52" i="1"/>
  <c r="I47" i="1"/>
  <c r="I42" i="1"/>
  <c r="I37" i="1"/>
  <c r="I32" i="1"/>
  <c r="I27" i="1"/>
  <c r="I22" i="1"/>
  <c r="G62" i="1"/>
  <c r="G57" i="1"/>
  <c r="G52" i="1"/>
  <c r="G47" i="1"/>
  <c r="G42" i="1"/>
  <c r="G37" i="1"/>
  <c r="G32" i="1"/>
  <c r="G27" i="1"/>
  <c r="G22" i="1"/>
  <c r="E62" i="1"/>
  <c r="E57" i="1"/>
  <c r="E52" i="1"/>
  <c r="E47" i="1"/>
  <c r="E42" i="1"/>
  <c r="E37" i="1"/>
  <c r="E32" i="1"/>
  <c r="E27" i="1"/>
  <c r="E22" i="1"/>
  <c r="K17" i="1"/>
  <c r="I17" i="1"/>
  <c r="G17" i="1"/>
  <c r="L12" i="1"/>
  <c r="E17" i="1"/>
  <c r="K12" i="1"/>
  <c r="I12" i="1"/>
  <c r="G12" i="1"/>
  <c r="E12" i="1"/>
</calcChain>
</file>

<file path=xl/sharedStrings.xml><?xml version="1.0" encoding="utf-8"?>
<sst xmlns="http://schemas.openxmlformats.org/spreadsheetml/2006/main" count="108" uniqueCount="31">
  <si>
    <t>215к</t>
  </si>
  <si>
    <t>0-5</t>
  </si>
  <si>
    <t>30-35</t>
  </si>
  <si>
    <t>40-45</t>
  </si>
  <si>
    <t>50-55</t>
  </si>
  <si>
    <t>80-85</t>
  </si>
  <si>
    <t>100-110</t>
  </si>
  <si>
    <t>184к</t>
  </si>
  <si>
    <t>20-25</t>
  </si>
  <si>
    <t>30-40</t>
  </si>
  <si>
    <t>Core</t>
  </si>
  <si>
    <t>F-1</t>
  </si>
  <si>
    <t>F-2</t>
  </si>
  <si>
    <t>F-3</t>
  </si>
  <si>
    <t>F-4</t>
  </si>
  <si>
    <t>Fraction</t>
  </si>
  <si>
    <t>Mn</t>
  </si>
  <si>
    <t>Fe</t>
  </si>
  <si>
    <t>Cu</t>
  </si>
  <si>
    <t>Zn</t>
  </si>
  <si>
    <t>.</t>
  </si>
  <si>
    <t>Table S1.</t>
  </si>
  <si>
    <t>Sum</t>
  </si>
  <si>
    <t>ppm</t>
  </si>
  <si>
    <t>Depth, cm</t>
  </si>
  <si>
    <t>&lt;1</t>
  </si>
  <si>
    <t>% of sum</t>
  </si>
  <si>
    <t xml:space="preserve">Average contents of metals (ppm) in the selected geochemical fractions, and ratios (Fe+Mn)/Al in metalliferous  (st.184k) and background  (st. 215k) sediment cores, hydrothermal cluster Pobeda, the Mid-Atlantic Ridge (17◦07′–17◦08′ N) </t>
  </si>
  <si>
    <t>ratio (Fe+Mn)/Al</t>
  </si>
  <si>
    <t xml:space="preserve">   </t>
  </si>
  <si>
    <t>60-70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</si>
</sst>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4">
    <font>
      <sz val="12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10"/>
      <name val="Calibri"/>
      <family val="2"/>
      <charset val="204"/>
    </font>
    <font>
      <sz val="11"/>
      <name val="Calibri"/>
      <family val="2"/>
    </font>
    <font>
      <sz val="11"/>
      <name val="Calibri"/>
      <family val="2"/>
      <charset val="204"/>
    </font>
    <font>
      <u/>
      <sz val="11"/>
      <color indexed="8"/>
      <name val="Calibri"/>
      <family val="2"/>
    </font>
    <font>
      <sz val="12"/>
      <color rgb="FF000000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4"/>
      <color theme="1"/>
      <name val="Calibri"/>
      <family val="2"/>
      <charset val="204"/>
      <scheme val="minor"/>
    </font>
    <font>
      <b/>
      <sz val="11"/>
      <name val="Calibri"/>
      <family val="2"/>
    </font>
    <font>
      <sz val="11"/>
      <color indexed="8"/>
      <name val="Calibri"/>
      <family val="2"/>
    </font>
    <font>
      <sz val="12"/>
      <color rgb="FF000000"/>
      <name val="Calibri"/>
      <family val="2"/>
      <charset val="204"/>
      <scheme val="minor"/>
    </font>
    <font>
      <sz val="12"/>
      <color theme="1"/>
      <name val="Calibri (Основной текст)"/>
      <charset val="204"/>
    </font>
    <font>
      <sz val="11"/>
      <color theme="1"/>
      <name val="Calibri (Основной текст)"/>
      <charset val="204"/>
    </font>
    <font>
      <b/>
      <sz val="14"/>
      <color indexed="8"/>
      <name val="Calibri (Основной текст)"/>
      <charset val="204"/>
    </font>
    <font>
      <sz val="14"/>
      <color theme="1"/>
      <name val="Calibri (Основной текст)"/>
      <charset val="204"/>
    </font>
    <font>
      <sz val="12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1" fontId="0" fillId="2" borderId="1" xfId="0" applyNumberForma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1" fontId="10" fillId="2" borderId="1" xfId="0" applyNumberFormat="1" applyFont="1" applyFill="1" applyBorder="1" applyAlignment="1">
      <alignment horizontal="center" vertical="center"/>
    </xf>
    <xf numFmtId="1" fontId="12" fillId="2" borderId="1" xfId="0" applyNumberFormat="1" applyFont="1" applyFill="1" applyBorder="1" applyAlignment="1">
      <alignment horizontal="center" vertical="center"/>
    </xf>
    <xf numFmtId="1" fontId="13" fillId="2" borderId="1" xfId="0" applyNumberFormat="1" applyFont="1" applyFill="1" applyBorder="1" applyAlignment="1">
      <alignment horizontal="center" vertical="center"/>
    </xf>
    <xf numFmtId="1" fontId="14" fillId="2" borderId="1" xfId="0" applyNumberFormat="1" applyFont="1" applyFill="1" applyBorder="1" applyAlignment="1">
      <alignment horizontal="center" vertical="center"/>
    </xf>
    <xf numFmtId="0" fontId="15" fillId="0" borderId="0" xfId="0" applyFont="1"/>
    <xf numFmtId="1" fontId="10" fillId="0" borderId="1" xfId="0" applyNumberFormat="1" applyFont="1" applyBorder="1" applyAlignment="1">
      <alignment horizontal="center"/>
    </xf>
    <xf numFmtId="1" fontId="16" fillId="0" borderId="1" xfId="0" applyNumberFormat="1" applyFont="1" applyBorder="1" applyAlignment="1">
      <alignment horizontal="center" vertical="center"/>
    </xf>
    <xf numFmtId="1" fontId="11" fillId="2" borderId="1" xfId="0" applyNumberFormat="1" applyFont="1" applyFill="1" applyBorder="1" applyAlignment="1">
      <alignment horizontal="center" vertical="center"/>
    </xf>
    <xf numFmtId="1" fontId="17" fillId="2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1" fontId="18" fillId="0" borderId="1" xfId="0" applyNumberFormat="1" applyFont="1" applyBorder="1" applyAlignment="1">
      <alignment horizontal="center" vertical="center"/>
    </xf>
    <xf numFmtId="1" fontId="19" fillId="2" borderId="1" xfId="0" applyNumberFormat="1" applyFont="1" applyFill="1" applyBorder="1" applyAlignment="1">
      <alignment horizontal="center" vertical="center"/>
    </xf>
    <xf numFmtId="1" fontId="20" fillId="2" borderId="1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/>
    <xf numFmtId="0" fontId="0" fillId="0" borderId="6" xfId="0" applyBorder="1"/>
    <xf numFmtId="0" fontId="8" fillId="0" borderId="8" xfId="0" applyFont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1" fontId="10" fillId="2" borderId="7" xfId="0" applyNumberFormat="1" applyFont="1" applyFill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" fontId="23" fillId="2" borderId="7" xfId="0" applyNumberFormat="1" applyFont="1" applyFill="1" applyBorder="1" applyAlignment="1">
      <alignment horizontal="center" vertical="center"/>
    </xf>
    <xf numFmtId="2" fontId="0" fillId="2" borderId="6" xfId="0" applyNumberFormat="1" applyFill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2" fontId="0" fillId="2" borderId="5" xfId="0" applyNumberFormat="1" applyFill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/>
    <xf numFmtId="0" fontId="1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/>
    <xf numFmtId="0" fontId="0" fillId="0" borderId="6" xfId="0" applyBorder="1" applyAlignment="1"/>
    <xf numFmtId="0" fontId="3" fillId="0" borderId="5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1CE91-4015-AD49-9FE7-5CE7333D8B83}">
  <dimension ref="A2:P67"/>
  <sheetViews>
    <sheetView tabSelected="1" workbookViewId="0">
      <selection activeCell="N65" sqref="N65"/>
    </sheetView>
  </sheetViews>
  <sheetFormatPr defaultColWidth="11" defaultRowHeight="15.75"/>
  <cols>
    <col min="3" max="3" width="19" customWidth="1"/>
    <col min="13" max="13" width="17.875" customWidth="1"/>
  </cols>
  <sheetData>
    <row r="2" spans="1:16" ht="18.75">
      <c r="A2" t="s">
        <v>20</v>
      </c>
      <c r="B2" s="20" t="s">
        <v>21</v>
      </c>
    </row>
    <row r="3" spans="1:16">
      <c r="B3" s="49" t="s">
        <v>27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1"/>
      <c r="O3" s="51"/>
      <c r="P3" s="51"/>
    </row>
    <row r="4" spans="1:16">
      <c r="B4" s="9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6">
      <c r="B5" s="9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6" ht="18">
      <c r="B6" s="52" t="s">
        <v>10</v>
      </c>
      <c r="C6" s="52" t="s">
        <v>24</v>
      </c>
      <c r="D6" s="54" t="s">
        <v>15</v>
      </c>
      <c r="E6" s="47" t="s">
        <v>16</v>
      </c>
      <c r="F6" s="48"/>
      <c r="G6" s="47" t="s">
        <v>17</v>
      </c>
      <c r="H6" s="48"/>
      <c r="I6" s="47" t="s">
        <v>18</v>
      </c>
      <c r="J6" s="48"/>
      <c r="K6" s="47" t="s">
        <v>19</v>
      </c>
      <c r="L6" s="48"/>
      <c r="M6" s="52" t="s">
        <v>28</v>
      </c>
    </row>
    <row r="7" spans="1:16">
      <c r="B7" s="53"/>
      <c r="C7" s="53"/>
      <c r="D7" s="55"/>
      <c r="E7" s="37" t="s">
        <v>23</v>
      </c>
      <c r="F7" s="38" t="s">
        <v>26</v>
      </c>
      <c r="G7" s="37" t="s">
        <v>23</v>
      </c>
      <c r="H7" s="38" t="s">
        <v>26</v>
      </c>
      <c r="I7" s="37" t="s">
        <v>23</v>
      </c>
      <c r="J7" s="38" t="s">
        <v>26</v>
      </c>
      <c r="K7" s="37" t="s">
        <v>23</v>
      </c>
      <c r="L7" s="38" t="s">
        <v>26</v>
      </c>
      <c r="M7" s="53"/>
    </row>
    <row r="8" spans="1:16">
      <c r="B8" s="52" t="s">
        <v>7</v>
      </c>
      <c r="C8" s="60" t="s">
        <v>1</v>
      </c>
      <c r="D8" s="1" t="s">
        <v>11</v>
      </c>
      <c r="E8" s="2">
        <v>21</v>
      </c>
      <c r="F8" s="2" t="s">
        <v>25</v>
      </c>
      <c r="G8" s="2">
        <v>54</v>
      </c>
      <c r="H8" s="2" t="s">
        <v>25</v>
      </c>
      <c r="I8" s="2">
        <v>22</v>
      </c>
      <c r="J8" s="2">
        <v>2</v>
      </c>
      <c r="K8" s="2">
        <v>15</v>
      </c>
      <c r="L8" s="15">
        <v>5</v>
      </c>
      <c r="M8" s="32"/>
    </row>
    <row r="9" spans="1:16">
      <c r="B9" s="57"/>
      <c r="C9" s="57"/>
      <c r="D9" s="1" t="s">
        <v>12</v>
      </c>
      <c r="E9" s="2">
        <v>859</v>
      </c>
      <c r="F9" s="2">
        <v>70</v>
      </c>
      <c r="G9" s="2">
        <v>10280.82167764619</v>
      </c>
      <c r="H9" s="2">
        <v>18</v>
      </c>
      <c r="I9" s="2">
        <v>301.16915515705324</v>
      </c>
      <c r="J9" s="2">
        <v>28</v>
      </c>
      <c r="K9" s="2">
        <v>61.208961926892734</v>
      </c>
      <c r="L9" s="11">
        <v>19</v>
      </c>
      <c r="M9" s="32"/>
    </row>
    <row r="10" spans="1:16">
      <c r="B10" s="57"/>
      <c r="C10" s="57"/>
      <c r="D10" s="1" t="s">
        <v>13</v>
      </c>
      <c r="E10" s="2">
        <v>59</v>
      </c>
      <c r="F10" s="2">
        <v>5</v>
      </c>
      <c r="G10" s="2">
        <v>6.3674226286249871</v>
      </c>
      <c r="H10" s="2" t="s">
        <v>25</v>
      </c>
      <c r="I10" s="2">
        <v>25.352861152703877</v>
      </c>
      <c r="J10" s="2">
        <v>3</v>
      </c>
      <c r="K10" s="2">
        <v>40.486262637262264</v>
      </c>
      <c r="L10" s="11">
        <v>12</v>
      </c>
      <c r="M10" s="32"/>
    </row>
    <row r="11" spans="1:16">
      <c r="B11" s="57"/>
      <c r="C11" s="57"/>
      <c r="D11" s="1" t="s">
        <v>14</v>
      </c>
      <c r="E11" s="2">
        <v>303</v>
      </c>
      <c r="F11" s="2">
        <v>25</v>
      </c>
      <c r="G11" s="2">
        <v>47310</v>
      </c>
      <c r="H11" s="2">
        <v>82</v>
      </c>
      <c r="I11" s="2">
        <v>720</v>
      </c>
      <c r="J11" s="2">
        <v>67</v>
      </c>
      <c r="K11" s="4">
        <v>210</v>
      </c>
      <c r="L11" s="11">
        <v>64</v>
      </c>
      <c r="M11" s="33"/>
    </row>
    <row r="12" spans="1:16">
      <c r="B12" s="57"/>
      <c r="C12" s="53"/>
      <c r="D12" s="12" t="s">
        <v>22</v>
      </c>
      <c r="E12" s="13">
        <f>SUM(E8:E11)</f>
        <v>1242</v>
      </c>
      <c r="F12" s="13">
        <v>100</v>
      </c>
      <c r="G12" s="13">
        <f>SUM(G8:G11)</f>
        <v>57651.189100274816</v>
      </c>
      <c r="H12" s="13">
        <v>100</v>
      </c>
      <c r="I12" s="13">
        <f>SUM(I8:I11)</f>
        <v>1068.5220163097572</v>
      </c>
      <c r="J12" s="13">
        <v>100</v>
      </c>
      <c r="K12" s="14">
        <f>SUM(K8:K11)</f>
        <v>326.69522456415496</v>
      </c>
      <c r="L12" s="16">
        <f>SUM(L8:L11)</f>
        <v>100</v>
      </c>
      <c r="M12" s="1">
        <v>2.94</v>
      </c>
    </row>
    <row r="13" spans="1:16">
      <c r="B13" s="57"/>
      <c r="C13" s="56" t="s">
        <v>8</v>
      </c>
      <c r="D13" s="1" t="s">
        <v>11</v>
      </c>
      <c r="E13" s="2">
        <v>25</v>
      </c>
      <c r="F13" s="2">
        <v>2</v>
      </c>
      <c r="G13" s="2">
        <v>101</v>
      </c>
      <c r="H13" s="2" t="s">
        <v>25</v>
      </c>
      <c r="I13" s="2">
        <v>19</v>
      </c>
      <c r="J13" s="2">
        <v>1</v>
      </c>
      <c r="K13" s="2">
        <v>9</v>
      </c>
      <c r="L13" s="11">
        <v>1</v>
      </c>
      <c r="M13" s="29"/>
    </row>
    <row r="14" spans="1:16">
      <c r="B14" s="57"/>
      <c r="C14" s="57"/>
      <c r="D14" s="1" t="s">
        <v>12</v>
      </c>
      <c r="E14" s="2">
        <v>1180.8288615596007</v>
      </c>
      <c r="F14" s="2">
        <v>70</v>
      </c>
      <c r="G14" s="2">
        <v>16887.909469610298</v>
      </c>
      <c r="H14" s="2">
        <v>12</v>
      </c>
      <c r="I14" s="2">
        <v>465.23806722937263</v>
      </c>
      <c r="J14" s="2">
        <v>24</v>
      </c>
      <c r="K14" s="2">
        <v>161.53385169994516</v>
      </c>
      <c r="L14" s="17">
        <v>19</v>
      </c>
      <c r="M14" s="30"/>
    </row>
    <row r="15" spans="1:16">
      <c r="B15" s="57"/>
      <c r="C15" s="57"/>
      <c r="D15" s="1" t="s">
        <v>13</v>
      </c>
      <c r="E15" s="2">
        <v>18.668471923436307</v>
      </c>
      <c r="F15" s="2">
        <v>1</v>
      </c>
      <c r="G15" s="2">
        <v>75</v>
      </c>
      <c r="H15" s="2" t="s">
        <v>25</v>
      </c>
      <c r="I15" s="2">
        <v>14</v>
      </c>
      <c r="J15" s="2">
        <v>1</v>
      </c>
      <c r="K15" s="2">
        <v>11.755821225732564</v>
      </c>
      <c r="L15" s="18">
        <v>1</v>
      </c>
      <c r="M15" s="30"/>
    </row>
    <row r="16" spans="1:16">
      <c r="B16" s="57"/>
      <c r="C16" s="57"/>
      <c r="D16" s="1" t="s">
        <v>14</v>
      </c>
      <c r="E16" s="2">
        <v>415</v>
      </c>
      <c r="F16" s="2">
        <v>26</v>
      </c>
      <c r="G16" s="2">
        <v>119621</v>
      </c>
      <c r="H16" s="2">
        <v>87</v>
      </c>
      <c r="I16" s="2">
        <v>1404</v>
      </c>
      <c r="J16" s="2">
        <v>74</v>
      </c>
      <c r="K16" s="2">
        <v>662</v>
      </c>
      <c r="L16" s="18">
        <v>78</v>
      </c>
      <c r="M16" s="31"/>
    </row>
    <row r="17" spans="2:13">
      <c r="B17" s="57"/>
      <c r="C17" s="53"/>
      <c r="D17" s="12" t="s">
        <v>22</v>
      </c>
      <c r="E17" s="13">
        <f>SUM(E13:E16)</f>
        <v>1639.497333483037</v>
      </c>
      <c r="F17" s="13">
        <v>99</v>
      </c>
      <c r="G17" s="13">
        <f>SUM(G13:G16)</f>
        <v>136684.90946961031</v>
      </c>
      <c r="H17" s="13">
        <v>100</v>
      </c>
      <c r="I17" s="13">
        <f>SUM(I13:I16)</f>
        <v>1902.2380672293725</v>
      </c>
      <c r="J17" s="13">
        <v>100</v>
      </c>
      <c r="K17" s="13">
        <f>SUM(K13:K16)</f>
        <v>844.28967292567768</v>
      </c>
      <c r="L17" s="16">
        <v>99</v>
      </c>
      <c r="M17" s="1">
        <v>6.37</v>
      </c>
    </row>
    <row r="18" spans="2:13">
      <c r="B18" s="57"/>
      <c r="C18" s="56" t="s">
        <v>9</v>
      </c>
      <c r="D18" s="1" t="s">
        <v>11</v>
      </c>
      <c r="E18" s="2">
        <v>23</v>
      </c>
      <c r="F18" s="2">
        <v>2</v>
      </c>
      <c r="G18" s="5">
        <v>211</v>
      </c>
      <c r="H18" s="5">
        <v>1</v>
      </c>
      <c r="I18" s="2">
        <v>19</v>
      </c>
      <c r="J18" s="2">
        <v>1</v>
      </c>
      <c r="K18" s="2">
        <v>17</v>
      </c>
      <c r="L18" s="11">
        <v>1</v>
      </c>
      <c r="M18" s="29"/>
    </row>
    <row r="19" spans="2:13">
      <c r="B19" s="57"/>
      <c r="C19" s="57"/>
      <c r="D19" s="1" t="s">
        <v>12</v>
      </c>
      <c r="E19" s="2">
        <v>1067.6621231970914</v>
      </c>
      <c r="F19" s="2">
        <v>80</v>
      </c>
      <c r="G19" s="5">
        <v>19168.901040004759</v>
      </c>
      <c r="H19" s="5">
        <v>11</v>
      </c>
      <c r="I19" s="2">
        <v>723.25221083845156</v>
      </c>
      <c r="J19" s="2">
        <v>24</v>
      </c>
      <c r="K19" s="2">
        <v>210.94072252747193</v>
      </c>
      <c r="L19" s="11">
        <v>17</v>
      </c>
      <c r="M19" s="30"/>
    </row>
    <row r="20" spans="2:13">
      <c r="B20" s="57"/>
      <c r="C20" s="57"/>
      <c r="D20" s="1" t="s">
        <v>13</v>
      </c>
      <c r="E20" s="2">
        <v>13.457097964546024</v>
      </c>
      <c r="F20" s="2">
        <v>1</v>
      </c>
      <c r="G20" s="5">
        <v>58</v>
      </c>
      <c r="H20" s="2" t="s">
        <v>25</v>
      </c>
      <c r="I20" s="2">
        <v>14</v>
      </c>
      <c r="J20" s="2">
        <v>1</v>
      </c>
      <c r="K20" s="2">
        <v>9.6613486951502079</v>
      </c>
      <c r="L20" s="24">
        <v>1</v>
      </c>
      <c r="M20" s="30"/>
    </row>
    <row r="21" spans="2:13">
      <c r="B21" s="57"/>
      <c r="C21" s="57"/>
      <c r="D21" s="1" t="s">
        <v>14</v>
      </c>
      <c r="E21" s="2">
        <v>230</v>
      </c>
      <c r="F21" s="2">
        <v>17</v>
      </c>
      <c r="G21" s="5">
        <v>149460</v>
      </c>
      <c r="H21" s="5">
        <v>88</v>
      </c>
      <c r="I21" s="2">
        <v>2229</v>
      </c>
      <c r="J21" s="2">
        <v>74</v>
      </c>
      <c r="K21" s="2">
        <v>992</v>
      </c>
      <c r="L21" s="17">
        <v>81</v>
      </c>
      <c r="M21" s="30"/>
    </row>
    <row r="22" spans="2:13">
      <c r="B22" s="57"/>
      <c r="C22" s="53"/>
      <c r="D22" s="12" t="s">
        <v>22</v>
      </c>
      <c r="E22" s="13">
        <f>SUM(E18:E21)</f>
        <v>1334.1192211616374</v>
      </c>
      <c r="F22" s="13">
        <v>100</v>
      </c>
      <c r="G22" s="22">
        <f>SUM(G18:G21)</f>
        <v>168897.90104000477</v>
      </c>
      <c r="H22" s="22">
        <v>100</v>
      </c>
      <c r="I22" s="13">
        <f>SUM(I18:I21)</f>
        <v>2985.2522108384514</v>
      </c>
      <c r="J22" s="13">
        <v>100</v>
      </c>
      <c r="K22" s="13">
        <f>SUM(K18:K21)</f>
        <v>1229.602071222622</v>
      </c>
      <c r="L22" s="19">
        <v>100</v>
      </c>
      <c r="M22" s="1">
        <v>7.45</v>
      </c>
    </row>
    <row r="23" spans="2:13">
      <c r="B23" s="57"/>
      <c r="C23" s="56" t="s">
        <v>3</v>
      </c>
      <c r="D23" s="1" t="s">
        <v>11</v>
      </c>
      <c r="E23" s="2">
        <v>17</v>
      </c>
      <c r="F23" s="2">
        <v>1</v>
      </c>
      <c r="G23" s="5">
        <v>59</v>
      </c>
      <c r="H23" s="26" t="s">
        <v>25</v>
      </c>
      <c r="I23" s="6">
        <v>19</v>
      </c>
      <c r="J23" s="6" t="s">
        <v>25</v>
      </c>
      <c r="K23" s="6">
        <v>28.597612145647748</v>
      </c>
      <c r="L23" s="11">
        <v>1</v>
      </c>
      <c r="M23" s="29"/>
    </row>
    <row r="24" spans="2:13">
      <c r="B24" s="57"/>
      <c r="C24" s="57"/>
      <c r="D24" s="1" t="s">
        <v>12</v>
      </c>
      <c r="E24" s="2">
        <v>684</v>
      </c>
      <c r="F24" s="2">
        <v>53</v>
      </c>
      <c r="G24" s="5">
        <v>61512.908589598606</v>
      </c>
      <c r="H24" s="5">
        <v>19</v>
      </c>
      <c r="I24" s="6">
        <v>2744.3168147602132</v>
      </c>
      <c r="J24" s="6">
        <v>29</v>
      </c>
      <c r="K24" s="6">
        <v>623.98869516138473</v>
      </c>
      <c r="L24" s="11">
        <v>17</v>
      </c>
      <c r="M24" s="30"/>
    </row>
    <row r="25" spans="2:13">
      <c r="B25" s="57"/>
      <c r="C25" s="57"/>
      <c r="D25" s="1" t="s">
        <v>13</v>
      </c>
      <c r="E25" s="2">
        <v>15</v>
      </c>
      <c r="F25" s="2">
        <v>1</v>
      </c>
      <c r="G25" s="5">
        <v>191</v>
      </c>
      <c r="H25" s="5">
        <v>1</v>
      </c>
      <c r="I25" s="6">
        <v>46.220516295463497</v>
      </c>
      <c r="J25" s="6" t="s">
        <v>25</v>
      </c>
      <c r="K25" s="6">
        <v>40.023483969381914</v>
      </c>
      <c r="L25" s="11">
        <v>1</v>
      </c>
      <c r="M25" s="30"/>
    </row>
    <row r="26" spans="2:13">
      <c r="B26" s="57"/>
      <c r="C26" s="57"/>
      <c r="D26" s="1" t="s">
        <v>14</v>
      </c>
      <c r="E26" s="2">
        <v>580</v>
      </c>
      <c r="F26" s="2">
        <v>45</v>
      </c>
      <c r="G26" s="5">
        <v>254283</v>
      </c>
      <c r="H26" s="5">
        <v>80</v>
      </c>
      <c r="I26" s="6">
        <v>6799</v>
      </c>
      <c r="J26" s="6">
        <v>71</v>
      </c>
      <c r="K26" s="6">
        <v>2911</v>
      </c>
      <c r="L26" s="11">
        <v>81</v>
      </c>
      <c r="M26" s="31"/>
    </row>
    <row r="27" spans="2:13">
      <c r="B27" s="57"/>
      <c r="C27" s="53"/>
      <c r="D27" s="12" t="s">
        <v>22</v>
      </c>
      <c r="E27" s="13">
        <f>SUM(E23:E26)</f>
        <v>1296</v>
      </c>
      <c r="F27" s="13">
        <v>100</v>
      </c>
      <c r="G27" s="22">
        <f>SUM(G23:G26)</f>
        <v>316045.90858959861</v>
      </c>
      <c r="H27" s="22">
        <v>100</v>
      </c>
      <c r="I27" s="22">
        <f>SUM(I23:I26)</f>
        <v>9608.537331055677</v>
      </c>
      <c r="J27" s="22">
        <v>100</v>
      </c>
      <c r="K27" s="22">
        <f>SUM(K23:K26)</f>
        <v>3603.6097912764144</v>
      </c>
      <c r="L27" s="16">
        <v>100</v>
      </c>
      <c r="M27" s="1">
        <v>12.69</v>
      </c>
    </row>
    <row r="28" spans="2:13">
      <c r="B28" s="57"/>
      <c r="C28" s="56" t="s">
        <v>30</v>
      </c>
      <c r="D28" s="1" t="s">
        <v>11</v>
      </c>
      <c r="E28" s="2">
        <v>16</v>
      </c>
      <c r="F28" s="2">
        <v>1</v>
      </c>
      <c r="G28" s="5">
        <v>200</v>
      </c>
      <c r="H28" s="5">
        <v>1</v>
      </c>
      <c r="I28" s="2">
        <v>26</v>
      </c>
      <c r="J28" s="2" t="s">
        <v>25</v>
      </c>
      <c r="K28" s="2">
        <v>18.938287873142784</v>
      </c>
      <c r="L28" s="18" t="s">
        <v>25</v>
      </c>
      <c r="M28" s="30" t="s">
        <v>29</v>
      </c>
    </row>
    <row r="29" spans="2:13">
      <c r="B29" s="57"/>
      <c r="C29" s="57"/>
      <c r="D29" s="1" t="s">
        <v>12</v>
      </c>
      <c r="E29" s="2">
        <v>760.89764503547667</v>
      </c>
      <c r="F29" s="2">
        <v>43</v>
      </c>
      <c r="G29" s="5">
        <v>60430.602307544315</v>
      </c>
      <c r="H29" s="5">
        <v>19</v>
      </c>
      <c r="I29" s="2">
        <v>2995.399330422475</v>
      </c>
      <c r="J29" s="2">
        <v>31</v>
      </c>
      <c r="K29" s="2">
        <v>571.8849690030471</v>
      </c>
      <c r="L29" s="27">
        <v>18</v>
      </c>
      <c r="M29" s="30"/>
    </row>
    <row r="30" spans="2:13">
      <c r="B30" s="57"/>
      <c r="C30" s="57"/>
      <c r="D30" s="1" t="s">
        <v>13</v>
      </c>
      <c r="E30" s="2">
        <v>16.76086246322846</v>
      </c>
      <c r="F30" s="2">
        <v>1</v>
      </c>
      <c r="G30" s="5">
        <v>112</v>
      </c>
      <c r="H30" s="26" t="s">
        <v>25</v>
      </c>
      <c r="I30" s="2">
        <v>35.932446032884677</v>
      </c>
      <c r="J30" s="2" t="s">
        <v>25</v>
      </c>
      <c r="K30" s="2">
        <v>58.419138691895832</v>
      </c>
      <c r="L30" s="27">
        <v>2</v>
      </c>
      <c r="M30" s="30"/>
    </row>
    <row r="31" spans="2:13">
      <c r="B31" s="57"/>
      <c r="C31" s="57"/>
      <c r="D31" s="1" t="s">
        <v>14</v>
      </c>
      <c r="E31" s="2">
        <v>996</v>
      </c>
      <c r="F31" s="2">
        <v>55</v>
      </c>
      <c r="G31" s="5">
        <v>249318</v>
      </c>
      <c r="H31" s="5">
        <v>80</v>
      </c>
      <c r="I31" s="2">
        <v>6731</v>
      </c>
      <c r="J31" s="2">
        <v>69</v>
      </c>
      <c r="K31" s="2">
        <v>2469</v>
      </c>
      <c r="L31" s="27">
        <v>79</v>
      </c>
      <c r="M31" s="30"/>
    </row>
    <row r="32" spans="2:13">
      <c r="B32" s="53"/>
      <c r="C32" s="53"/>
      <c r="D32" s="12" t="s">
        <v>22</v>
      </c>
      <c r="E32" s="13">
        <f>SUM(E28:E31)</f>
        <v>1789.6585074987051</v>
      </c>
      <c r="F32" s="13">
        <v>100</v>
      </c>
      <c r="G32" s="22">
        <f>SUM(G28:G31)</f>
        <v>310060.60230754432</v>
      </c>
      <c r="H32" s="22">
        <v>100</v>
      </c>
      <c r="I32" s="13">
        <f>SUM(I28:I31)</f>
        <v>9788.3317764553594</v>
      </c>
      <c r="J32" s="13">
        <v>100</v>
      </c>
      <c r="K32" s="13">
        <f>SUM(K28:K31)</f>
        <v>3118.2423955680856</v>
      </c>
      <c r="L32" s="16">
        <v>100</v>
      </c>
      <c r="M32" s="1">
        <v>12.23</v>
      </c>
    </row>
    <row r="33" spans="2:13">
      <c r="B33" s="52" t="s">
        <v>0</v>
      </c>
      <c r="C33" s="61" t="s">
        <v>1</v>
      </c>
      <c r="D33" s="1" t="s">
        <v>11</v>
      </c>
      <c r="E33" s="2">
        <v>18.411130608860507</v>
      </c>
      <c r="F33" s="2">
        <v>2</v>
      </c>
      <c r="G33" s="2">
        <v>89</v>
      </c>
      <c r="H33" s="26" t="s">
        <v>25</v>
      </c>
      <c r="I33" s="3">
        <v>5.3</v>
      </c>
      <c r="J33" s="3">
        <v>4</v>
      </c>
      <c r="K33" s="3">
        <v>3.6</v>
      </c>
      <c r="L33" s="18">
        <v>6</v>
      </c>
      <c r="M33" s="30"/>
    </row>
    <row r="34" spans="2:13">
      <c r="B34" s="57"/>
      <c r="C34" s="62"/>
      <c r="D34" s="1" t="s">
        <v>12</v>
      </c>
      <c r="E34" s="2">
        <v>874.56989010970892</v>
      </c>
      <c r="F34" s="2">
        <v>75</v>
      </c>
      <c r="G34" s="2">
        <v>6956.6772928461805</v>
      </c>
      <c r="H34" s="2">
        <v>30</v>
      </c>
      <c r="I34" s="2">
        <v>102</v>
      </c>
      <c r="J34" s="2">
        <v>86</v>
      </c>
      <c r="K34" s="2">
        <v>13.058692051890308</v>
      </c>
      <c r="L34" s="18">
        <v>16</v>
      </c>
      <c r="M34" s="30"/>
    </row>
    <row r="35" spans="2:13">
      <c r="B35" s="57"/>
      <c r="C35" s="62"/>
      <c r="D35" s="1" t="s">
        <v>13</v>
      </c>
      <c r="E35" s="2">
        <v>72</v>
      </c>
      <c r="F35" s="2">
        <v>6</v>
      </c>
      <c r="G35" s="2">
        <v>208.14028117697424</v>
      </c>
      <c r="H35" s="2">
        <v>2</v>
      </c>
      <c r="I35" s="2">
        <v>7.4</v>
      </c>
      <c r="J35" s="2">
        <v>6</v>
      </c>
      <c r="K35" s="2">
        <v>51</v>
      </c>
      <c r="L35" s="18">
        <v>62</v>
      </c>
      <c r="M35" s="34"/>
    </row>
    <row r="36" spans="2:13">
      <c r="B36" s="57"/>
      <c r="C36" s="62"/>
      <c r="D36" s="1" t="s">
        <v>14</v>
      </c>
      <c r="E36" s="2">
        <v>203</v>
      </c>
      <c r="F36" s="2">
        <v>17</v>
      </c>
      <c r="G36" s="2">
        <v>15791</v>
      </c>
      <c r="H36" s="2">
        <v>68</v>
      </c>
      <c r="I36" s="2">
        <v>4.0999999999999996</v>
      </c>
      <c r="J36" s="2">
        <v>4</v>
      </c>
      <c r="K36" s="2">
        <v>14</v>
      </c>
      <c r="L36" s="18">
        <v>16</v>
      </c>
      <c r="M36" s="30"/>
    </row>
    <row r="37" spans="2:13">
      <c r="B37" s="57"/>
      <c r="C37" s="63"/>
      <c r="D37" s="12" t="s">
        <v>22</v>
      </c>
      <c r="E37" s="13">
        <f>SUM(E33:E36)</f>
        <v>1167.9810207185694</v>
      </c>
      <c r="F37" s="13">
        <v>100</v>
      </c>
      <c r="G37" s="13">
        <f>SUM(G33:G36)</f>
        <v>23044.817574023153</v>
      </c>
      <c r="H37" s="13">
        <v>100</v>
      </c>
      <c r="I37" s="13">
        <f>SUM(I33:I36)</f>
        <v>118.8</v>
      </c>
      <c r="J37" s="13">
        <v>100</v>
      </c>
      <c r="K37" s="13">
        <f>SUM(K33:K36)</f>
        <v>81.658692051890313</v>
      </c>
      <c r="L37" s="16">
        <v>100</v>
      </c>
      <c r="M37" s="1">
        <v>1.3</v>
      </c>
    </row>
    <row r="38" spans="2:13">
      <c r="B38" s="57"/>
      <c r="C38" s="56" t="s">
        <v>2</v>
      </c>
      <c r="D38" s="1" t="s">
        <v>11</v>
      </c>
      <c r="E38" s="2">
        <v>17</v>
      </c>
      <c r="F38" s="2">
        <v>1</v>
      </c>
      <c r="G38" s="2">
        <v>86</v>
      </c>
      <c r="H38" s="2">
        <v>1</v>
      </c>
      <c r="I38" s="3">
        <v>6.1</v>
      </c>
      <c r="J38" s="2">
        <v>4</v>
      </c>
      <c r="K38" s="3">
        <v>4.5999999999999996</v>
      </c>
      <c r="L38" s="27">
        <v>3</v>
      </c>
      <c r="M38" s="30"/>
    </row>
    <row r="39" spans="2:13">
      <c r="B39" s="57"/>
      <c r="C39" s="57"/>
      <c r="D39" s="1" t="s">
        <v>12</v>
      </c>
      <c r="E39" s="2">
        <v>978.75605332018972</v>
      </c>
      <c r="F39" s="2">
        <v>74</v>
      </c>
      <c r="G39" s="2">
        <v>3972.0798061543164</v>
      </c>
      <c r="H39" s="2">
        <v>19</v>
      </c>
      <c r="I39" s="2">
        <v>110</v>
      </c>
      <c r="J39" s="2">
        <v>80</v>
      </c>
      <c r="K39" s="3">
        <v>9</v>
      </c>
      <c r="L39" s="28">
        <v>11</v>
      </c>
      <c r="M39" s="30"/>
    </row>
    <row r="40" spans="2:13">
      <c r="B40" s="57"/>
      <c r="C40" s="57"/>
      <c r="D40" s="1" t="s">
        <v>13</v>
      </c>
      <c r="E40" s="2">
        <v>118.5</v>
      </c>
      <c r="F40" s="2">
        <v>9</v>
      </c>
      <c r="G40" s="2">
        <v>63</v>
      </c>
      <c r="H40" s="26" t="s">
        <v>25</v>
      </c>
      <c r="I40" s="2">
        <v>6</v>
      </c>
      <c r="J40" s="2">
        <v>4</v>
      </c>
      <c r="K40" s="2">
        <v>31</v>
      </c>
      <c r="L40" s="28">
        <v>40</v>
      </c>
      <c r="M40" s="30"/>
    </row>
    <row r="41" spans="2:13">
      <c r="B41" s="57"/>
      <c r="C41" s="57"/>
      <c r="D41" s="1" t="s">
        <v>14</v>
      </c>
      <c r="E41" s="2">
        <v>210</v>
      </c>
      <c r="F41" s="2">
        <v>16</v>
      </c>
      <c r="G41" s="2">
        <v>16752</v>
      </c>
      <c r="H41" s="2">
        <v>80</v>
      </c>
      <c r="I41" s="2">
        <v>15</v>
      </c>
      <c r="J41" s="2">
        <v>11</v>
      </c>
      <c r="K41" s="2">
        <v>39</v>
      </c>
      <c r="L41" s="28">
        <v>46</v>
      </c>
      <c r="M41" s="30"/>
    </row>
    <row r="42" spans="2:13">
      <c r="B42" s="57"/>
      <c r="C42" s="53"/>
      <c r="D42" s="12" t="s">
        <v>22</v>
      </c>
      <c r="E42" s="13">
        <f>SUM(E38:E41)</f>
        <v>1324.2560533201897</v>
      </c>
      <c r="F42" s="13">
        <v>100</v>
      </c>
      <c r="G42" s="13">
        <f>SUM(G38:G41)</f>
        <v>20873.079806154317</v>
      </c>
      <c r="H42" s="13">
        <v>100</v>
      </c>
      <c r="I42" s="13">
        <f>SUM(I38:I41)</f>
        <v>137.1</v>
      </c>
      <c r="J42" s="13">
        <v>99</v>
      </c>
      <c r="K42" s="13">
        <f>SUM(K38:K41)</f>
        <v>83.6</v>
      </c>
      <c r="L42" s="23">
        <v>100</v>
      </c>
      <c r="M42" s="1">
        <v>1.1399999999999999</v>
      </c>
    </row>
    <row r="43" spans="2:13">
      <c r="B43" s="57"/>
      <c r="C43" s="56" t="s">
        <v>3</v>
      </c>
      <c r="D43" s="1" t="s">
        <v>11</v>
      </c>
      <c r="E43" s="2">
        <v>26</v>
      </c>
      <c r="F43" s="2">
        <v>2</v>
      </c>
      <c r="G43" s="2">
        <v>112</v>
      </c>
      <c r="H43" s="26" t="s">
        <v>25</v>
      </c>
      <c r="I43" s="3">
        <v>4.5</v>
      </c>
      <c r="J43" s="2">
        <v>4</v>
      </c>
      <c r="K43" s="3">
        <v>0.4</v>
      </c>
      <c r="L43" s="11">
        <v>1</v>
      </c>
      <c r="M43" s="30"/>
    </row>
    <row r="44" spans="2:13">
      <c r="B44" s="57"/>
      <c r="C44" s="58"/>
      <c r="D44" s="1" t="s">
        <v>12</v>
      </c>
      <c r="E44" s="2">
        <v>840</v>
      </c>
      <c r="F44" s="2">
        <v>56</v>
      </c>
      <c r="G44" s="2">
        <v>6559.3840385408184</v>
      </c>
      <c r="H44" s="2">
        <v>21</v>
      </c>
      <c r="I44" s="2">
        <v>116</v>
      </c>
      <c r="J44" s="2">
        <v>81</v>
      </c>
      <c r="K44" s="2">
        <v>10.31072742268929</v>
      </c>
      <c r="L44" s="11">
        <v>11</v>
      </c>
      <c r="M44" s="34"/>
    </row>
    <row r="45" spans="2:13">
      <c r="B45" s="57"/>
      <c r="C45" s="58"/>
      <c r="D45" s="1" t="s">
        <v>13</v>
      </c>
      <c r="E45" s="2">
        <v>468.6</v>
      </c>
      <c r="F45" s="2">
        <v>31</v>
      </c>
      <c r="G45" s="2">
        <v>41.792448912261783</v>
      </c>
      <c r="H45" s="2" t="s">
        <v>25</v>
      </c>
      <c r="I45" s="2">
        <v>12</v>
      </c>
      <c r="J45" s="2">
        <v>8</v>
      </c>
      <c r="K45" s="2">
        <v>8</v>
      </c>
      <c r="L45" s="11">
        <v>9</v>
      </c>
      <c r="M45" s="30"/>
    </row>
    <row r="46" spans="2:13">
      <c r="B46" s="57"/>
      <c r="C46" s="58"/>
      <c r="D46" s="1" t="s">
        <v>14</v>
      </c>
      <c r="E46" s="2">
        <v>173</v>
      </c>
      <c r="F46" s="2">
        <v>11</v>
      </c>
      <c r="G46" s="2">
        <v>25036</v>
      </c>
      <c r="H46" s="2">
        <v>79</v>
      </c>
      <c r="I46" s="2">
        <v>10</v>
      </c>
      <c r="J46" s="2">
        <v>7</v>
      </c>
      <c r="K46" s="2">
        <v>71</v>
      </c>
      <c r="L46" s="11">
        <v>79</v>
      </c>
      <c r="M46" s="30"/>
    </row>
    <row r="47" spans="2:13">
      <c r="B47" s="57"/>
      <c r="C47" s="59"/>
      <c r="D47" s="12" t="s">
        <v>22</v>
      </c>
      <c r="E47" s="13">
        <f>SUM(E43:E46)</f>
        <v>1507.6</v>
      </c>
      <c r="F47" s="13">
        <v>100</v>
      </c>
      <c r="G47" s="13">
        <f>SUM(G43:G46)</f>
        <v>31749.176487453078</v>
      </c>
      <c r="H47" s="13">
        <v>100</v>
      </c>
      <c r="I47" s="13">
        <f>SUM(I43:I46)</f>
        <v>142.5</v>
      </c>
      <c r="J47" s="13">
        <v>100</v>
      </c>
      <c r="K47" s="13">
        <f>SUM(K43:K46)</f>
        <v>89.710727422689288</v>
      </c>
      <c r="L47" s="16">
        <v>100</v>
      </c>
      <c r="M47" s="1">
        <v>1.38</v>
      </c>
    </row>
    <row r="48" spans="2:13">
      <c r="B48" s="57"/>
      <c r="C48" s="56" t="s">
        <v>4</v>
      </c>
      <c r="D48" s="1" t="s">
        <v>11</v>
      </c>
      <c r="E48" s="2">
        <v>28</v>
      </c>
      <c r="F48" s="2">
        <v>3</v>
      </c>
      <c r="G48" s="2">
        <v>117</v>
      </c>
      <c r="H48" s="2">
        <v>1</v>
      </c>
      <c r="I48" s="3">
        <v>4</v>
      </c>
      <c r="J48" s="2">
        <v>3</v>
      </c>
      <c r="K48" s="3">
        <v>2.5</v>
      </c>
      <c r="L48" s="18">
        <v>3</v>
      </c>
      <c r="M48" s="30"/>
    </row>
    <row r="49" spans="2:13">
      <c r="B49" s="57"/>
      <c r="C49" s="57"/>
      <c r="D49" s="1" t="s">
        <v>12</v>
      </c>
      <c r="E49" s="2">
        <v>878.21652283627736</v>
      </c>
      <c r="F49" s="2">
        <v>69</v>
      </c>
      <c r="G49" s="2">
        <v>4203.9555889372677</v>
      </c>
      <c r="H49" s="2">
        <v>17</v>
      </c>
      <c r="I49" s="2">
        <v>108</v>
      </c>
      <c r="J49" s="2">
        <v>73</v>
      </c>
      <c r="K49" s="2">
        <v>10.304300577397495</v>
      </c>
      <c r="L49" s="18">
        <v>12</v>
      </c>
      <c r="M49" s="30"/>
    </row>
    <row r="50" spans="2:13">
      <c r="B50" s="57"/>
      <c r="C50" s="57"/>
      <c r="D50" s="1" t="s">
        <v>13</v>
      </c>
      <c r="E50" s="2">
        <v>154.80000000000001</v>
      </c>
      <c r="F50" s="2">
        <v>12</v>
      </c>
      <c r="G50" s="2">
        <v>44.143096523434963</v>
      </c>
      <c r="H50" s="2" t="s">
        <v>25</v>
      </c>
      <c r="I50" s="2">
        <v>11</v>
      </c>
      <c r="J50" s="2">
        <v>7</v>
      </c>
      <c r="K50" s="2">
        <v>22.207148562791737</v>
      </c>
      <c r="L50" s="18">
        <v>24</v>
      </c>
      <c r="M50" s="30"/>
    </row>
    <row r="51" spans="2:13">
      <c r="B51" s="57"/>
      <c r="C51" s="57"/>
      <c r="D51" s="1" t="s">
        <v>14</v>
      </c>
      <c r="E51" s="2">
        <v>205</v>
      </c>
      <c r="F51" s="2">
        <v>16</v>
      </c>
      <c r="G51" s="2">
        <v>19970</v>
      </c>
      <c r="H51" s="2">
        <v>82</v>
      </c>
      <c r="I51" s="2">
        <v>26</v>
      </c>
      <c r="J51" s="2">
        <v>17</v>
      </c>
      <c r="K51" s="2">
        <v>56</v>
      </c>
      <c r="L51" s="18">
        <v>61</v>
      </c>
      <c r="M51" s="30"/>
    </row>
    <row r="52" spans="2:13">
      <c r="B52" s="57"/>
      <c r="C52" s="53"/>
      <c r="D52" s="12" t="s">
        <v>22</v>
      </c>
      <c r="E52" s="13">
        <f>SUM(E48:E51)</f>
        <v>1266.0165228362773</v>
      </c>
      <c r="F52" s="13">
        <v>100</v>
      </c>
      <c r="G52" s="13">
        <f>SUM(G48:G51)</f>
        <v>24335.098685460704</v>
      </c>
      <c r="H52" s="13">
        <v>100</v>
      </c>
      <c r="I52" s="13">
        <f>SUM(I48:I51)</f>
        <v>149</v>
      </c>
      <c r="J52" s="13">
        <v>100</v>
      </c>
      <c r="K52" s="13">
        <f>SUM(K48:K51)</f>
        <v>91.011449140189228</v>
      </c>
      <c r="L52" s="39">
        <v>100</v>
      </c>
      <c r="M52" s="29">
        <v>1.49</v>
      </c>
    </row>
    <row r="53" spans="2:13">
      <c r="B53" s="57"/>
      <c r="C53" s="56" t="s">
        <v>5</v>
      </c>
      <c r="D53" s="1" t="s">
        <v>11</v>
      </c>
      <c r="E53" s="2">
        <v>49</v>
      </c>
      <c r="F53" s="2">
        <v>3</v>
      </c>
      <c r="G53" s="2">
        <v>178</v>
      </c>
      <c r="H53" s="2" t="s">
        <v>25</v>
      </c>
      <c r="I53" s="2">
        <v>12</v>
      </c>
      <c r="J53" s="2">
        <v>7</v>
      </c>
      <c r="K53" s="3">
        <v>3.7</v>
      </c>
      <c r="L53" s="42">
        <v>5</v>
      </c>
      <c r="M53" s="36"/>
    </row>
    <row r="54" spans="2:13">
      <c r="B54" s="57"/>
      <c r="C54" s="57"/>
      <c r="D54" s="1" t="s">
        <v>12</v>
      </c>
      <c r="E54" s="2">
        <v>1230.1086903638402</v>
      </c>
      <c r="F54" s="2">
        <v>74</v>
      </c>
      <c r="G54" s="2">
        <v>4462.3311385638781</v>
      </c>
      <c r="H54" s="2">
        <v>12</v>
      </c>
      <c r="I54" s="2">
        <v>145.77493934578862</v>
      </c>
      <c r="J54" s="2">
        <v>83</v>
      </c>
      <c r="K54" s="2">
        <v>11.667532541316085</v>
      </c>
      <c r="L54" s="42">
        <v>12</v>
      </c>
      <c r="M54" s="30"/>
    </row>
    <row r="55" spans="2:13">
      <c r="B55" s="57"/>
      <c r="C55" s="57"/>
      <c r="D55" s="1" t="s">
        <v>13</v>
      </c>
      <c r="E55" s="2">
        <v>311</v>
      </c>
      <c r="F55" s="2">
        <v>19</v>
      </c>
      <c r="G55" s="2">
        <v>238</v>
      </c>
      <c r="H55" s="2">
        <v>1</v>
      </c>
      <c r="I55" s="2">
        <v>12</v>
      </c>
      <c r="J55" s="2">
        <v>7</v>
      </c>
      <c r="K55" s="2">
        <v>25.299643040265416</v>
      </c>
      <c r="L55" s="42">
        <v>25</v>
      </c>
      <c r="M55" s="35"/>
    </row>
    <row r="56" spans="2:13">
      <c r="B56" s="57"/>
      <c r="C56" s="57"/>
      <c r="D56" s="1" t="s">
        <v>14</v>
      </c>
      <c r="E56" s="2">
        <v>61</v>
      </c>
      <c r="F56" s="2">
        <v>4</v>
      </c>
      <c r="G56" s="2">
        <v>31862</v>
      </c>
      <c r="H56" s="2">
        <v>87</v>
      </c>
      <c r="I56" s="2">
        <v>6</v>
      </c>
      <c r="J56" s="2">
        <v>3</v>
      </c>
      <c r="K56" s="2">
        <v>58</v>
      </c>
      <c r="L56" s="43">
        <v>58</v>
      </c>
      <c r="M56" s="45"/>
    </row>
    <row r="57" spans="2:13">
      <c r="B57" s="57"/>
      <c r="C57" s="53"/>
      <c r="D57" s="12" t="s">
        <v>22</v>
      </c>
      <c r="E57" s="13">
        <f>SUM(E53:E56)</f>
        <v>1651.1086903638402</v>
      </c>
      <c r="F57" s="13">
        <v>100</v>
      </c>
      <c r="G57" s="13">
        <f>SUM(G53:G56)</f>
        <v>36740.331138563881</v>
      </c>
      <c r="H57" s="13">
        <v>100</v>
      </c>
      <c r="I57" s="13">
        <f>SUM(I53:I56)</f>
        <v>175.77493934578862</v>
      </c>
      <c r="J57" s="13">
        <v>100</v>
      </c>
      <c r="K57" s="13">
        <f>SUM(K53:K56)</f>
        <v>98.667175581581503</v>
      </c>
      <c r="L57" s="23">
        <v>100</v>
      </c>
      <c r="M57" s="44">
        <v>1.6</v>
      </c>
    </row>
    <row r="58" spans="2:13">
      <c r="B58" s="57"/>
      <c r="C58" s="56" t="s">
        <v>6</v>
      </c>
      <c r="D58" s="1" t="s">
        <v>11</v>
      </c>
      <c r="E58" s="2">
        <v>32</v>
      </c>
      <c r="F58" s="2">
        <v>2</v>
      </c>
      <c r="G58" s="2">
        <v>140</v>
      </c>
      <c r="H58" s="2">
        <v>1</v>
      </c>
      <c r="I58" s="2">
        <v>10</v>
      </c>
      <c r="J58" s="2">
        <v>5</v>
      </c>
      <c r="K58" s="3">
        <v>6</v>
      </c>
      <c r="L58" s="18">
        <v>5</v>
      </c>
      <c r="M58" s="46"/>
    </row>
    <row r="59" spans="2:13">
      <c r="B59" s="57"/>
      <c r="C59" s="58"/>
      <c r="D59" s="1" t="s">
        <v>12</v>
      </c>
      <c r="E59" s="2">
        <v>1193.6382607550793</v>
      </c>
      <c r="F59" s="2">
        <v>70</v>
      </c>
      <c r="G59" s="2">
        <v>5037.5485773405771</v>
      </c>
      <c r="H59" s="2">
        <v>14</v>
      </c>
      <c r="I59" s="2">
        <v>101</v>
      </c>
      <c r="J59" s="2">
        <v>53</v>
      </c>
      <c r="K59" s="2">
        <v>12.916024019803416</v>
      </c>
      <c r="L59" s="18">
        <v>13</v>
      </c>
      <c r="M59" s="40"/>
    </row>
    <row r="60" spans="2:13">
      <c r="B60" s="57"/>
      <c r="C60" s="58"/>
      <c r="D60" s="1" t="s">
        <v>13</v>
      </c>
      <c r="E60" s="2">
        <v>397.5</v>
      </c>
      <c r="F60" s="2">
        <v>23</v>
      </c>
      <c r="G60" s="2">
        <v>65</v>
      </c>
      <c r="H60" s="2" t="s">
        <v>25</v>
      </c>
      <c r="I60" s="2">
        <v>14</v>
      </c>
      <c r="J60" s="2">
        <v>7</v>
      </c>
      <c r="K60" s="3">
        <v>2.2000000000000002</v>
      </c>
      <c r="L60" s="18">
        <v>2</v>
      </c>
      <c r="M60" s="40"/>
    </row>
    <row r="61" spans="2:13">
      <c r="B61" s="57"/>
      <c r="C61" s="58"/>
      <c r="D61" s="1" t="s">
        <v>14</v>
      </c>
      <c r="E61" s="1">
        <v>84</v>
      </c>
      <c r="F61" s="1">
        <v>5</v>
      </c>
      <c r="G61" s="2">
        <v>30866</v>
      </c>
      <c r="H61" s="2">
        <v>85</v>
      </c>
      <c r="I61" s="2">
        <v>66</v>
      </c>
      <c r="J61" s="2">
        <v>35</v>
      </c>
      <c r="K61" s="2">
        <v>82</v>
      </c>
      <c r="L61" s="18">
        <v>80</v>
      </c>
      <c r="M61" s="45"/>
    </row>
    <row r="62" spans="2:13">
      <c r="B62" s="53"/>
      <c r="C62" s="59"/>
      <c r="D62" s="12" t="s">
        <v>22</v>
      </c>
      <c r="E62" s="21">
        <f>SUM(E58:E61)</f>
        <v>1707.1382607550793</v>
      </c>
      <c r="F62" s="25">
        <v>100</v>
      </c>
      <c r="G62" s="21">
        <f>SUM(G58:G61)</f>
        <v>36108.548577340574</v>
      </c>
      <c r="H62" s="25">
        <v>100</v>
      </c>
      <c r="I62" s="21">
        <f>SUM(I58:I61)</f>
        <v>191</v>
      </c>
      <c r="J62" s="21">
        <v>100</v>
      </c>
      <c r="K62" s="21">
        <f>SUM(K58:K61)</f>
        <v>103.11602401980342</v>
      </c>
      <c r="L62" s="25">
        <v>100</v>
      </c>
      <c r="M62" s="41">
        <v>1.72</v>
      </c>
    </row>
    <row r="63" spans="2:13">
      <c r="D63" s="7"/>
    </row>
    <row r="64" spans="2:13">
      <c r="D64" s="7"/>
    </row>
    <row r="65" spans="4:4">
      <c r="D65" s="7"/>
    </row>
    <row r="66" spans="4:4">
      <c r="D66" s="8"/>
    </row>
    <row r="67" spans="4:4">
      <c r="D67" s="8"/>
    </row>
  </sheetData>
  <mergeCells count="22">
    <mergeCell ref="C48:C52"/>
    <mergeCell ref="C53:C57"/>
    <mergeCell ref="C58:C62"/>
    <mergeCell ref="B33:B62"/>
    <mergeCell ref="C8:C12"/>
    <mergeCell ref="C13:C17"/>
    <mergeCell ref="C18:C22"/>
    <mergeCell ref="C23:C27"/>
    <mergeCell ref="C28:C32"/>
    <mergeCell ref="B8:B32"/>
    <mergeCell ref="C33:C37"/>
    <mergeCell ref="C38:C42"/>
    <mergeCell ref="C43:C47"/>
    <mergeCell ref="I6:J6"/>
    <mergeCell ref="K6:L6"/>
    <mergeCell ref="B3:P3"/>
    <mergeCell ref="M6:M7"/>
    <mergeCell ref="E6:F6"/>
    <mergeCell ref="D6:D7"/>
    <mergeCell ref="C6:C7"/>
    <mergeCell ref="B6:B7"/>
    <mergeCell ref="G6:H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MDPI</cp:lastModifiedBy>
  <dcterms:created xsi:type="dcterms:W3CDTF">2021-04-19T07:22:35Z</dcterms:created>
  <dcterms:modified xsi:type="dcterms:W3CDTF">2021-06-02T00:40:45Z</dcterms:modified>
</cp:coreProperties>
</file>