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owadamasaaki/Desktop/論文/Minerals/Tables/"/>
    </mc:Choice>
  </mc:AlternateContent>
  <xr:revisionPtr revIDLastSave="0" documentId="13_ncr:1_{89681540-F552-B443-BEB7-73EEFFBAAA37}" xr6:coauthVersionLast="47" xr6:coauthVersionMax="47" xr10:uidLastSave="{00000000-0000-0000-0000-000000000000}"/>
  <bookViews>
    <workbookView xWindow="17700" yWindow="460" windowWidth="27900" windowHeight="16940" xr2:uid="{EA443D9F-C3D5-9545-BE34-29E9E520209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87" i="1" l="1"/>
  <c r="D87" i="1"/>
  <c r="E87" i="1"/>
  <c r="F87" i="1"/>
  <c r="B87" i="1"/>
  <c r="C86" i="1"/>
  <c r="D86" i="1"/>
  <c r="E86" i="1"/>
  <c r="F86" i="1"/>
  <c r="B86" i="1"/>
  <c r="C85" i="1"/>
  <c r="D85" i="1"/>
  <c r="E85" i="1"/>
  <c r="F85" i="1"/>
  <c r="B85" i="1"/>
  <c r="C84" i="1"/>
  <c r="D84" i="1"/>
  <c r="E84" i="1"/>
  <c r="F84" i="1"/>
  <c r="B84" i="1"/>
  <c r="K54" i="1"/>
  <c r="J54" i="1"/>
  <c r="I54" i="1"/>
  <c r="H54" i="1"/>
  <c r="G54" i="1"/>
  <c r="F54" i="1"/>
  <c r="E54" i="1"/>
  <c r="D54" i="1"/>
  <c r="C54" i="1"/>
  <c r="B54" i="1"/>
  <c r="K42" i="1"/>
  <c r="J42" i="1"/>
  <c r="I42" i="1"/>
  <c r="H42" i="1"/>
  <c r="G42" i="1"/>
  <c r="F42" i="1"/>
  <c r="E42" i="1"/>
  <c r="D42" i="1"/>
  <c r="C42" i="1"/>
  <c r="B42" i="1"/>
  <c r="K83" i="1"/>
  <c r="J83" i="1"/>
  <c r="I83" i="1"/>
  <c r="H83" i="1"/>
  <c r="G83" i="1"/>
  <c r="F83" i="1"/>
  <c r="E83" i="1"/>
  <c r="D83" i="1"/>
  <c r="C83" i="1"/>
  <c r="B83" i="1"/>
  <c r="K71" i="1"/>
  <c r="J71" i="1"/>
  <c r="I71" i="1"/>
  <c r="H71" i="1"/>
  <c r="G71" i="1"/>
  <c r="F71" i="1"/>
  <c r="E71" i="1"/>
  <c r="D71" i="1"/>
  <c r="C71" i="1"/>
  <c r="B71" i="1"/>
  <c r="F28" i="1"/>
  <c r="E28" i="1"/>
  <c r="D28" i="1"/>
  <c r="D56" i="1" s="1"/>
  <c r="C28" i="1"/>
  <c r="B28" i="1"/>
  <c r="K27" i="1"/>
  <c r="K55" i="1" s="1"/>
  <c r="J27" i="1"/>
  <c r="J55" i="1" s="1"/>
  <c r="I27" i="1"/>
  <c r="I55" i="1" s="1"/>
  <c r="H27" i="1"/>
  <c r="H56" i="1" s="1"/>
  <c r="G27" i="1"/>
  <c r="G55" i="1" s="1"/>
  <c r="F27" i="1"/>
  <c r="F55" i="1" s="1"/>
  <c r="E27" i="1"/>
  <c r="D27" i="1"/>
  <c r="C27" i="1"/>
  <c r="B27" i="1"/>
  <c r="B55" i="1" s="1"/>
  <c r="K15" i="1"/>
  <c r="J15" i="1"/>
  <c r="I15" i="1"/>
  <c r="H15" i="1"/>
  <c r="G15" i="1"/>
  <c r="F15" i="1"/>
  <c r="E15" i="1"/>
  <c r="D15" i="1"/>
  <c r="C15" i="1"/>
  <c r="B15" i="1"/>
  <c r="C55" i="1" l="1"/>
  <c r="E55" i="1"/>
  <c r="E56" i="1"/>
  <c r="E57" i="1" s="1"/>
  <c r="I56" i="1"/>
  <c r="I57" i="1" s="1"/>
  <c r="D55" i="1"/>
  <c r="D57" i="1" s="1"/>
  <c r="H55" i="1"/>
  <c r="H57" i="1" s="1"/>
  <c r="B56" i="1"/>
  <c r="B57" i="1" s="1"/>
  <c r="F56" i="1"/>
  <c r="F57" i="1" s="1"/>
  <c r="J56" i="1"/>
  <c r="J57" i="1" s="1"/>
  <c r="C56" i="1"/>
  <c r="C57" i="1" s="1"/>
  <c r="G56" i="1"/>
  <c r="G57" i="1" s="1"/>
  <c r="K56" i="1"/>
  <c r="K57" i="1" s="1"/>
</calcChain>
</file>

<file path=xl/sharedStrings.xml><?xml version="1.0" encoding="utf-8"?>
<sst xmlns="http://schemas.openxmlformats.org/spreadsheetml/2006/main" count="119" uniqueCount="45">
  <si>
    <t xml:space="preserve">Av. </t>
    <phoneticPr fontId="2"/>
  </si>
  <si>
    <t>Core</t>
    <phoneticPr fontId="2"/>
  </si>
  <si>
    <t>(n=11)</t>
    <phoneticPr fontId="2"/>
  </si>
  <si>
    <t>Core</t>
  </si>
  <si>
    <t>(n=10)</t>
    <phoneticPr fontId="2"/>
  </si>
  <si>
    <t>(n=52)</t>
    <phoneticPr fontId="2"/>
  </si>
  <si>
    <t>rim</t>
    <phoneticPr fontId="2"/>
  </si>
  <si>
    <t>(n=30)</t>
    <phoneticPr fontId="2"/>
  </si>
  <si>
    <r>
      <t>SiO</t>
    </r>
    <r>
      <rPr>
        <vertAlign val="subscript"/>
        <sz val="9"/>
        <color theme="1"/>
        <rFont val="Times New Roman"/>
        <family val="1"/>
      </rPr>
      <t>2</t>
    </r>
    <phoneticPr fontId="2"/>
  </si>
  <si>
    <r>
      <t>TiO</t>
    </r>
    <r>
      <rPr>
        <vertAlign val="subscript"/>
        <sz val="9"/>
        <color theme="1"/>
        <rFont val="Times New Roman"/>
        <family val="1"/>
      </rPr>
      <t>2</t>
    </r>
    <phoneticPr fontId="2"/>
  </si>
  <si>
    <r>
      <t>Al</t>
    </r>
    <r>
      <rPr>
        <vertAlign val="subscript"/>
        <sz val="9"/>
        <color theme="1"/>
        <rFont val="Times New Roman"/>
        <family val="1"/>
      </rPr>
      <t>2</t>
    </r>
    <r>
      <rPr>
        <sz val="9"/>
        <color theme="1"/>
        <rFont val="Times New Roman"/>
        <family val="1"/>
      </rPr>
      <t>O</t>
    </r>
    <r>
      <rPr>
        <vertAlign val="subscript"/>
        <sz val="9"/>
        <color theme="1"/>
        <rFont val="Times New Roman"/>
        <family val="1"/>
      </rPr>
      <t>3</t>
    </r>
    <phoneticPr fontId="2"/>
  </si>
  <si>
    <r>
      <t>Cr</t>
    </r>
    <r>
      <rPr>
        <vertAlign val="subscript"/>
        <sz val="9"/>
        <color theme="1"/>
        <rFont val="Times New Roman"/>
        <family val="1"/>
      </rPr>
      <t>2</t>
    </r>
    <r>
      <rPr>
        <sz val="9"/>
        <color theme="1"/>
        <rFont val="Times New Roman"/>
        <family val="1"/>
      </rPr>
      <t>O</t>
    </r>
    <r>
      <rPr>
        <vertAlign val="subscript"/>
        <sz val="9"/>
        <color theme="1"/>
        <rFont val="Times New Roman"/>
        <family val="1"/>
      </rPr>
      <t>3</t>
    </r>
    <phoneticPr fontId="2"/>
  </si>
  <si>
    <t>FeO</t>
  </si>
  <si>
    <t>MnO</t>
  </si>
  <si>
    <t>MgO</t>
  </si>
  <si>
    <t>CaO</t>
  </si>
  <si>
    <r>
      <t>Na</t>
    </r>
    <r>
      <rPr>
        <vertAlign val="subscript"/>
        <sz val="9"/>
        <color theme="1"/>
        <rFont val="Times New Roman"/>
        <family val="1"/>
      </rPr>
      <t>2</t>
    </r>
    <r>
      <rPr>
        <sz val="9"/>
        <color theme="1"/>
        <rFont val="Times New Roman"/>
        <family val="1"/>
      </rPr>
      <t>O</t>
    </r>
    <phoneticPr fontId="2"/>
  </si>
  <si>
    <r>
      <t>K</t>
    </r>
    <r>
      <rPr>
        <vertAlign val="subscript"/>
        <sz val="9"/>
        <color theme="1"/>
        <rFont val="Times New Roman"/>
        <family val="1"/>
      </rPr>
      <t>2</t>
    </r>
    <r>
      <rPr>
        <sz val="9"/>
        <color theme="1"/>
        <rFont val="Times New Roman"/>
        <family val="1"/>
      </rPr>
      <t>O</t>
    </r>
    <phoneticPr fontId="2"/>
  </si>
  <si>
    <t>Total</t>
  </si>
  <si>
    <t>O</t>
  </si>
  <si>
    <t>Si</t>
  </si>
  <si>
    <t>Ti</t>
  </si>
  <si>
    <t>Al</t>
  </si>
  <si>
    <t>Cr</t>
  </si>
  <si>
    <t>Fe</t>
  </si>
  <si>
    <t>Mn</t>
  </si>
  <si>
    <t>Mg</t>
  </si>
  <si>
    <t>Ca</t>
  </si>
  <si>
    <t>Na</t>
  </si>
  <si>
    <t>K</t>
  </si>
  <si>
    <t>Mg#</t>
    <phoneticPr fontId="2"/>
  </si>
  <si>
    <t>An</t>
    <phoneticPr fontId="2"/>
  </si>
  <si>
    <t>Ab</t>
    <phoneticPr fontId="2"/>
  </si>
  <si>
    <t>Or</t>
    <phoneticPr fontId="2"/>
  </si>
  <si>
    <t>(n=17)</t>
    <phoneticPr fontId="2"/>
  </si>
  <si>
    <t>(n=5)</t>
    <phoneticPr fontId="2"/>
  </si>
  <si>
    <t>Biotite</t>
    <phoneticPr fontId="2"/>
  </si>
  <si>
    <t>Muscovite</t>
    <phoneticPr fontId="2"/>
  </si>
  <si>
    <t>Plagioclase</t>
    <phoneticPr fontId="2"/>
  </si>
  <si>
    <t>Garnet</t>
    <phoneticPr fontId="2"/>
  </si>
  <si>
    <t>Ilmenite</t>
    <phoneticPr fontId="2"/>
  </si>
  <si>
    <t>Alm</t>
    <phoneticPr fontId="2"/>
  </si>
  <si>
    <t>Sps</t>
    <phoneticPr fontId="2"/>
  </si>
  <si>
    <t>Pyr</t>
    <phoneticPr fontId="2"/>
  </si>
  <si>
    <t>Grs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</si>
</sst>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"/>
  </numFmts>
  <fonts count="5">
    <font>
      <sz val="12"/>
      <color theme="1"/>
      <name val="游ゴシック"/>
      <family val="2"/>
      <charset val="128"/>
      <scheme val="minor"/>
    </font>
    <font>
      <sz val="9"/>
      <color theme="1"/>
      <name val="Times New Roman"/>
      <family val="1"/>
    </font>
    <font>
      <sz val="6"/>
      <name val="游ゴシック"/>
      <family val="2"/>
      <charset val="128"/>
      <scheme val="minor"/>
    </font>
    <font>
      <vertAlign val="subscript"/>
      <sz val="9"/>
      <color theme="1"/>
      <name val="Times New Roman"/>
      <family val="1"/>
    </font>
    <font>
      <b/>
      <sz val="9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6">
    <xf numFmtId="0" fontId="0" fillId="0" borderId="0" xfId="0">
      <alignment vertical="center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>
      <alignment vertical="center"/>
    </xf>
    <xf numFmtId="0" fontId="0" fillId="0" borderId="0" xfId="0" applyBorder="1">
      <alignment vertical="center"/>
    </xf>
    <xf numFmtId="2" fontId="1" fillId="0" borderId="2" xfId="0" applyNumberFormat="1" applyFont="1" applyBorder="1" applyAlignment="1">
      <alignment horizontal="center" vertical="center"/>
    </xf>
    <xf numFmtId="2" fontId="1" fillId="0" borderId="0" xfId="0" applyNumberFormat="1" applyFont="1" applyBorder="1" applyAlignment="1">
      <alignment horizontal="center" vertical="center"/>
    </xf>
    <xf numFmtId="1" fontId="1" fillId="0" borderId="2" xfId="0" applyNumberFormat="1" applyFont="1" applyBorder="1" applyAlignment="1">
      <alignment horizontal="center" vertical="center"/>
    </xf>
    <xf numFmtId="2" fontId="1" fillId="0" borderId="0" xfId="0" applyNumberFormat="1" applyFont="1" applyBorder="1" applyAlignment="1">
      <alignment vertical="center"/>
    </xf>
    <xf numFmtId="2" fontId="1" fillId="0" borderId="2" xfId="0" applyNumberFormat="1" applyFont="1" applyBorder="1" applyAlignment="1">
      <alignment vertical="center"/>
    </xf>
    <xf numFmtId="0" fontId="1" fillId="0" borderId="2" xfId="0" applyFont="1" applyBorder="1" applyAlignment="1">
      <alignment vertical="center"/>
    </xf>
    <xf numFmtId="2" fontId="1" fillId="0" borderId="3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76" fontId="1" fillId="0" borderId="0" xfId="0" applyNumberFormat="1" applyFont="1" applyBorder="1" applyAlignment="1">
      <alignment vertical="center"/>
    </xf>
    <xf numFmtId="0" fontId="0" fillId="0" borderId="0" xfId="0" applyBorder="1" applyAlignment="1">
      <alignment vertical="center"/>
    </xf>
    <xf numFmtId="176" fontId="1" fillId="0" borderId="3" xfId="0" applyNumberFormat="1" applyFont="1" applyBorder="1" applyAlignment="1">
      <alignment vertical="center"/>
    </xf>
    <xf numFmtId="0" fontId="0" fillId="0" borderId="3" xfId="0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BC2239-4A89-E142-81D9-253280CE6BCB}">
  <dimension ref="A1:N95"/>
  <sheetViews>
    <sheetView showGridLines="0" tabSelected="1" workbookViewId="0">
      <selection activeCell="N37" sqref="N37"/>
    </sheetView>
  </sheetViews>
  <sheetFormatPr baseColWidth="10" defaultRowHeight="20"/>
  <cols>
    <col min="1" max="1" width="4.7109375" customWidth="1"/>
    <col min="2" max="11" width="5.7109375" customWidth="1"/>
  </cols>
  <sheetData>
    <row r="1" spans="1:14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4"/>
      <c r="M1" s="4"/>
      <c r="N1" s="4"/>
    </row>
    <row r="2" spans="1:14">
      <c r="A2" s="2"/>
      <c r="B2" s="21"/>
      <c r="C2" s="21"/>
      <c r="D2" s="2"/>
      <c r="E2" s="2"/>
      <c r="F2" s="2"/>
      <c r="G2" s="3"/>
      <c r="H2" s="3"/>
      <c r="I2" s="2"/>
      <c r="J2" s="2"/>
      <c r="K2" s="2"/>
    </row>
    <row r="3" spans="1:14" ht="10" customHeight="1">
      <c r="A3" s="22"/>
      <c r="B3" s="23" t="s">
        <v>36</v>
      </c>
      <c r="C3" s="23"/>
      <c r="D3" s="22"/>
      <c r="E3" s="22"/>
      <c r="F3" s="22" t="s">
        <v>0</v>
      </c>
      <c r="G3" s="23" t="s">
        <v>37</v>
      </c>
      <c r="H3" s="23"/>
      <c r="I3" s="22"/>
      <c r="J3" s="22"/>
      <c r="K3" s="22" t="s">
        <v>0</v>
      </c>
    </row>
    <row r="4" spans="1:14" ht="10" customHeight="1">
      <c r="A4" s="24"/>
      <c r="B4" s="24" t="s">
        <v>1</v>
      </c>
      <c r="C4" s="24" t="s">
        <v>1</v>
      </c>
      <c r="D4" s="24" t="s">
        <v>1</v>
      </c>
      <c r="E4" s="24" t="s">
        <v>1</v>
      </c>
      <c r="F4" s="24" t="s">
        <v>2</v>
      </c>
      <c r="G4" s="24" t="s">
        <v>3</v>
      </c>
      <c r="H4" s="24" t="s">
        <v>3</v>
      </c>
      <c r="I4" s="24" t="s">
        <v>3</v>
      </c>
      <c r="J4" s="24" t="s">
        <v>3</v>
      </c>
      <c r="K4" s="24" t="s">
        <v>4</v>
      </c>
    </row>
    <row r="5" spans="1:14" ht="10" customHeight="1">
      <c r="A5" s="12" t="s">
        <v>8</v>
      </c>
      <c r="B5" s="8">
        <v>34.7669</v>
      </c>
      <c r="C5" s="8">
        <v>34.595300000000002</v>
      </c>
      <c r="D5" s="8">
        <v>36.2363</v>
      </c>
      <c r="E5" s="8">
        <v>35.0822</v>
      </c>
      <c r="F5" s="8">
        <v>35.024659999999997</v>
      </c>
      <c r="G5" s="8">
        <v>49.447699999999998</v>
      </c>
      <c r="H5" s="8">
        <v>48.315800000000003</v>
      </c>
      <c r="I5" s="8">
        <v>48.441600000000001</v>
      </c>
      <c r="J5" s="8">
        <v>46.203800000000001</v>
      </c>
      <c r="K5" s="8">
        <v>46.911599999999993</v>
      </c>
    </row>
    <row r="6" spans="1:14" ht="10" customHeight="1">
      <c r="A6" s="12" t="s">
        <v>9</v>
      </c>
      <c r="B6" s="8">
        <v>2.262</v>
      </c>
      <c r="C6" s="8">
        <v>2.1955</v>
      </c>
      <c r="D6" s="8">
        <v>2.1825999999999999</v>
      </c>
      <c r="E6" s="8">
        <v>2.4577</v>
      </c>
      <c r="F6" s="8">
        <v>2.2115199999999997</v>
      </c>
      <c r="G6" s="8">
        <v>0.2641</v>
      </c>
      <c r="H6" s="8">
        <v>1.9599999999999999E-2</v>
      </c>
      <c r="I6" s="8">
        <v>0.32040000000000002</v>
      </c>
      <c r="J6" s="8">
        <v>0.31090000000000001</v>
      </c>
      <c r="K6" s="8">
        <v>0.38241249999999999</v>
      </c>
    </row>
    <row r="7" spans="1:14" ht="10" customHeight="1">
      <c r="A7" s="12" t="s">
        <v>10</v>
      </c>
      <c r="B7" s="8">
        <v>17.6112</v>
      </c>
      <c r="C7" s="8">
        <v>18.581700000000001</v>
      </c>
      <c r="D7" s="8">
        <v>18.065100000000001</v>
      </c>
      <c r="E7" s="8">
        <v>18.104199999999999</v>
      </c>
      <c r="F7" s="8">
        <v>18.150690000000001</v>
      </c>
      <c r="G7" s="8">
        <v>34.794600000000003</v>
      </c>
      <c r="H7" s="8">
        <v>36.653599999999997</v>
      </c>
      <c r="I7" s="8">
        <v>33.680700000000002</v>
      </c>
      <c r="J7" s="8">
        <v>35.474499999999999</v>
      </c>
      <c r="K7" s="8">
        <v>34.057124999999999</v>
      </c>
    </row>
    <row r="8" spans="1:14" ht="10" customHeight="1">
      <c r="A8" s="12" t="s">
        <v>11</v>
      </c>
      <c r="B8" s="8">
        <v>5.6800000000000003E-2</v>
      </c>
      <c r="C8" s="8">
        <v>0</v>
      </c>
      <c r="D8" s="8">
        <v>2.06E-2</v>
      </c>
      <c r="E8" s="8">
        <v>1.23E-2</v>
      </c>
      <c r="F8" s="8">
        <v>1.3930000000000001E-2</v>
      </c>
      <c r="G8" s="8">
        <v>0</v>
      </c>
      <c r="H8" s="8">
        <v>0</v>
      </c>
      <c r="I8" s="8">
        <v>4.5999999999999999E-3</v>
      </c>
      <c r="J8" s="8">
        <v>4.4999999999999997E-3</v>
      </c>
      <c r="K8" s="8">
        <v>1.7112500000000003E-2</v>
      </c>
    </row>
    <row r="9" spans="1:14" ht="10" customHeight="1">
      <c r="A9" s="12" t="s">
        <v>12</v>
      </c>
      <c r="B9" s="8">
        <v>22.350999999999999</v>
      </c>
      <c r="C9" s="8">
        <v>22.875800000000002</v>
      </c>
      <c r="D9" s="8">
        <v>20.673400000000001</v>
      </c>
      <c r="E9" s="8">
        <v>22.561399999999999</v>
      </c>
      <c r="F9" s="8">
        <v>22.18449</v>
      </c>
      <c r="G9" s="8">
        <v>1.5207999999999999</v>
      </c>
      <c r="H9" s="8">
        <v>1.0118</v>
      </c>
      <c r="I9" s="8">
        <v>1.5701000000000001</v>
      </c>
      <c r="J9" s="8">
        <v>1.2597</v>
      </c>
      <c r="K9" s="8">
        <v>1.6939250000000001</v>
      </c>
    </row>
    <row r="10" spans="1:14" ht="10" customHeight="1">
      <c r="A10" s="12" t="s">
        <v>13</v>
      </c>
      <c r="B10" s="8">
        <v>0.75160000000000005</v>
      </c>
      <c r="C10" s="8">
        <v>0.71240000000000003</v>
      </c>
      <c r="D10" s="8">
        <v>0.73709999999999998</v>
      </c>
      <c r="E10" s="8">
        <v>0.79410000000000003</v>
      </c>
      <c r="F10" s="8">
        <v>0.73704000000000003</v>
      </c>
      <c r="G10" s="8">
        <v>8.8999999999999996E-2</v>
      </c>
      <c r="H10" s="8">
        <v>3.3999999999999998E-3</v>
      </c>
      <c r="I10" s="8">
        <v>3.5000000000000001E-3</v>
      </c>
      <c r="J10" s="8">
        <v>5.4199999999999998E-2</v>
      </c>
      <c r="K10" s="8">
        <v>2.5762500000000001E-2</v>
      </c>
    </row>
    <row r="11" spans="1:14" ht="10" customHeight="1">
      <c r="A11" s="12" t="s">
        <v>14</v>
      </c>
      <c r="B11" s="8">
        <v>6.5686</v>
      </c>
      <c r="C11" s="8">
        <v>6.2697000000000003</v>
      </c>
      <c r="D11" s="8">
        <v>6.6464999999999996</v>
      </c>
      <c r="E11" s="8">
        <v>6.4020000000000001</v>
      </c>
      <c r="F11" s="8">
        <v>6.2630399999999993</v>
      </c>
      <c r="G11" s="8">
        <v>0.86040000000000005</v>
      </c>
      <c r="H11" s="8">
        <v>0.3957</v>
      </c>
      <c r="I11" s="8">
        <v>0.7944</v>
      </c>
      <c r="J11" s="8">
        <v>0.41020000000000001</v>
      </c>
      <c r="K11" s="8">
        <v>0.82043750000000004</v>
      </c>
    </row>
    <row r="12" spans="1:14" ht="10" customHeight="1">
      <c r="A12" s="12" t="s">
        <v>15</v>
      </c>
      <c r="B12" s="8">
        <v>0</v>
      </c>
      <c r="C12" s="8">
        <v>0</v>
      </c>
      <c r="D12" s="8">
        <v>0</v>
      </c>
      <c r="E12" s="8">
        <v>9.1499999999999998E-2</v>
      </c>
      <c r="F12" s="8">
        <v>1.9400000000000001E-2</v>
      </c>
      <c r="G12" s="8">
        <v>0</v>
      </c>
      <c r="H12" s="8">
        <v>0</v>
      </c>
      <c r="I12" s="8">
        <v>3.09E-2</v>
      </c>
      <c r="J12" s="8">
        <v>5.7000000000000002E-3</v>
      </c>
      <c r="K12" s="8">
        <v>1.06125E-2</v>
      </c>
    </row>
    <row r="13" spans="1:14" ht="10" customHeight="1">
      <c r="A13" s="12" t="s">
        <v>16</v>
      </c>
      <c r="B13" s="8">
        <v>3.8699999999999998E-2</v>
      </c>
      <c r="C13" s="8">
        <v>8.3000000000000004E-2</v>
      </c>
      <c r="D13" s="8">
        <v>0.1404</v>
      </c>
      <c r="E13" s="8">
        <v>0.1079</v>
      </c>
      <c r="F13" s="8">
        <v>0.10112999999999998</v>
      </c>
      <c r="G13" s="8">
        <v>0.24829999999999999</v>
      </c>
      <c r="H13" s="8">
        <v>0.30919999999999997</v>
      </c>
      <c r="I13" s="8">
        <v>0.33229999999999998</v>
      </c>
      <c r="J13" s="8">
        <v>0.35730000000000001</v>
      </c>
      <c r="K13" s="8">
        <v>0.36524999999999996</v>
      </c>
    </row>
    <row r="14" spans="1:14" ht="10" customHeight="1">
      <c r="A14" s="12" t="s">
        <v>17</v>
      </c>
      <c r="B14" s="8">
        <v>9.9032</v>
      </c>
      <c r="C14" s="8">
        <v>9.8102</v>
      </c>
      <c r="D14" s="8">
        <v>9.7274999999999991</v>
      </c>
      <c r="E14" s="8">
        <v>9.7004000000000001</v>
      </c>
      <c r="F14" s="8">
        <v>9.6445000000000007</v>
      </c>
      <c r="G14" s="8">
        <v>8.7589000000000006</v>
      </c>
      <c r="H14" s="8">
        <v>9.0510000000000002</v>
      </c>
      <c r="I14" s="8">
        <v>8.5593000000000004</v>
      </c>
      <c r="J14" s="8">
        <v>8.0018999999999991</v>
      </c>
      <c r="K14" s="8">
        <v>9.898299999999999</v>
      </c>
    </row>
    <row r="15" spans="1:14" ht="10" customHeight="1">
      <c r="A15" s="10" t="s">
        <v>18</v>
      </c>
      <c r="B15" s="9">
        <f>SUM(B5:B14)</f>
        <v>94.31</v>
      </c>
      <c r="C15" s="9">
        <f t="shared" ref="C15:F15" si="0">SUM(C5:C14)</f>
        <v>95.123599999999996</v>
      </c>
      <c r="D15" s="9">
        <f t="shared" si="0"/>
        <v>94.42949999999999</v>
      </c>
      <c r="E15" s="9">
        <f t="shared" si="0"/>
        <v>95.313700000000011</v>
      </c>
      <c r="F15" s="9">
        <f t="shared" si="0"/>
        <v>94.350400000000008</v>
      </c>
      <c r="G15" s="9">
        <f>SUM(G5:G14)</f>
        <v>95.983799999999988</v>
      </c>
      <c r="H15" s="9">
        <f t="shared" ref="H15:K15" si="1">SUM(H5:H14)</f>
        <v>95.760100000000008</v>
      </c>
      <c r="I15" s="9">
        <f t="shared" si="1"/>
        <v>93.737799999999993</v>
      </c>
      <c r="J15" s="9">
        <f t="shared" si="1"/>
        <v>92.082699999999988</v>
      </c>
      <c r="K15" s="9">
        <f t="shared" si="1"/>
        <v>94.182537499999995</v>
      </c>
    </row>
    <row r="16" spans="1:14" ht="10" customHeight="1">
      <c r="A16" s="10" t="s">
        <v>19</v>
      </c>
      <c r="B16" s="1">
        <v>22</v>
      </c>
      <c r="C16" s="1">
        <v>22</v>
      </c>
      <c r="D16" s="1">
        <v>22</v>
      </c>
      <c r="E16" s="1">
        <v>22</v>
      </c>
      <c r="F16" s="1">
        <v>22</v>
      </c>
      <c r="G16" s="7">
        <v>22</v>
      </c>
      <c r="H16" s="7">
        <v>22</v>
      </c>
      <c r="I16" s="7">
        <v>22</v>
      </c>
      <c r="J16" s="7">
        <v>22</v>
      </c>
      <c r="K16" s="7">
        <v>22</v>
      </c>
    </row>
    <row r="17" spans="1:11" ht="10" customHeight="1">
      <c r="A17" s="12" t="s">
        <v>20</v>
      </c>
      <c r="B17" s="8">
        <v>5.4422926517057775</v>
      </c>
      <c r="C17" s="8">
        <v>5.3683586726452734</v>
      </c>
      <c r="D17" s="8">
        <v>5.5786408793132267</v>
      </c>
      <c r="E17" s="8">
        <v>5.6791381575324884</v>
      </c>
      <c r="F17" s="8">
        <v>5.582109289786743</v>
      </c>
      <c r="G17" s="8">
        <v>6.4112451603563727</v>
      </c>
      <c r="H17" s="8">
        <v>6.282027191764862</v>
      </c>
      <c r="I17" s="8">
        <v>6.4120960070545339</v>
      </c>
      <c r="J17" s="8">
        <v>6.24</v>
      </c>
      <c r="K17" s="8">
        <v>6.2738913887774652</v>
      </c>
    </row>
    <row r="18" spans="1:11" ht="10" customHeight="1">
      <c r="A18" s="12" t="s">
        <v>21</v>
      </c>
      <c r="B18" s="8">
        <v>0.26627564971209794</v>
      </c>
      <c r="C18" s="8">
        <v>0.25620098433958799</v>
      </c>
      <c r="D18" s="8">
        <v>0.25268626641330838</v>
      </c>
      <c r="E18" s="8">
        <v>0.29919023341941808</v>
      </c>
      <c r="F18" s="8">
        <v>0.26515719014873201</v>
      </c>
      <c r="G18" s="8">
        <v>2.5750615783949684E-2</v>
      </c>
      <c r="H18" s="8">
        <v>1.9164153360219124E-3</v>
      </c>
      <c r="I18" s="8">
        <v>3.1893117562790105E-2</v>
      </c>
      <c r="J18" s="8">
        <v>0.03</v>
      </c>
      <c r="K18" s="8">
        <v>3.8064897150889496E-2</v>
      </c>
    </row>
    <row r="19" spans="1:11" ht="10" customHeight="1">
      <c r="A19" s="12" t="s">
        <v>22</v>
      </c>
      <c r="B19" s="8">
        <v>3.2490741227405078</v>
      </c>
      <c r="C19" s="8">
        <v>3.3983226833299978</v>
      </c>
      <c r="D19" s="8">
        <v>3.2777790511498774</v>
      </c>
      <c r="E19" s="8">
        <v>3.4540585850113872</v>
      </c>
      <c r="F19" s="8">
        <v>3.4099806191505393</v>
      </c>
      <c r="G19" s="8">
        <v>5.3169537623284429</v>
      </c>
      <c r="H19" s="8">
        <v>5.6167102444278498</v>
      </c>
      <c r="I19" s="8">
        <v>5.254330577270248</v>
      </c>
      <c r="J19" s="8">
        <v>5.64</v>
      </c>
      <c r="K19" s="8">
        <v>5.3704563993677379</v>
      </c>
    </row>
    <row r="20" spans="1:11" ht="10" customHeight="1">
      <c r="A20" s="12" t="s">
        <v>23</v>
      </c>
      <c r="B20" s="8">
        <v>7.0297670611685573E-3</v>
      </c>
      <c r="C20" s="8">
        <v>0</v>
      </c>
      <c r="D20" s="8">
        <v>2.5074279021574373E-3</v>
      </c>
      <c r="E20" s="8">
        <v>1.5742634078467431E-3</v>
      </c>
      <c r="F20" s="8">
        <v>1.746486167208126E-3</v>
      </c>
      <c r="G20" s="8">
        <v>0</v>
      </c>
      <c r="H20" s="8">
        <v>0</v>
      </c>
      <c r="I20" s="8">
        <v>4.8141103862271495E-4</v>
      </c>
      <c r="J20" s="8">
        <v>0</v>
      </c>
      <c r="K20" s="8">
        <v>1.555949224306162E-3</v>
      </c>
    </row>
    <row r="21" spans="1:11" ht="10" customHeight="1">
      <c r="A21" s="12" t="s">
        <v>24</v>
      </c>
      <c r="B21" s="8">
        <v>2.9259649893811028</v>
      </c>
      <c r="C21" s="8">
        <v>2.9686360546969719</v>
      </c>
      <c r="D21" s="8">
        <v>2.6616608065938228</v>
      </c>
      <c r="E21" s="8">
        <v>3.0543436780191242</v>
      </c>
      <c r="F21" s="8">
        <v>2.9582935306216109</v>
      </c>
      <c r="G21" s="8">
        <v>0.1649015112827131</v>
      </c>
      <c r="H21" s="8">
        <v>0.11001744519114934</v>
      </c>
      <c r="I21" s="8">
        <v>0.1738061318449888</v>
      </c>
      <c r="J21" s="8">
        <v>0.14000000000000001</v>
      </c>
      <c r="K21" s="8">
        <v>0.18863637832671798</v>
      </c>
    </row>
    <row r="22" spans="1:11" ht="10" customHeight="1">
      <c r="A22" s="12" t="s">
        <v>25</v>
      </c>
      <c r="B22" s="8">
        <v>9.9652618389161909E-2</v>
      </c>
      <c r="C22" s="8">
        <v>9.3634167561256518E-2</v>
      </c>
      <c r="D22" s="8">
        <v>9.6116287835337558E-2</v>
      </c>
      <c r="E22" s="8">
        <v>0.108882185522063</v>
      </c>
      <c r="F22" s="8">
        <v>9.9468050229108776E-2</v>
      </c>
      <c r="G22" s="8">
        <v>9.7739995535412183E-3</v>
      </c>
      <c r="H22" s="8">
        <v>3.7443425551749116E-4</v>
      </c>
      <c r="I22" s="8">
        <v>3.9240596558473719E-4</v>
      </c>
      <c r="J22" s="8">
        <v>0.01</v>
      </c>
      <c r="K22" s="8">
        <v>2.545760254366025E-3</v>
      </c>
    </row>
    <row r="23" spans="1:11" ht="10" customHeight="1">
      <c r="A23" s="12" t="s">
        <v>26</v>
      </c>
      <c r="B23" s="8">
        <v>1.5328491821591756</v>
      </c>
      <c r="C23" s="8">
        <v>1.4503802300798916</v>
      </c>
      <c r="D23" s="8">
        <v>1.5254158504839679</v>
      </c>
      <c r="E23" s="8">
        <v>1.5449768310147649</v>
      </c>
      <c r="F23" s="8">
        <v>1.4875556591281578</v>
      </c>
      <c r="G23" s="8">
        <v>0.1663057930308163</v>
      </c>
      <c r="H23" s="8">
        <v>7.6698589028442926E-2</v>
      </c>
      <c r="I23" s="8">
        <v>0.15675863022072084</v>
      </c>
      <c r="J23" s="8">
        <v>0.08</v>
      </c>
      <c r="K23" s="8">
        <v>0.16170999694463828</v>
      </c>
    </row>
    <row r="24" spans="1:11" ht="10" customHeight="1">
      <c r="A24" s="12" t="s">
        <v>27</v>
      </c>
      <c r="B24" s="8">
        <v>0</v>
      </c>
      <c r="C24" s="8">
        <v>0</v>
      </c>
      <c r="D24" s="8">
        <v>0</v>
      </c>
      <c r="E24" s="8">
        <v>1.5869939996242602E-2</v>
      </c>
      <c r="F24" s="8">
        <v>3.3759730241673899E-3</v>
      </c>
      <c r="G24" s="8">
        <v>0</v>
      </c>
      <c r="H24" s="8">
        <v>0</v>
      </c>
      <c r="I24" s="8">
        <v>4.3822645665841358E-3</v>
      </c>
      <c r="J24" s="8">
        <v>0</v>
      </c>
      <c r="K24" s="8">
        <v>5.4778307082301698E-4</v>
      </c>
    </row>
    <row r="25" spans="1:11" ht="10" customHeight="1">
      <c r="A25" s="12" t="s">
        <v>28</v>
      </c>
      <c r="B25" s="8">
        <v>1.1745490461665902E-2</v>
      </c>
      <c r="C25" s="8">
        <v>2.497162382119569E-2</v>
      </c>
      <c r="D25" s="8">
        <v>4.1907903430734007E-2</v>
      </c>
      <c r="E25" s="8">
        <v>3.386579903234218E-2</v>
      </c>
      <c r="F25" s="8">
        <v>3.1242135411827861E-2</v>
      </c>
      <c r="G25" s="8">
        <v>6.2419067506420026E-2</v>
      </c>
      <c r="H25" s="8">
        <v>7.7946100042450894E-2</v>
      </c>
      <c r="I25" s="8">
        <v>8.5282308853898953E-2</v>
      </c>
      <c r="J25" s="8">
        <v>0.09</v>
      </c>
      <c r="K25" s="8">
        <v>9.4465269843370767E-2</v>
      </c>
    </row>
    <row r="26" spans="1:11" ht="10" customHeight="1">
      <c r="A26" s="12" t="s">
        <v>29</v>
      </c>
      <c r="B26" s="8">
        <v>1.9776427670563286</v>
      </c>
      <c r="C26" s="8">
        <v>1.9420421734786786</v>
      </c>
      <c r="D26" s="8">
        <v>1.9104785675756035</v>
      </c>
      <c r="E26" s="8">
        <v>2.0032798787237778</v>
      </c>
      <c r="F26" s="8">
        <v>1.9607964210950481</v>
      </c>
      <c r="G26" s="8">
        <v>1.4487792881827386</v>
      </c>
      <c r="H26" s="8">
        <v>1.5012864817212441</v>
      </c>
      <c r="I26" s="8">
        <v>1.4452530185315473</v>
      </c>
      <c r="J26" s="8">
        <v>1.38</v>
      </c>
      <c r="K26" s="8">
        <v>1.692059953076372</v>
      </c>
    </row>
    <row r="27" spans="1:11" ht="10" customHeight="1">
      <c r="A27" s="10" t="s">
        <v>18</v>
      </c>
      <c r="B27" s="9">
        <f>SUM(B17:B26)</f>
        <v>15.512527238666987</v>
      </c>
      <c r="C27" s="9">
        <f t="shared" ref="C27:F27" si="2">SUM(C17:C26)</f>
        <v>15.502546589952857</v>
      </c>
      <c r="D27" s="9">
        <f t="shared" si="2"/>
        <v>15.347193040698038</v>
      </c>
      <c r="E27" s="9">
        <f t="shared" si="2"/>
        <v>16.195179551679455</v>
      </c>
      <c r="F27" s="9">
        <f t="shared" si="2"/>
        <v>15.799725354763146</v>
      </c>
      <c r="G27" s="9">
        <f>SUM(G17:G26)</f>
        <v>13.606129198024993</v>
      </c>
      <c r="H27" s="9">
        <f t="shared" ref="H27:K27" si="3">SUM(H17:H26)</f>
        <v>13.666976901767539</v>
      </c>
      <c r="I27" s="9">
        <f t="shared" si="3"/>
        <v>13.564675872909516</v>
      </c>
      <c r="J27" s="9">
        <f t="shared" si="3"/>
        <v>13.61</v>
      </c>
      <c r="K27" s="9">
        <f t="shared" si="3"/>
        <v>13.823933776036688</v>
      </c>
    </row>
    <row r="28" spans="1:11" ht="10" customHeight="1">
      <c r="A28" s="10" t="s">
        <v>30</v>
      </c>
      <c r="B28" s="9">
        <f>100*B23/(B23+B21)</f>
        <v>34.377956182678489</v>
      </c>
      <c r="C28" s="9">
        <f>100*C23/(C23+C21)</f>
        <v>32.821337071699155</v>
      </c>
      <c r="D28" s="9">
        <f>100*D23/(D23+D21)</f>
        <v>36.431524316743065</v>
      </c>
      <c r="E28" s="9">
        <f>100*E23/(E23+E21)</f>
        <v>33.59141481834444</v>
      </c>
      <c r="F28" s="9">
        <f>100*F23/(F23+F21)</f>
        <v>33.459426886495081</v>
      </c>
      <c r="G28" s="5"/>
      <c r="H28" s="5"/>
      <c r="I28" s="5"/>
      <c r="J28" s="5"/>
      <c r="K28" s="5"/>
    </row>
    <row r="29" spans="1:11" ht="10" customHeight="1">
      <c r="A29" s="12"/>
      <c r="B29" s="6"/>
      <c r="C29" s="6"/>
      <c r="D29" s="6"/>
      <c r="E29" s="6"/>
      <c r="F29" s="6"/>
      <c r="G29" s="6"/>
      <c r="H29" s="6"/>
      <c r="I29" s="6"/>
      <c r="J29" s="6"/>
      <c r="K29" s="6"/>
    </row>
    <row r="30" spans="1:11" ht="10" customHeight="1">
      <c r="A30" s="23"/>
      <c r="B30" s="23" t="s">
        <v>38</v>
      </c>
      <c r="C30" s="23"/>
      <c r="D30" s="22"/>
      <c r="E30" s="22"/>
      <c r="F30" s="22" t="s">
        <v>0</v>
      </c>
      <c r="G30" s="23" t="s">
        <v>38</v>
      </c>
      <c r="H30" s="23"/>
      <c r="I30" s="22"/>
      <c r="J30" s="22"/>
      <c r="K30" s="22" t="s">
        <v>0</v>
      </c>
    </row>
    <row r="31" spans="1:11" ht="10" customHeight="1">
      <c r="A31" s="25"/>
      <c r="B31" s="24" t="s">
        <v>3</v>
      </c>
      <c r="C31" s="24" t="s">
        <v>3</v>
      </c>
      <c r="D31" s="24" t="s">
        <v>3</v>
      </c>
      <c r="E31" s="24" t="s">
        <v>3</v>
      </c>
      <c r="F31" s="24" t="s">
        <v>5</v>
      </c>
      <c r="G31" s="24" t="s">
        <v>6</v>
      </c>
      <c r="H31" s="24" t="s">
        <v>6</v>
      </c>
      <c r="I31" s="24" t="s">
        <v>6</v>
      </c>
      <c r="J31" s="24" t="s">
        <v>6</v>
      </c>
      <c r="K31" s="24" t="s">
        <v>7</v>
      </c>
    </row>
    <row r="32" spans="1:11" ht="10" customHeight="1">
      <c r="A32" s="12" t="s">
        <v>8</v>
      </c>
      <c r="B32" s="8">
        <v>57.357700000000001</v>
      </c>
      <c r="C32" s="8">
        <v>58.764899999999997</v>
      </c>
      <c r="D32" s="8">
        <v>59.805999999999997</v>
      </c>
      <c r="E32" s="8">
        <v>60.659300000000002</v>
      </c>
      <c r="F32" s="8">
        <v>59.489348076923079</v>
      </c>
      <c r="G32" s="8">
        <v>60.770899999999997</v>
      </c>
      <c r="H32" s="8">
        <v>62.947499999999998</v>
      </c>
      <c r="I32" s="8">
        <v>62.5261</v>
      </c>
      <c r="J32" s="8">
        <v>64.954899999999995</v>
      </c>
      <c r="K32" s="8">
        <v>61.995416666666664</v>
      </c>
    </row>
    <row r="33" spans="1:11" ht="10" customHeight="1">
      <c r="A33" s="12" t="s">
        <v>9</v>
      </c>
      <c r="B33" s="8">
        <v>1.09E-2</v>
      </c>
      <c r="C33" s="8">
        <v>0</v>
      </c>
      <c r="D33" s="8">
        <v>0</v>
      </c>
      <c r="E33" s="8">
        <v>1.7500000000000002E-2</v>
      </c>
      <c r="F33" s="8">
        <v>1.0180769230769231E-2</v>
      </c>
      <c r="G33" s="8">
        <v>1.09E-2</v>
      </c>
      <c r="H33" s="8">
        <v>2.0999999999999999E-3</v>
      </c>
      <c r="I33" s="8">
        <v>0</v>
      </c>
      <c r="J33" s="8">
        <v>0</v>
      </c>
      <c r="K33" s="8">
        <v>1.4600000000000004E-2</v>
      </c>
    </row>
    <row r="34" spans="1:11" ht="10" customHeight="1">
      <c r="A34" s="12" t="s">
        <v>10</v>
      </c>
      <c r="B34" s="8">
        <v>26.531700000000001</v>
      </c>
      <c r="C34" s="8">
        <v>26.141400000000001</v>
      </c>
      <c r="D34" s="8">
        <v>25.4056</v>
      </c>
      <c r="E34" s="8">
        <v>24.736499999999999</v>
      </c>
      <c r="F34" s="8">
        <v>25.29615192307692</v>
      </c>
      <c r="G34" s="8">
        <v>24.0791</v>
      </c>
      <c r="H34" s="8">
        <v>23.523700000000002</v>
      </c>
      <c r="I34" s="8">
        <v>23.026399999999999</v>
      </c>
      <c r="J34" s="8">
        <v>22.067699999999999</v>
      </c>
      <c r="K34" s="8">
        <v>23.694669999999995</v>
      </c>
    </row>
    <row r="35" spans="1:11" ht="10" customHeight="1">
      <c r="A35" s="12" t="s">
        <v>11</v>
      </c>
      <c r="B35" s="8">
        <v>4.5999999999999999E-3</v>
      </c>
      <c r="C35" s="8">
        <v>2.69E-2</v>
      </c>
      <c r="D35" s="8">
        <v>0</v>
      </c>
      <c r="E35" s="8">
        <v>4.07E-2</v>
      </c>
      <c r="F35" s="8">
        <v>7.0692307692307678E-3</v>
      </c>
      <c r="G35" s="8">
        <v>0</v>
      </c>
      <c r="H35" s="8">
        <v>0</v>
      </c>
      <c r="I35" s="8">
        <v>7.6300000000000007E-2</v>
      </c>
      <c r="J35" s="8">
        <v>1.35E-2</v>
      </c>
      <c r="K35" s="8">
        <v>1.2053333333333334E-2</v>
      </c>
    </row>
    <row r="36" spans="1:11" ht="10" customHeight="1">
      <c r="A36" s="12" t="s">
        <v>12</v>
      </c>
      <c r="B36" s="8">
        <v>1.77E-2</v>
      </c>
      <c r="C36" s="8">
        <v>0</v>
      </c>
      <c r="D36" s="8">
        <v>5.0299999999999997E-2</v>
      </c>
      <c r="E36" s="8">
        <v>1.18E-2</v>
      </c>
      <c r="F36" s="8">
        <v>3.2884615384615387E-2</v>
      </c>
      <c r="G36" s="8">
        <v>0.1123</v>
      </c>
      <c r="H36" s="8">
        <v>0</v>
      </c>
      <c r="I36" s="8">
        <v>1.77E-2</v>
      </c>
      <c r="J36" s="8">
        <v>5.2999999999999999E-2</v>
      </c>
      <c r="K36" s="8">
        <v>5.835333333333334E-2</v>
      </c>
    </row>
    <row r="37" spans="1:11" ht="10" customHeight="1">
      <c r="A37" s="12" t="s">
        <v>13</v>
      </c>
      <c r="B37" s="8">
        <v>1.7399999999999999E-2</v>
      </c>
      <c r="C37" s="8">
        <v>2.0299999999999999E-2</v>
      </c>
      <c r="D37" s="8">
        <v>6.7999999999999996E-3</v>
      </c>
      <c r="E37" s="8">
        <v>9.5699999999999993E-2</v>
      </c>
      <c r="F37" s="8">
        <v>1.5861538461538458E-2</v>
      </c>
      <c r="G37" s="8">
        <v>4.5199999999999997E-2</v>
      </c>
      <c r="H37" s="8">
        <v>2.3400000000000001E-2</v>
      </c>
      <c r="I37" s="8">
        <v>3.0599999999999999E-2</v>
      </c>
      <c r="J37" s="8">
        <v>0</v>
      </c>
      <c r="K37" s="8">
        <v>1.746E-2</v>
      </c>
    </row>
    <row r="38" spans="1:11" ht="10" customHeight="1">
      <c r="A38" s="12" t="s">
        <v>14</v>
      </c>
      <c r="B38" s="8">
        <v>1.5299999999999999E-2</v>
      </c>
      <c r="C38" s="8">
        <v>0</v>
      </c>
      <c r="D38" s="8">
        <v>0</v>
      </c>
      <c r="E38" s="8">
        <v>0</v>
      </c>
      <c r="F38" s="8">
        <v>3.7596153846153838E-3</v>
      </c>
      <c r="G38" s="8">
        <v>8.0000000000000004E-4</v>
      </c>
      <c r="H38" s="8">
        <v>0</v>
      </c>
      <c r="I38" s="8">
        <v>0</v>
      </c>
      <c r="J38" s="8">
        <v>0</v>
      </c>
      <c r="K38" s="8">
        <v>5.4333333333333343E-3</v>
      </c>
    </row>
    <row r="39" spans="1:11" ht="10" customHeight="1">
      <c r="A39" s="12" t="s">
        <v>15</v>
      </c>
      <c r="B39" s="8">
        <v>8.4444999999999997</v>
      </c>
      <c r="C39" s="8">
        <v>7.8249000000000004</v>
      </c>
      <c r="D39" s="8">
        <v>7.0552999999999999</v>
      </c>
      <c r="E39" s="8">
        <v>6.6365999999999996</v>
      </c>
      <c r="F39" s="8">
        <v>7.1005384615384592</v>
      </c>
      <c r="G39" s="8">
        <v>5.7601000000000004</v>
      </c>
      <c r="H39" s="8">
        <v>4.9237000000000002</v>
      </c>
      <c r="I39" s="8">
        <v>4.3971999999999998</v>
      </c>
      <c r="J39" s="8">
        <v>3.3934000000000002</v>
      </c>
      <c r="K39" s="8">
        <v>5.2479666666666667</v>
      </c>
    </row>
    <row r="40" spans="1:11" ht="10" customHeight="1">
      <c r="A40" s="12" t="s">
        <v>16</v>
      </c>
      <c r="B40" s="8">
        <v>6.7964000000000002</v>
      </c>
      <c r="C40" s="8">
        <v>6.8966000000000003</v>
      </c>
      <c r="D40" s="8">
        <v>7.423</v>
      </c>
      <c r="E40" s="8">
        <v>7.8064999999999998</v>
      </c>
      <c r="F40" s="8">
        <v>7.495874999999999</v>
      </c>
      <c r="G40" s="8">
        <v>8.0646000000000004</v>
      </c>
      <c r="H40" s="8">
        <v>8.2401999999999997</v>
      </c>
      <c r="I40" s="8">
        <v>8.6631999999999998</v>
      </c>
      <c r="J40" s="8">
        <v>9.8694000000000006</v>
      </c>
      <c r="K40" s="8">
        <v>8.4684133333333342</v>
      </c>
    </row>
    <row r="41" spans="1:11" ht="10" customHeight="1">
      <c r="A41" s="12" t="s">
        <v>17</v>
      </c>
      <c r="B41" s="8">
        <v>0.25879999999999997</v>
      </c>
      <c r="C41" s="8">
        <v>0.1817</v>
      </c>
      <c r="D41" s="8">
        <v>0.17979999999999999</v>
      </c>
      <c r="E41" s="8">
        <v>0.1552</v>
      </c>
      <c r="F41" s="8">
        <v>0.23515769230769226</v>
      </c>
      <c r="G41" s="8">
        <v>0.3871</v>
      </c>
      <c r="H41" s="8">
        <v>0.19570000000000001</v>
      </c>
      <c r="I41" s="8">
        <v>0.26219999999999999</v>
      </c>
      <c r="J41" s="8">
        <v>0.1182</v>
      </c>
      <c r="K41" s="8">
        <v>0.25507000000000002</v>
      </c>
    </row>
    <row r="42" spans="1:11" ht="10" customHeight="1">
      <c r="A42" s="10" t="s">
        <v>18</v>
      </c>
      <c r="B42" s="9">
        <f t="shared" ref="B42:K42" si="4">SUM(B32:B41)</f>
        <v>99.454999999999998</v>
      </c>
      <c r="C42" s="9">
        <f t="shared" si="4"/>
        <v>99.856700000000018</v>
      </c>
      <c r="D42" s="9">
        <f t="shared" si="4"/>
        <v>99.9268</v>
      </c>
      <c r="E42" s="9">
        <f t="shared" si="4"/>
        <v>100.15979999999998</v>
      </c>
      <c r="F42" s="9">
        <f t="shared" si="4"/>
        <v>99.686826923076922</v>
      </c>
      <c r="G42" s="9">
        <f t="shared" si="4"/>
        <v>99.230999999999995</v>
      </c>
      <c r="H42" s="9">
        <f t="shared" si="4"/>
        <v>99.85629999999999</v>
      </c>
      <c r="I42" s="9">
        <f t="shared" si="4"/>
        <v>98.999700000000018</v>
      </c>
      <c r="J42" s="9">
        <f t="shared" si="4"/>
        <v>100.47009999999999</v>
      </c>
      <c r="K42" s="9">
        <f t="shared" si="4"/>
        <v>99.76943666666665</v>
      </c>
    </row>
    <row r="43" spans="1:11" ht="10" customHeight="1">
      <c r="A43" s="10" t="s">
        <v>19</v>
      </c>
      <c r="B43" s="7">
        <v>8</v>
      </c>
      <c r="C43" s="7">
        <v>8</v>
      </c>
      <c r="D43" s="7">
        <v>8</v>
      </c>
      <c r="E43" s="7">
        <v>8</v>
      </c>
      <c r="F43" s="7">
        <v>8</v>
      </c>
      <c r="G43" s="7">
        <v>8</v>
      </c>
      <c r="H43" s="7">
        <v>8</v>
      </c>
      <c r="I43" s="7">
        <v>8</v>
      </c>
      <c r="J43" s="7">
        <v>8</v>
      </c>
      <c r="K43" s="7">
        <v>8</v>
      </c>
    </row>
    <row r="44" spans="1:11" ht="10" customHeight="1">
      <c r="A44" s="12" t="s">
        <v>20</v>
      </c>
      <c r="B44" s="8">
        <v>2.5836551946753517</v>
      </c>
      <c r="C44" s="8">
        <v>2.6258554012194284</v>
      </c>
      <c r="D44" s="8">
        <v>2.665447518855665</v>
      </c>
      <c r="E44" s="8">
        <v>2.6950496913115534</v>
      </c>
      <c r="F44" s="8">
        <v>2.6605972975722478</v>
      </c>
      <c r="G44" s="8">
        <v>2.7219882314260988</v>
      </c>
      <c r="H44" s="8">
        <v>2.7827437836865321</v>
      </c>
      <c r="I44" s="8">
        <v>2.7917379762626906</v>
      </c>
      <c r="J44" s="8">
        <v>2.848933249508828</v>
      </c>
      <c r="K44" s="8">
        <v>2.7540186623304073</v>
      </c>
    </row>
    <row r="45" spans="1:11" ht="10" customHeight="1">
      <c r="A45" s="12" t="s">
        <v>21</v>
      </c>
      <c r="B45" s="8">
        <v>3.6922598082385528E-4</v>
      </c>
      <c r="C45" s="8">
        <v>0</v>
      </c>
      <c r="D45" s="8">
        <v>0</v>
      </c>
      <c r="E45" s="8">
        <v>5.8469632035254397E-4</v>
      </c>
      <c r="F45" s="8">
        <v>3.4236614532613446E-4</v>
      </c>
      <c r="G45" s="8">
        <v>3.6714701545942726E-4</v>
      </c>
      <c r="H45" s="8">
        <v>6.9813105746115549E-5</v>
      </c>
      <c r="I45" s="8">
        <v>0</v>
      </c>
      <c r="J45" s="8">
        <v>0</v>
      </c>
      <c r="K45" s="8">
        <v>4.8751628962150697E-4</v>
      </c>
    </row>
    <row r="46" spans="1:11" ht="10" customHeight="1">
      <c r="A46" s="12" t="s">
        <v>22</v>
      </c>
      <c r="B46" s="8">
        <v>1.4085188081042483</v>
      </c>
      <c r="C46" s="8">
        <v>1.3766907515128097</v>
      </c>
      <c r="D46" s="8">
        <v>1.3344723580443085</v>
      </c>
      <c r="E46" s="8">
        <v>1.29527618435414</v>
      </c>
      <c r="F46" s="8">
        <v>1.3335277512788672</v>
      </c>
      <c r="G46" s="8">
        <v>1.2711171322773849</v>
      </c>
      <c r="H46" s="8">
        <v>1.225617952620695</v>
      </c>
      <c r="I46" s="8">
        <v>1.2116972020197125</v>
      </c>
      <c r="J46" s="8">
        <v>1.1407281884892013</v>
      </c>
      <c r="K46" s="8">
        <v>1.240730487267343</v>
      </c>
    </row>
    <row r="47" spans="1:11" ht="10" customHeight="1">
      <c r="A47" s="12" t="s">
        <v>23</v>
      </c>
      <c r="B47" s="8">
        <v>1.6382392727838784E-4</v>
      </c>
      <c r="C47" s="8">
        <v>9.5034602173278205E-4</v>
      </c>
      <c r="D47" s="8">
        <v>0</v>
      </c>
      <c r="E47" s="8">
        <v>1.4296853518636751E-3</v>
      </c>
      <c r="F47" s="8">
        <v>2.4955957421079339E-4</v>
      </c>
      <c r="G47" s="8">
        <v>0</v>
      </c>
      <c r="H47" s="8">
        <v>0</v>
      </c>
      <c r="I47" s="8">
        <v>2.6934847869452489E-3</v>
      </c>
      <c r="J47" s="8">
        <v>4.6814544202352639E-4</v>
      </c>
      <c r="K47" s="8">
        <v>4.2392525910449103E-4</v>
      </c>
    </row>
    <row r="48" spans="1:11" ht="10" customHeight="1">
      <c r="A48" s="12" t="s">
        <v>24</v>
      </c>
      <c r="B48" s="8">
        <v>6.6676429511541835E-4</v>
      </c>
      <c r="C48" s="8">
        <v>0</v>
      </c>
      <c r="D48" s="8">
        <v>1.8747769614927982E-3</v>
      </c>
      <c r="E48" s="8">
        <v>4.3843744033597652E-4</v>
      </c>
      <c r="F48" s="8">
        <v>1.2295328798958883E-3</v>
      </c>
      <c r="G48" s="8">
        <v>4.2065550305281051E-3</v>
      </c>
      <c r="H48" s="8">
        <v>0</v>
      </c>
      <c r="I48" s="8">
        <v>6.6091076130081841E-4</v>
      </c>
      <c r="J48" s="8">
        <v>1.9440277879068648E-3</v>
      </c>
      <c r="K48" s="8">
        <v>2.1714063554406841E-3</v>
      </c>
    </row>
    <row r="49" spans="1:11" ht="10" customHeight="1">
      <c r="A49" s="12" t="s">
        <v>25</v>
      </c>
      <c r="B49" s="8">
        <v>6.6386243360795822E-4</v>
      </c>
      <c r="C49" s="8">
        <v>7.6830712931989537E-4</v>
      </c>
      <c r="D49" s="8">
        <v>2.5669671551944903E-4</v>
      </c>
      <c r="E49" s="8">
        <v>3.6013666645515127E-3</v>
      </c>
      <c r="F49" s="8">
        <v>5.9982242908906372E-4</v>
      </c>
      <c r="G49" s="8">
        <v>1.7148061386181726E-3</v>
      </c>
      <c r="H49" s="8">
        <v>8.7618660982168278E-4</v>
      </c>
      <c r="I49" s="8">
        <v>1.157232866870579E-3</v>
      </c>
      <c r="J49" s="8">
        <v>0</v>
      </c>
      <c r="K49" s="8">
        <v>6.56222141494288E-4</v>
      </c>
    </row>
    <row r="50" spans="1:11" ht="10" customHeight="1">
      <c r="A50" s="12" t="s">
        <v>26</v>
      </c>
      <c r="B50" s="8">
        <v>1.0274127330970975E-3</v>
      </c>
      <c r="C50" s="8">
        <v>0</v>
      </c>
      <c r="D50" s="8">
        <v>0</v>
      </c>
      <c r="E50" s="8">
        <v>0</v>
      </c>
      <c r="F50" s="8">
        <v>2.5086028287721595E-4</v>
      </c>
      <c r="G50" s="8">
        <v>5.3418445941445591E-5</v>
      </c>
      <c r="H50" s="8">
        <v>0</v>
      </c>
      <c r="I50" s="8">
        <v>0</v>
      </c>
      <c r="J50" s="8">
        <v>0</v>
      </c>
      <c r="K50" s="8">
        <v>3.5904369413356852E-4</v>
      </c>
    </row>
    <row r="51" spans="1:11" ht="10" customHeight="1">
      <c r="A51" s="12" t="s">
        <v>27</v>
      </c>
      <c r="B51" s="8">
        <v>0.40754478711023295</v>
      </c>
      <c r="C51" s="8">
        <v>0.37461932618854027</v>
      </c>
      <c r="D51" s="8">
        <v>0.33689878241639926</v>
      </c>
      <c r="E51" s="8">
        <v>0.31591744057079774</v>
      </c>
      <c r="F51" s="8">
        <v>0.34037372506067215</v>
      </c>
      <c r="G51" s="8">
        <v>0.27642618177470391</v>
      </c>
      <c r="H51" s="8">
        <v>0.23320877898031764</v>
      </c>
      <c r="I51" s="8">
        <v>0.21035270907020881</v>
      </c>
      <c r="J51" s="8">
        <v>0.15946448976288599</v>
      </c>
      <c r="K51" s="8">
        <v>0.24992386577505704</v>
      </c>
    </row>
    <row r="52" spans="1:11" ht="10" customHeight="1">
      <c r="A52" s="12" t="s">
        <v>28</v>
      </c>
      <c r="B52" s="8">
        <v>0.59356191206278874</v>
      </c>
      <c r="C52" s="8">
        <v>0.59749202320008865</v>
      </c>
      <c r="D52" s="8">
        <v>0.64142976372474292</v>
      </c>
      <c r="E52" s="8">
        <v>0.67246551055853077</v>
      </c>
      <c r="F52" s="8">
        <v>0.64995684336766735</v>
      </c>
      <c r="G52" s="8">
        <v>0.70035409892518674</v>
      </c>
      <c r="H52" s="8">
        <v>0.70627975180881475</v>
      </c>
      <c r="I52" s="8">
        <v>0.74995623905265829</v>
      </c>
      <c r="J52" s="8">
        <v>0.83927710235926045</v>
      </c>
      <c r="K52" s="8">
        <v>0.72932153192388605</v>
      </c>
    </row>
    <row r="53" spans="1:11" ht="10" customHeight="1">
      <c r="A53" s="12" t="s">
        <v>29</v>
      </c>
      <c r="B53" s="8">
        <v>1.4871797721841169E-2</v>
      </c>
      <c r="C53" s="8">
        <v>1.0357718529958742E-2</v>
      </c>
      <c r="D53" s="8">
        <v>1.0222837065027138E-2</v>
      </c>
      <c r="E53" s="8">
        <v>8.7966532238159655E-3</v>
      </c>
      <c r="F53" s="8">
        <v>1.3427586955878316E-2</v>
      </c>
      <c r="G53" s="8">
        <v>2.2119235801048329E-2</v>
      </c>
      <c r="H53" s="8">
        <v>1.1036768483063123E-2</v>
      </c>
      <c r="I53" s="8">
        <v>1.4934901853513467E-2</v>
      </c>
      <c r="J53" s="8">
        <v>6.6136956250935925E-3</v>
      </c>
      <c r="K53" s="8">
        <v>1.4471406132284786E-2</v>
      </c>
    </row>
    <row r="54" spans="1:11" ht="10" customHeight="1">
      <c r="A54" s="10" t="s">
        <v>18</v>
      </c>
      <c r="B54" s="9">
        <f t="shared" ref="B54:K54" si="5">SUM(B44:B53)</f>
        <v>5.0110435890443856</v>
      </c>
      <c r="C54" s="9">
        <f t="shared" si="5"/>
        <v>4.9867338738018789</v>
      </c>
      <c r="D54" s="9">
        <f t="shared" si="5"/>
        <v>4.9906027337831533</v>
      </c>
      <c r="E54" s="9">
        <f t="shared" si="5"/>
        <v>4.9935596657959405</v>
      </c>
      <c r="F54" s="9">
        <f t="shared" si="5"/>
        <v>5.0005553455467329</v>
      </c>
      <c r="G54" s="9">
        <f t="shared" si="5"/>
        <v>4.9983468068349701</v>
      </c>
      <c r="H54" s="9">
        <f t="shared" si="5"/>
        <v>4.9598330352949906</v>
      </c>
      <c r="I54" s="9">
        <f t="shared" si="5"/>
        <v>4.9831906566739024</v>
      </c>
      <c r="J54" s="9">
        <f t="shared" si="5"/>
        <v>4.9974288989751994</v>
      </c>
      <c r="K54" s="9">
        <f t="shared" si="5"/>
        <v>4.9925640671687725</v>
      </c>
    </row>
    <row r="55" spans="1:11" ht="10" customHeight="1">
      <c r="A55" s="14" t="s">
        <v>31</v>
      </c>
      <c r="B55" s="8">
        <f t="shared" ref="B55:K55" si="6">100*B27/(B27+B28+B29)</f>
        <v>31.093158804771178</v>
      </c>
      <c r="C55" s="8">
        <f t="shared" si="6"/>
        <v>32.080506398236956</v>
      </c>
      <c r="D55" s="8">
        <f t="shared" si="6"/>
        <v>29.639963722454969</v>
      </c>
      <c r="E55" s="8">
        <f t="shared" si="6"/>
        <v>32.529197380551182</v>
      </c>
      <c r="F55" s="8">
        <f t="shared" si="6"/>
        <v>32.074700103201721</v>
      </c>
      <c r="G55" s="8">
        <f t="shared" si="6"/>
        <v>100</v>
      </c>
      <c r="H55" s="8">
        <f t="shared" si="6"/>
        <v>100</v>
      </c>
      <c r="I55" s="8">
        <f t="shared" si="6"/>
        <v>99.999999999999986</v>
      </c>
      <c r="J55" s="8">
        <f t="shared" si="6"/>
        <v>100</v>
      </c>
      <c r="K55" s="8">
        <f t="shared" si="6"/>
        <v>100</v>
      </c>
    </row>
    <row r="56" spans="1:11" ht="10" customHeight="1">
      <c r="A56" s="14" t="s">
        <v>32</v>
      </c>
      <c r="B56" s="8">
        <f t="shared" ref="B56:K56" si="7">100*B28/(B27+B28+B29)</f>
        <v>68.906841195228822</v>
      </c>
      <c r="C56" s="8">
        <f t="shared" si="7"/>
        <v>67.919493601763037</v>
      </c>
      <c r="D56" s="8">
        <f t="shared" si="7"/>
        <v>70.360036277545035</v>
      </c>
      <c r="E56" s="8">
        <f t="shared" si="7"/>
        <v>67.470802619448818</v>
      </c>
      <c r="F56" s="8">
        <f t="shared" si="7"/>
        <v>67.925299896798279</v>
      </c>
      <c r="G56" s="8">
        <f t="shared" si="7"/>
        <v>0</v>
      </c>
      <c r="H56" s="8">
        <f t="shared" si="7"/>
        <v>0</v>
      </c>
      <c r="I56" s="8">
        <f t="shared" si="7"/>
        <v>0</v>
      </c>
      <c r="J56" s="8">
        <f t="shared" si="7"/>
        <v>0</v>
      </c>
      <c r="K56" s="8">
        <f t="shared" si="7"/>
        <v>0</v>
      </c>
    </row>
    <row r="57" spans="1:11" ht="10" customHeight="1">
      <c r="A57" s="13" t="s">
        <v>33</v>
      </c>
      <c r="B57" s="11">
        <f>100-(B55+B56)</f>
        <v>0</v>
      </c>
      <c r="C57" s="11">
        <f t="shared" ref="C57:K57" si="8">100-(C55+C56)</f>
        <v>0</v>
      </c>
      <c r="D57" s="11">
        <f t="shared" si="8"/>
        <v>0</v>
      </c>
      <c r="E57" s="11">
        <f t="shared" si="8"/>
        <v>0</v>
      </c>
      <c r="F57" s="11">
        <f t="shared" si="8"/>
        <v>0</v>
      </c>
      <c r="G57" s="11">
        <f t="shared" si="8"/>
        <v>0</v>
      </c>
      <c r="H57" s="11">
        <f t="shared" si="8"/>
        <v>0</v>
      </c>
      <c r="I57" s="11">
        <f t="shared" si="8"/>
        <v>0</v>
      </c>
      <c r="J57" s="11">
        <f t="shared" si="8"/>
        <v>0</v>
      </c>
      <c r="K57" s="11">
        <f t="shared" si="8"/>
        <v>0</v>
      </c>
    </row>
    <row r="58" spans="1:11" ht="10" customHeight="1">
      <c r="A58" s="12"/>
      <c r="B58" s="3"/>
      <c r="C58" s="3"/>
      <c r="D58" s="2"/>
      <c r="E58" s="2"/>
      <c r="F58" s="2"/>
      <c r="G58" s="3"/>
      <c r="H58" s="3"/>
      <c r="I58" s="2"/>
      <c r="J58" s="2"/>
      <c r="K58" s="2"/>
    </row>
    <row r="59" spans="1:11" ht="10" customHeight="1">
      <c r="A59" s="23"/>
      <c r="B59" s="23" t="s">
        <v>39</v>
      </c>
      <c r="C59" s="23"/>
      <c r="D59" s="22"/>
      <c r="E59" s="22"/>
      <c r="F59" s="22" t="s">
        <v>0</v>
      </c>
      <c r="G59" s="23" t="s">
        <v>40</v>
      </c>
      <c r="H59" s="23"/>
      <c r="I59" s="22"/>
      <c r="J59" s="22"/>
      <c r="K59" s="22" t="s">
        <v>0</v>
      </c>
    </row>
    <row r="60" spans="1:11" ht="10" customHeight="1">
      <c r="A60" s="25"/>
      <c r="B60" s="24" t="s">
        <v>3</v>
      </c>
      <c r="C60" s="24" t="s">
        <v>3</v>
      </c>
      <c r="D60" s="24" t="s">
        <v>3</v>
      </c>
      <c r="E60" s="24" t="s">
        <v>3</v>
      </c>
      <c r="F60" s="24" t="s">
        <v>34</v>
      </c>
      <c r="G60" s="24" t="s">
        <v>3</v>
      </c>
      <c r="H60" s="24" t="s">
        <v>3</v>
      </c>
      <c r="I60" s="24" t="s">
        <v>3</v>
      </c>
      <c r="J60" s="24" t="s">
        <v>3</v>
      </c>
      <c r="K60" s="24" t="s">
        <v>35</v>
      </c>
    </row>
    <row r="61" spans="1:11" ht="10" customHeight="1">
      <c r="A61" s="12" t="s">
        <v>8</v>
      </c>
      <c r="B61" s="8">
        <v>36.063400000000001</v>
      </c>
      <c r="C61" s="8">
        <v>36.262</v>
      </c>
      <c r="D61" s="8">
        <v>35.938099999999999</v>
      </c>
      <c r="E61" s="8">
        <v>36.115900000000003</v>
      </c>
      <c r="F61" s="8">
        <v>36.016905882352937</v>
      </c>
      <c r="G61" s="8">
        <v>3.4500000000000003E-2</v>
      </c>
      <c r="H61" s="8">
        <v>0.13700000000000001</v>
      </c>
      <c r="I61" s="8">
        <v>7.6499999999999999E-2</v>
      </c>
      <c r="J61" s="8">
        <v>0.12280000000000001</v>
      </c>
      <c r="K61" s="8">
        <v>0.32294</v>
      </c>
    </row>
    <row r="62" spans="1:11" ht="10" customHeight="1">
      <c r="A62" s="12" t="s">
        <v>9</v>
      </c>
      <c r="B62" s="8">
        <v>0.1211</v>
      </c>
      <c r="C62" s="8">
        <v>4.2299999999999997E-2</v>
      </c>
      <c r="D62" s="8">
        <v>5.2200000000000003E-2</v>
      </c>
      <c r="E62" s="8">
        <v>0.12870000000000001</v>
      </c>
      <c r="F62" s="8">
        <v>9.6505882352941177E-2</v>
      </c>
      <c r="G62" s="8">
        <v>52.610399999999998</v>
      </c>
      <c r="H62" s="8">
        <v>51.420400000000001</v>
      </c>
      <c r="I62" s="8">
        <v>52.575699999999998</v>
      </c>
      <c r="J62" s="8">
        <v>50.873100000000001</v>
      </c>
      <c r="K62" s="8">
        <v>51.896079999999998</v>
      </c>
    </row>
    <row r="63" spans="1:11" ht="10" customHeight="1">
      <c r="A63" s="12" t="s">
        <v>10</v>
      </c>
      <c r="B63" s="8">
        <v>20.3614</v>
      </c>
      <c r="C63" s="8">
        <v>20.410599999999999</v>
      </c>
      <c r="D63" s="8">
        <v>20.5092</v>
      </c>
      <c r="E63" s="8">
        <v>19.926600000000001</v>
      </c>
      <c r="F63" s="8">
        <v>20.196558823529411</v>
      </c>
      <c r="G63" s="8">
        <v>0</v>
      </c>
      <c r="H63" s="8">
        <v>5.7999999999999996E-3</v>
      </c>
      <c r="I63" s="8">
        <v>6.4000000000000003E-3</v>
      </c>
      <c r="J63" s="8">
        <v>8.9999999999999993E-3</v>
      </c>
      <c r="K63" s="8">
        <v>8.9340000000000003E-2</v>
      </c>
    </row>
    <row r="64" spans="1:11" ht="10" customHeight="1">
      <c r="A64" s="12" t="s">
        <v>11</v>
      </c>
      <c r="B64" s="8">
        <v>0</v>
      </c>
      <c r="C64" s="8">
        <v>0</v>
      </c>
      <c r="D64" s="8">
        <v>0</v>
      </c>
      <c r="E64" s="8">
        <v>5.2999999999999999E-2</v>
      </c>
      <c r="F64" s="8">
        <v>1.4470588235294119E-2</v>
      </c>
      <c r="G64" s="8">
        <v>5.3499999999999999E-2</v>
      </c>
      <c r="H64" s="8">
        <v>8.3000000000000001E-3</v>
      </c>
      <c r="I64" s="8">
        <v>0</v>
      </c>
      <c r="J64" s="8">
        <v>0</v>
      </c>
      <c r="K64" s="8">
        <v>1.2359999999999999E-2</v>
      </c>
    </row>
    <row r="65" spans="1:11" ht="10" customHeight="1">
      <c r="A65" s="12" t="s">
        <v>12</v>
      </c>
      <c r="B65" s="8">
        <v>30.761299999999999</v>
      </c>
      <c r="C65" s="8">
        <v>29.620100000000001</v>
      </c>
      <c r="D65" s="8">
        <v>29.4574</v>
      </c>
      <c r="E65" s="8">
        <v>29.805399999999999</v>
      </c>
      <c r="F65" s="8">
        <v>29.523464705882354</v>
      </c>
      <c r="G65" s="8">
        <v>41.710700000000003</v>
      </c>
      <c r="H65" s="8">
        <v>40.294600000000003</v>
      </c>
      <c r="I65" s="8">
        <v>41.889499999999998</v>
      </c>
      <c r="J65" s="8">
        <v>41.7059</v>
      </c>
      <c r="K65" s="8">
        <v>40.419500000000006</v>
      </c>
    </row>
    <row r="66" spans="1:11" ht="10" customHeight="1">
      <c r="A66" s="12" t="s">
        <v>13</v>
      </c>
      <c r="B66" s="8">
        <v>7.8494000000000002</v>
      </c>
      <c r="C66" s="8">
        <v>8.7469999999999999</v>
      </c>
      <c r="D66" s="8">
        <v>9.8482000000000003</v>
      </c>
      <c r="E66" s="8">
        <v>9.1952999999999996</v>
      </c>
      <c r="F66" s="8">
        <v>8.7948588235294132</v>
      </c>
      <c r="G66" s="8">
        <v>5.2291999999999996</v>
      </c>
      <c r="H66" s="8">
        <v>5.2446000000000002</v>
      </c>
      <c r="I66" s="8">
        <v>2.2261000000000002</v>
      </c>
      <c r="J66" s="8">
        <v>3.2374000000000001</v>
      </c>
      <c r="K66" s="8">
        <v>4.0292599999999998</v>
      </c>
    </row>
    <row r="67" spans="1:11" ht="10" customHeight="1">
      <c r="A67" s="12" t="s">
        <v>14</v>
      </c>
      <c r="B67" s="8">
        <v>2.4278</v>
      </c>
      <c r="C67" s="8">
        <v>2.2206000000000001</v>
      </c>
      <c r="D67" s="8">
        <v>1.6515</v>
      </c>
      <c r="E67" s="8">
        <v>2.0024999999999999</v>
      </c>
      <c r="F67" s="8">
        <v>2.0104352941176469</v>
      </c>
      <c r="G67" s="8">
        <v>0.1019</v>
      </c>
      <c r="H67" s="8">
        <v>0.09</v>
      </c>
      <c r="I67" s="8">
        <v>3.0800000000000001E-2</v>
      </c>
      <c r="J67" s="8">
        <v>6.08E-2</v>
      </c>
      <c r="K67" s="8">
        <v>6.1600000000000009E-2</v>
      </c>
    </row>
    <row r="68" spans="1:11" ht="10" customHeight="1">
      <c r="A68" s="12" t="s">
        <v>15</v>
      </c>
      <c r="B68" s="8">
        <v>0.97060000000000002</v>
      </c>
      <c r="C68" s="8">
        <v>1.1349</v>
      </c>
      <c r="D68" s="8">
        <v>1.0022</v>
      </c>
      <c r="E68" s="8">
        <v>1.095</v>
      </c>
      <c r="F68" s="8">
        <v>1.3274470588235294</v>
      </c>
      <c r="G68" s="8">
        <v>0</v>
      </c>
      <c r="H68" s="8">
        <v>0.50060000000000004</v>
      </c>
      <c r="I68" s="8">
        <v>0.1618</v>
      </c>
      <c r="J68" s="8">
        <v>0.25030000000000002</v>
      </c>
      <c r="K68" s="8">
        <v>0.22372</v>
      </c>
    </row>
    <row r="69" spans="1:11" ht="10" customHeight="1">
      <c r="A69" s="12" t="s">
        <v>16</v>
      </c>
      <c r="B69" s="8">
        <v>3.4000000000000002E-2</v>
      </c>
      <c r="C69" s="8">
        <v>2.4400000000000002E-2</v>
      </c>
      <c r="D69" s="8">
        <v>1.32E-2</v>
      </c>
      <c r="E69" s="8">
        <v>3.8E-3</v>
      </c>
      <c r="F69" s="8">
        <v>2.058823529411765E-2</v>
      </c>
      <c r="G69" s="8">
        <v>1.9800000000000002E-2</v>
      </c>
      <c r="H69" s="8">
        <v>3.0800000000000001E-2</v>
      </c>
      <c r="I69" s="8">
        <v>4.6399999999999997E-2</v>
      </c>
      <c r="J69" s="8">
        <v>1.77E-2</v>
      </c>
      <c r="K69" s="8">
        <v>2.6419999999999999E-2</v>
      </c>
    </row>
    <row r="70" spans="1:11" ht="10" customHeight="1">
      <c r="A70" s="12" t="s">
        <v>17</v>
      </c>
      <c r="B70" s="8">
        <v>1.6500000000000001E-2</v>
      </c>
      <c r="C70" s="8">
        <v>1.8E-3</v>
      </c>
      <c r="D70" s="8">
        <v>1.5E-3</v>
      </c>
      <c r="E70" s="8">
        <v>2.8E-3</v>
      </c>
      <c r="F70" s="8">
        <v>8.0764705882352943E-3</v>
      </c>
      <c r="G70" s="8">
        <v>2.8799999999999999E-2</v>
      </c>
      <c r="H70" s="8">
        <v>0</v>
      </c>
      <c r="I70" s="8">
        <v>3.0000000000000001E-3</v>
      </c>
      <c r="J70" s="8">
        <v>0</v>
      </c>
      <c r="K70" s="8">
        <v>1.2759999999999999E-2</v>
      </c>
    </row>
    <row r="71" spans="1:11" ht="10" customHeight="1">
      <c r="A71" s="10" t="s">
        <v>18</v>
      </c>
      <c r="B71" s="9">
        <f>SUM(B61:B70)</f>
        <v>98.605500000000006</v>
      </c>
      <c r="C71" s="9">
        <f t="shared" ref="C71:F71" si="9">SUM(C61:C70)</f>
        <v>98.463700000000017</v>
      </c>
      <c r="D71" s="9">
        <f t="shared" si="9"/>
        <v>98.473499999999987</v>
      </c>
      <c r="E71" s="9">
        <f t="shared" si="9"/>
        <v>98.328999999999994</v>
      </c>
      <c r="F71" s="9">
        <f t="shared" si="9"/>
        <v>98.009311764705856</v>
      </c>
      <c r="G71" s="9">
        <f>SUM(G61:G70)</f>
        <v>99.788800000000009</v>
      </c>
      <c r="H71" s="9">
        <f t="shared" ref="H71:K71" si="10">SUM(H61:H70)</f>
        <v>97.732100000000017</v>
      </c>
      <c r="I71" s="9">
        <f t="shared" si="10"/>
        <v>97.016200000000012</v>
      </c>
      <c r="J71" s="9">
        <f t="shared" si="10"/>
        <v>96.277000000000001</v>
      </c>
      <c r="K71" s="9">
        <f t="shared" si="10"/>
        <v>97.093980000000002</v>
      </c>
    </row>
    <row r="72" spans="1:11" ht="10" customHeight="1">
      <c r="A72" s="10" t="s">
        <v>19</v>
      </c>
      <c r="B72" s="7">
        <v>12</v>
      </c>
      <c r="C72" s="7">
        <v>12</v>
      </c>
      <c r="D72" s="7">
        <v>12</v>
      </c>
      <c r="E72" s="7">
        <v>12</v>
      </c>
      <c r="F72" s="7">
        <v>12</v>
      </c>
      <c r="G72" s="7">
        <v>3</v>
      </c>
      <c r="H72" s="7">
        <v>3</v>
      </c>
      <c r="I72" s="7">
        <v>3</v>
      </c>
      <c r="J72" s="7">
        <v>3</v>
      </c>
      <c r="K72" s="7">
        <v>3</v>
      </c>
    </row>
    <row r="73" spans="1:11" ht="10" customHeight="1">
      <c r="A73" s="12" t="s">
        <v>20</v>
      </c>
      <c r="B73" s="8">
        <v>2.9737195396365217</v>
      </c>
      <c r="C73" s="8">
        <v>2.9921779322943776</v>
      </c>
      <c r="D73" s="8">
        <v>2.9793917747772172</v>
      </c>
      <c r="E73" s="8">
        <v>2.9951293376328092</v>
      </c>
      <c r="F73" s="8">
        <v>2.9894114330637467</v>
      </c>
      <c r="G73" s="8">
        <v>8.6743534696245991E-4</v>
      </c>
      <c r="H73" s="8">
        <v>3.5114541562257812E-3</v>
      </c>
      <c r="I73" s="8">
        <v>1.9607151418457613E-3</v>
      </c>
      <c r="J73" s="8">
        <v>3.1940252992337468E-3</v>
      </c>
      <c r="K73" s="8">
        <v>8.3106332548472557E-3</v>
      </c>
    </row>
    <row r="74" spans="1:11" ht="10" customHeight="1">
      <c r="A74" s="12" t="s">
        <v>21</v>
      </c>
      <c r="B74" s="8">
        <v>7.5093165131158435E-3</v>
      </c>
      <c r="C74" s="8">
        <v>2.6248165679042335E-3</v>
      </c>
      <c r="D74" s="8">
        <v>3.2543625524006636E-3</v>
      </c>
      <c r="E74" s="8">
        <v>8.0263596394033205E-3</v>
      </c>
      <c r="F74" s="8">
        <v>6.0238428557309954E-3</v>
      </c>
      <c r="G74" s="8">
        <v>0.99474680536472626</v>
      </c>
      <c r="H74" s="8">
        <v>0.99111674952903372</v>
      </c>
      <c r="I74" s="8">
        <v>1.0133537067865117</v>
      </c>
      <c r="J74" s="8">
        <v>0.99506423462479199</v>
      </c>
      <c r="K74" s="8">
        <v>1.0001788947543808</v>
      </c>
    </row>
    <row r="75" spans="1:11" ht="10" customHeight="1">
      <c r="A75" s="12" t="s">
        <v>22</v>
      </c>
      <c r="B75" s="8">
        <v>1.9787718350808745</v>
      </c>
      <c r="C75" s="8">
        <v>1.9849345015652617</v>
      </c>
      <c r="D75" s="8">
        <v>2.0038996469970112</v>
      </c>
      <c r="E75" s="8">
        <v>1.9476238724468196</v>
      </c>
      <c r="F75" s="8">
        <v>1.9756665236041229</v>
      </c>
      <c r="G75" s="8">
        <v>0</v>
      </c>
      <c r="H75" s="8">
        <v>1.7520608127631526E-4</v>
      </c>
      <c r="I75" s="8">
        <v>1.9332489743554483E-4</v>
      </c>
      <c r="J75" s="8">
        <v>2.7589081446905089E-4</v>
      </c>
      <c r="K75" s="8">
        <v>2.710632528402898E-3</v>
      </c>
    </row>
    <row r="76" spans="1:11" ht="10" customHeight="1">
      <c r="A76" s="12" t="s">
        <v>23</v>
      </c>
      <c r="B76" s="8">
        <v>0</v>
      </c>
      <c r="C76" s="8">
        <v>0</v>
      </c>
      <c r="D76" s="8">
        <v>0</v>
      </c>
      <c r="E76" s="8">
        <v>3.4751190277126759E-3</v>
      </c>
      <c r="F76" s="8">
        <v>9.4986554492263364E-4</v>
      </c>
      <c r="G76" s="8">
        <v>1.0635268964253783E-3</v>
      </c>
      <c r="H76" s="8">
        <v>1.6819814569159989E-4</v>
      </c>
      <c r="I76" s="8">
        <v>0</v>
      </c>
      <c r="J76" s="8">
        <v>0</v>
      </c>
      <c r="K76" s="8">
        <v>2.4634500842339563E-4</v>
      </c>
    </row>
    <row r="77" spans="1:11" ht="10" customHeight="1">
      <c r="A77" s="12" t="s">
        <v>24</v>
      </c>
      <c r="B77" s="8">
        <v>2.1212617759973984</v>
      </c>
      <c r="C77" s="8">
        <v>2.0439883962004859</v>
      </c>
      <c r="D77" s="8">
        <v>2.0423170226971661</v>
      </c>
      <c r="E77" s="8">
        <v>2.0671326058495567</v>
      </c>
      <c r="F77" s="8">
        <v>2.0493509452582583</v>
      </c>
      <c r="G77" s="8">
        <v>0.87704472721931193</v>
      </c>
      <c r="H77" s="8">
        <v>0.86371314277246392</v>
      </c>
      <c r="I77" s="8">
        <v>0.89787212258524762</v>
      </c>
      <c r="J77" s="8">
        <v>0.90718054097248191</v>
      </c>
      <c r="K77" s="8">
        <v>0.86629626287950612</v>
      </c>
    </row>
    <row r="78" spans="1:11" ht="10" customHeight="1">
      <c r="A78" s="12" t="s">
        <v>25</v>
      </c>
      <c r="B78" s="8">
        <v>0.54822119035715222</v>
      </c>
      <c r="C78" s="8">
        <v>0.6113371785738565</v>
      </c>
      <c r="D78" s="8">
        <v>0.69153693564710839</v>
      </c>
      <c r="E78" s="8">
        <v>0.6459056176791016</v>
      </c>
      <c r="F78" s="8">
        <v>0.61842588228593964</v>
      </c>
      <c r="G78" s="8">
        <v>0.11136258214224297</v>
      </c>
      <c r="H78" s="8">
        <v>0.11385833431019075</v>
      </c>
      <c r="I78" s="8">
        <v>4.8326323516901554E-2</v>
      </c>
      <c r="J78" s="8">
        <v>7.132181179054578E-2</v>
      </c>
      <c r="K78" s="8">
        <v>8.7327547680446163E-2</v>
      </c>
    </row>
    <row r="79" spans="1:11" ht="10" customHeight="1">
      <c r="A79" s="12" t="s">
        <v>26</v>
      </c>
      <c r="B79" s="8">
        <v>0.29843993173415817</v>
      </c>
      <c r="C79" s="8">
        <v>0.27315973633050816</v>
      </c>
      <c r="D79" s="8">
        <v>0.20410881766397981</v>
      </c>
      <c r="E79" s="8">
        <v>0.24757133087375599</v>
      </c>
      <c r="F79" s="8">
        <v>0.24875762229634796</v>
      </c>
      <c r="G79" s="8">
        <v>3.8194681370312721E-3</v>
      </c>
      <c r="H79" s="8">
        <v>3.4389006754940339E-3</v>
      </c>
      <c r="I79" s="8">
        <v>1.1768320062771143E-3</v>
      </c>
      <c r="J79" s="8">
        <v>2.3575138430042743E-3</v>
      </c>
      <c r="K79" s="8">
        <v>2.3465769121837491E-3</v>
      </c>
    </row>
    <row r="80" spans="1:11" ht="10" customHeight="1">
      <c r="A80" s="12" t="s">
        <v>27</v>
      </c>
      <c r="B80" s="8">
        <v>8.5749619445288652E-2</v>
      </c>
      <c r="C80" s="8">
        <v>0.10033485672134337</v>
      </c>
      <c r="D80" s="8">
        <v>8.9019566862392832E-2</v>
      </c>
      <c r="E80" s="8">
        <v>9.7294846044984548E-2</v>
      </c>
      <c r="F80" s="8">
        <v>0.1178396244701878</v>
      </c>
      <c r="G80" s="8">
        <v>0</v>
      </c>
      <c r="H80" s="8">
        <v>1.3747250859254276E-2</v>
      </c>
      <c r="I80" s="8">
        <v>4.4431416764595761E-3</v>
      </c>
      <c r="J80" s="8">
        <v>6.9752441144733798E-3</v>
      </c>
      <c r="K80" s="8">
        <v>6.1688557405318112E-3</v>
      </c>
    </row>
    <row r="81" spans="1:11" ht="10" customHeight="1">
      <c r="A81" s="12" t="s">
        <v>28</v>
      </c>
      <c r="B81" s="8">
        <v>5.4357481381349885E-3</v>
      </c>
      <c r="C81" s="8">
        <v>3.903665168128278E-3</v>
      </c>
      <c r="D81" s="8">
        <v>2.1217465467252227E-3</v>
      </c>
      <c r="E81" s="8">
        <v>6.1100928093667749E-4</v>
      </c>
      <c r="F81" s="8">
        <v>3.3098202819961215E-3</v>
      </c>
      <c r="G81" s="8">
        <v>9.6522882176720501E-4</v>
      </c>
      <c r="H81" s="8">
        <v>1.5306088614146878E-3</v>
      </c>
      <c r="I81" s="8">
        <v>2.3057813348290462E-3</v>
      </c>
      <c r="J81" s="8">
        <v>8.9260707013423708E-4</v>
      </c>
      <c r="K81" s="8">
        <v>1.312527647313048E-3</v>
      </c>
    </row>
    <row r="82" spans="1:11" ht="10" customHeight="1">
      <c r="A82" s="12" t="s">
        <v>29</v>
      </c>
      <c r="B82" s="8">
        <v>1.735566989762571E-3</v>
      </c>
      <c r="C82" s="8">
        <v>1.894664276558139E-4</v>
      </c>
      <c r="D82" s="8">
        <v>1.586309262985061E-4</v>
      </c>
      <c r="E82" s="8">
        <v>2.9620969578713128E-4</v>
      </c>
      <c r="F82" s="8">
        <v>8.5597506245230584E-4</v>
      </c>
      <c r="G82" s="8">
        <v>9.2370779240237891E-4</v>
      </c>
      <c r="H82" s="8">
        <v>0</v>
      </c>
      <c r="I82" s="8">
        <v>9.8084057172868644E-5</v>
      </c>
      <c r="J82" s="8">
        <v>0</v>
      </c>
      <c r="K82" s="8">
        <v>4.1451042645157153E-4</v>
      </c>
    </row>
    <row r="83" spans="1:11" ht="10" customHeight="1">
      <c r="A83" s="10" t="s">
        <v>18</v>
      </c>
      <c r="B83" s="9">
        <f>SUM(B73:B82)</f>
        <v>8.0208445238924053</v>
      </c>
      <c r="C83" s="9">
        <f t="shared" ref="C83:F83" si="11">SUM(C73:C82)</f>
        <v>8.0126505498495231</v>
      </c>
      <c r="D83" s="9">
        <f t="shared" si="11"/>
        <v>8.0158085046703</v>
      </c>
      <c r="E83" s="9">
        <f t="shared" si="11"/>
        <v>8.0130663081708668</v>
      </c>
      <c r="F83" s="9">
        <f t="shared" si="11"/>
        <v>8.0105915347237051</v>
      </c>
      <c r="G83" s="9">
        <f>SUM(G73:G82)</f>
        <v>1.9907934817208701</v>
      </c>
      <c r="H83" s="9">
        <f t="shared" ref="H83:K83" si="12">SUM(H73:H82)</f>
        <v>1.9912598453910448</v>
      </c>
      <c r="I83" s="9">
        <f t="shared" si="12"/>
        <v>1.9697300320026807</v>
      </c>
      <c r="J83" s="9">
        <f t="shared" si="12"/>
        <v>1.9872618685291346</v>
      </c>
      <c r="K83" s="9">
        <f t="shared" si="12"/>
        <v>1.9753127868324869</v>
      </c>
    </row>
    <row r="84" spans="1:11" ht="10" customHeight="1">
      <c r="A84" s="15" t="s">
        <v>41</v>
      </c>
      <c r="B84" s="17">
        <f>100*B77/(B77+B78+B79+B80)</f>
        <v>69.465922223723894</v>
      </c>
      <c r="C84" s="17">
        <f t="shared" ref="C84:F84" si="13">100*C77/(C77+C78+C79+C80)</f>
        <v>67.484640320110884</v>
      </c>
      <c r="D84" s="17">
        <f t="shared" si="13"/>
        <v>67.470397622482622</v>
      </c>
      <c r="E84" s="17">
        <f t="shared" si="13"/>
        <v>67.599647835528032</v>
      </c>
      <c r="F84" s="17">
        <f t="shared" si="13"/>
        <v>67.537847841775204</v>
      </c>
      <c r="G84" s="18"/>
      <c r="H84" s="18"/>
      <c r="I84" s="18"/>
      <c r="J84" s="18"/>
      <c r="K84" s="18"/>
    </row>
    <row r="85" spans="1:11" ht="10" customHeight="1">
      <c r="A85" s="15" t="s">
        <v>42</v>
      </c>
      <c r="B85" s="17">
        <f>100*B78/(B77+B78+B79+B80)</f>
        <v>17.952848159365494</v>
      </c>
      <c r="C85" s="17">
        <f t="shared" ref="C85:F85" si="14">100*C78/(C77+C78+C79+C80)</f>
        <v>20.184003826566489</v>
      </c>
      <c r="D85" s="17">
        <f t="shared" si="14"/>
        <v>22.845753866911803</v>
      </c>
      <c r="E85" s="17">
        <f t="shared" si="14"/>
        <v>21.122492174202691</v>
      </c>
      <c r="F85" s="17">
        <f t="shared" si="14"/>
        <v>20.38067381083912</v>
      </c>
      <c r="G85" s="18"/>
      <c r="H85" s="18"/>
      <c r="I85" s="18"/>
      <c r="J85" s="18"/>
      <c r="K85" s="18"/>
    </row>
    <row r="86" spans="1:11" ht="10" customHeight="1">
      <c r="A86" s="15" t="s">
        <v>43</v>
      </c>
      <c r="B86" s="17">
        <f>100*B79/(B77+B78+B79+B80)</f>
        <v>9.7731479070049154</v>
      </c>
      <c r="C86" s="17">
        <f t="shared" ref="C86:F86" si="15">100*C79/(C77+C78+C79+C80)</f>
        <v>9.0186845436438343</v>
      </c>
      <c r="D86" s="17">
        <f t="shared" si="15"/>
        <v>6.7429801215957088</v>
      </c>
      <c r="E86" s="17">
        <f t="shared" si="15"/>
        <v>8.0961108802987454</v>
      </c>
      <c r="F86" s="17">
        <f t="shared" si="15"/>
        <v>8.1979879937134612</v>
      </c>
      <c r="G86" s="18"/>
      <c r="H86" s="18"/>
      <c r="I86" s="18"/>
      <c r="J86" s="18"/>
      <c r="K86" s="18"/>
    </row>
    <row r="87" spans="1:11" ht="10" customHeight="1">
      <c r="A87" s="16" t="s">
        <v>44</v>
      </c>
      <c r="B87" s="19">
        <f>100*B80/(B77+B78+B79+B80)</f>
        <v>2.808081709905685</v>
      </c>
      <c r="C87" s="19">
        <f t="shared" ref="C87:F87" si="16">100*C80/(C77+C78+C79+C80)</f>
        <v>3.3126713096787928</v>
      </c>
      <c r="D87" s="19">
        <f t="shared" si="16"/>
        <v>2.9408683890098568</v>
      </c>
      <c r="E87" s="19">
        <f t="shared" si="16"/>
        <v>3.181749109970522</v>
      </c>
      <c r="F87" s="19">
        <f t="shared" si="16"/>
        <v>3.8834903536722112</v>
      </c>
      <c r="G87" s="20"/>
      <c r="H87" s="20"/>
      <c r="I87" s="20"/>
      <c r="J87" s="20"/>
      <c r="K87" s="20"/>
    </row>
    <row r="88" spans="1:11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</row>
    <row r="89" spans="1:11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</row>
    <row r="90" spans="1:11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</row>
    <row r="91" spans="1:11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</row>
    <row r="92" spans="1:11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</row>
    <row r="93" spans="1:11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</row>
    <row r="94" spans="1:11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</row>
    <row r="95" spans="1:11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</row>
  </sheetData>
  <mergeCells count="1">
    <mergeCell ref="B2:C2"/>
  </mergeCells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2021-10-23T09:43:29Z</dcterms:created>
  <dcterms:modified xsi:type="dcterms:W3CDTF">2022-03-19T11:56:17Z</dcterms:modified>
</cp:coreProperties>
</file>