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1.Manuscript\Friend\Jovana\minerals-2082804\"/>
    </mc:Choice>
  </mc:AlternateContent>
  <xr:revisionPtr revIDLastSave="0" documentId="13_ncr:1_{F4687421-795C-4742-B914-152DB6F1DD5F}" xr6:coauthVersionLast="47" xr6:coauthVersionMax="47" xr10:uidLastSave="{00000000-0000-0000-0000-000000000000}"/>
  <bookViews>
    <workbookView xWindow="2730" yWindow="2730" windowWidth="21600" windowHeight="11385" xr2:uid="{00000000-000D-0000-FFFF-FFFF00000000}"/>
  </bookViews>
  <sheets>
    <sheet name="Bulk rock compositional" sheetId="6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41" i="6" l="1"/>
  <c r="I41" i="6"/>
  <c r="E41" i="6"/>
  <c r="L40" i="6"/>
  <c r="I40" i="6"/>
  <c r="E40" i="6"/>
  <c r="L39" i="6"/>
  <c r="I39" i="6"/>
  <c r="E39" i="6"/>
  <c r="L38" i="6"/>
  <c r="I38" i="6"/>
  <c r="E38" i="6"/>
  <c r="L37" i="6"/>
  <c r="I37" i="6"/>
  <c r="E37" i="6"/>
  <c r="L36" i="6"/>
  <c r="I36" i="6"/>
  <c r="E36" i="6"/>
  <c r="L35" i="6"/>
  <c r="I35" i="6"/>
  <c r="E35" i="6"/>
  <c r="L34" i="6"/>
  <c r="I34" i="6"/>
  <c r="E34" i="6"/>
  <c r="L33" i="6"/>
  <c r="I33" i="6"/>
  <c r="E33" i="6"/>
  <c r="L32" i="6"/>
  <c r="I32" i="6"/>
  <c r="E32" i="6"/>
  <c r="L31" i="6"/>
  <c r="I31" i="6"/>
  <c r="E31" i="6"/>
  <c r="L30" i="6"/>
  <c r="I30" i="6"/>
  <c r="E30" i="6"/>
  <c r="L29" i="6"/>
  <c r="I29" i="6"/>
  <c r="E29" i="6"/>
  <c r="L28" i="6"/>
  <c r="I28" i="6"/>
  <c r="E28" i="6"/>
  <c r="L27" i="6"/>
  <c r="I27" i="6"/>
  <c r="E27" i="6"/>
  <c r="L26" i="6"/>
  <c r="I26" i="6"/>
  <c r="E26" i="6"/>
  <c r="L25" i="6"/>
  <c r="I25" i="6"/>
  <c r="E25" i="6"/>
  <c r="L24" i="6"/>
  <c r="I24" i="6"/>
  <c r="E24" i="6"/>
  <c r="L23" i="6"/>
  <c r="I23" i="6"/>
  <c r="E23" i="6"/>
  <c r="L22" i="6"/>
  <c r="I22" i="6"/>
  <c r="E22" i="6"/>
  <c r="L21" i="6"/>
  <c r="I21" i="6"/>
  <c r="E21" i="6"/>
  <c r="L20" i="6"/>
  <c r="I20" i="6"/>
  <c r="E20" i="6"/>
  <c r="L18" i="6"/>
  <c r="I18" i="6"/>
  <c r="E18" i="6"/>
  <c r="L17" i="6"/>
  <c r="I17" i="6"/>
  <c r="E17" i="6"/>
  <c r="L16" i="6"/>
  <c r="I16" i="6"/>
  <c r="E16" i="6"/>
  <c r="L15" i="6"/>
  <c r="I15" i="6"/>
  <c r="E15" i="6"/>
  <c r="L14" i="6"/>
  <c r="I14" i="6"/>
  <c r="E14" i="6"/>
  <c r="L13" i="6"/>
  <c r="I13" i="6"/>
  <c r="E13" i="6"/>
  <c r="L12" i="6"/>
  <c r="I12" i="6"/>
  <c r="E12" i="6"/>
  <c r="L11" i="6"/>
  <c r="I11" i="6"/>
  <c r="E11" i="6"/>
  <c r="L10" i="6"/>
  <c r="I10" i="6"/>
  <c r="E10" i="6"/>
  <c r="I9" i="6"/>
  <c r="E9" i="6"/>
  <c r="L8" i="6"/>
  <c r="I8" i="6"/>
  <c r="E8" i="6"/>
  <c r="L7" i="6"/>
  <c r="I7" i="6"/>
  <c r="E7" i="6"/>
  <c r="L6" i="6"/>
  <c r="I6" i="6"/>
  <c r="E6" i="6"/>
  <c r="L5" i="6"/>
  <c r="I5" i="6"/>
  <c r="E5" i="6"/>
</calcChain>
</file>

<file path=xl/sharedStrings.xml><?xml version="1.0" encoding="utf-8"?>
<sst xmlns="http://schemas.openxmlformats.org/spreadsheetml/2006/main" count="56" uniqueCount="53">
  <si>
    <t>MnO</t>
  </si>
  <si>
    <t>MgO</t>
  </si>
  <si>
    <t>CaO</t>
  </si>
  <si>
    <t>Mn</t>
  </si>
  <si>
    <t>Sc</t>
  </si>
  <si>
    <t>Nb</t>
  </si>
  <si>
    <t>La</t>
  </si>
  <si>
    <t>Ce</t>
  </si>
  <si>
    <t>Cd</t>
  </si>
  <si>
    <t>Average</t>
  </si>
  <si>
    <t>Ba</t>
  </si>
  <si>
    <t>Zn</t>
  </si>
  <si>
    <t>Zr</t>
  </si>
  <si>
    <t>Ga</t>
  </si>
  <si>
    <t>Cr</t>
  </si>
  <si>
    <t>Cu</t>
  </si>
  <si>
    <t>Pb</t>
  </si>
  <si>
    <t>Ni</t>
  </si>
  <si>
    <t>Rb</t>
  </si>
  <si>
    <t>As</t>
  </si>
  <si>
    <t>Co</t>
  </si>
  <si>
    <t>pH</t>
    <phoneticPr fontId="2" type="noConversion"/>
  </si>
  <si>
    <t>&gt;34</t>
  </si>
  <si>
    <t>F</t>
  </si>
  <si>
    <t>Li</t>
  </si>
  <si>
    <t>V</t>
  </si>
  <si>
    <t>Hg</t>
  </si>
  <si>
    <t>U</t>
  </si>
  <si>
    <t>Th</t>
  </si>
  <si>
    <t>QP-02</t>
  </si>
  <si>
    <t xml:space="preserve">QP-03 </t>
  </si>
  <si>
    <t>QP-07</t>
  </si>
  <si>
    <t>QP-01</t>
  </si>
  <si>
    <t>QP-04</t>
  </si>
  <si>
    <t>QP-06</t>
  </si>
  <si>
    <t>L01</t>
  </si>
  <si>
    <t>L02</t>
  </si>
  <si>
    <t>Phosphate rock (PR)</t>
    <phoneticPr fontId="2" type="noConversion"/>
  </si>
  <si>
    <t>Surrounding Rock</t>
    <phoneticPr fontId="2" type="noConversion"/>
  </si>
  <si>
    <t>Phosphogypsum (PG)</t>
    <phoneticPr fontId="2" type="noConversion"/>
  </si>
  <si>
    <r>
      <t>Al</t>
    </r>
    <r>
      <rPr>
        <b/>
        <vertAlign val="subscript"/>
        <sz val="16"/>
        <rFont val="Times New Roman"/>
        <family val="1"/>
      </rPr>
      <t>2</t>
    </r>
    <r>
      <rPr>
        <b/>
        <sz val="16"/>
        <rFont val="Times New Roman"/>
        <family val="1"/>
      </rPr>
      <t>O</t>
    </r>
    <r>
      <rPr>
        <b/>
        <vertAlign val="subscript"/>
        <sz val="16"/>
        <rFont val="Times New Roman"/>
        <family val="1"/>
      </rPr>
      <t>3</t>
    </r>
  </si>
  <si>
    <r>
      <t>P</t>
    </r>
    <r>
      <rPr>
        <b/>
        <vertAlign val="subscript"/>
        <sz val="16"/>
        <rFont val="Times New Roman"/>
        <family val="1"/>
      </rPr>
      <t>2</t>
    </r>
    <r>
      <rPr>
        <b/>
        <sz val="16"/>
        <rFont val="Times New Roman"/>
        <family val="1"/>
      </rPr>
      <t>O</t>
    </r>
    <r>
      <rPr>
        <b/>
        <vertAlign val="subscript"/>
        <sz val="16"/>
        <rFont val="Times New Roman"/>
        <family val="1"/>
      </rPr>
      <t>5</t>
    </r>
  </si>
  <si>
    <r>
      <t>SO</t>
    </r>
    <r>
      <rPr>
        <b/>
        <vertAlign val="subscript"/>
        <sz val="16"/>
        <rFont val="Times New Roman"/>
        <family val="1"/>
      </rPr>
      <t>3</t>
    </r>
  </si>
  <si>
    <r>
      <t>SiO</t>
    </r>
    <r>
      <rPr>
        <b/>
        <vertAlign val="subscript"/>
        <sz val="16"/>
        <rFont val="Times New Roman"/>
        <family val="1"/>
      </rPr>
      <t>2</t>
    </r>
  </si>
  <si>
    <r>
      <t>Fe</t>
    </r>
    <r>
      <rPr>
        <b/>
        <vertAlign val="subscript"/>
        <sz val="16"/>
        <rFont val="Times New Roman"/>
        <family val="1"/>
      </rPr>
      <t>2</t>
    </r>
    <r>
      <rPr>
        <b/>
        <sz val="16"/>
        <rFont val="Times New Roman"/>
        <family val="1"/>
      </rPr>
      <t>O</t>
    </r>
    <r>
      <rPr>
        <b/>
        <vertAlign val="subscript"/>
        <sz val="16"/>
        <rFont val="Times New Roman"/>
        <family val="1"/>
      </rPr>
      <t>3</t>
    </r>
    <phoneticPr fontId="2" type="noConversion"/>
  </si>
  <si>
    <r>
      <t>K</t>
    </r>
    <r>
      <rPr>
        <b/>
        <vertAlign val="subscript"/>
        <sz val="16"/>
        <rFont val="Times New Roman"/>
        <family val="1"/>
      </rPr>
      <t>2</t>
    </r>
    <r>
      <rPr>
        <b/>
        <sz val="16"/>
        <rFont val="Times New Roman"/>
        <family val="1"/>
      </rPr>
      <t>O</t>
    </r>
  </si>
  <si>
    <r>
      <t>TiO</t>
    </r>
    <r>
      <rPr>
        <b/>
        <vertAlign val="subscript"/>
        <sz val="16"/>
        <rFont val="Times New Roman"/>
        <family val="1"/>
      </rPr>
      <t>2</t>
    </r>
  </si>
  <si>
    <r>
      <t>Na</t>
    </r>
    <r>
      <rPr>
        <b/>
        <vertAlign val="subscript"/>
        <sz val="16"/>
        <rFont val="Times New Roman"/>
        <family val="1"/>
      </rPr>
      <t>2</t>
    </r>
    <r>
      <rPr>
        <b/>
        <sz val="16"/>
        <rFont val="Times New Roman"/>
        <family val="1"/>
      </rPr>
      <t>O</t>
    </r>
  </si>
  <si>
    <t>SrO</t>
    <phoneticPr fontId="2" type="noConversion"/>
  </si>
  <si>
    <t>Major elements (ppm)</t>
    <phoneticPr fontId="2" type="noConversion"/>
  </si>
  <si>
    <t>Trace elements (ppm)</t>
    <phoneticPr fontId="2" type="noConversion"/>
  </si>
  <si>
    <t>Sample No.</t>
  </si>
  <si>
    <t>Table S1. The bulk compositional of the phosphate rock and phosphogypsum.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</si>
</sst>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_ "/>
  </numFmts>
  <fonts count="7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color theme="1"/>
      <name val="Calibri"/>
      <family val="2"/>
      <charset val="134"/>
      <scheme val="minor"/>
    </font>
    <font>
      <b/>
      <sz val="16"/>
      <name val="Times New Roman"/>
      <family val="1"/>
    </font>
    <font>
      <sz val="16"/>
      <name val="Times New Roman"/>
      <family val="1"/>
    </font>
    <font>
      <b/>
      <vertAlign val="subscript"/>
      <sz val="16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>
      <alignment vertical="center"/>
    </xf>
    <xf numFmtId="0" fontId="1" fillId="0" borderId="0"/>
  </cellStyleXfs>
  <cellXfs count="19">
    <xf numFmtId="0" fontId="0" fillId="0" borderId="0" xfId="0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2" fontId="5" fillId="0" borderId="0" xfId="1" applyNumberFormat="1" applyFont="1" applyAlignment="1">
      <alignment horizontal="center" vertical="center"/>
    </xf>
    <xf numFmtId="165" fontId="5" fillId="0" borderId="0" xfId="1" applyNumberFormat="1" applyFont="1" applyAlignment="1">
      <alignment horizontal="center" vertical="center" wrapText="1"/>
    </xf>
    <xf numFmtId="2" fontId="5" fillId="0" borderId="0" xfId="2" applyNumberFormat="1" applyFont="1" applyAlignment="1">
      <alignment horizontal="center"/>
    </xf>
    <xf numFmtId="164" fontId="5" fillId="0" borderId="0" xfId="1" applyNumberFormat="1" applyFont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1" applyFont="1" applyAlignment="1">
      <alignment horizontal="center" vertical="center"/>
    </xf>
    <xf numFmtId="1" fontId="5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164" fontId="4" fillId="0" borderId="0" xfId="1" applyNumberFormat="1" applyFont="1" applyAlignment="1">
      <alignment horizontal="center" vertical="center"/>
    </xf>
    <xf numFmtId="2" fontId="4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</cellXfs>
  <cellStyles count="3">
    <cellStyle name="Normal" xfId="0" builtinId="0"/>
    <cellStyle name="Normal 3" xfId="2" xr:uid="{563F60B4-16EF-4E43-9AF9-2A52901FFDE0}"/>
    <cellStyle name="常规 2" xfId="1" xr:uid="{7DA2FD96-AF1A-462B-8F7B-1A054D32FB45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1C559-6C83-4410-BC2D-EB3980DB4CE0}">
  <dimension ref="A1:L41"/>
  <sheetViews>
    <sheetView tabSelected="1" zoomScaleNormal="100" workbookViewId="0">
      <selection sqref="A1:L1"/>
    </sheetView>
  </sheetViews>
  <sheetFormatPr defaultColWidth="5.5703125" defaultRowHeight="20.25"/>
  <cols>
    <col min="1" max="1" width="15" style="1" bestFit="1" customWidth="1"/>
    <col min="2" max="2" width="9.140625" style="4" bestFit="1" customWidth="1"/>
    <col min="3" max="3" width="9.7109375" style="4" bestFit="1" customWidth="1"/>
    <col min="4" max="4" width="9.140625" style="4" bestFit="1" customWidth="1"/>
    <col min="5" max="5" width="11.42578125" style="4" bestFit="1" customWidth="1"/>
    <col min="6" max="8" width="9.28515625" style="4" bestFit="1" customWidth="1"/>
    <col min="9" max="9" width="11.42578125" style="4" bestFit="1" customWidth="1"/>
    <col min="10" max="11" width="7.85546875" style="4" bestFit="1" customWidth="1"/>
    <col min="12" max="12" width="11.42578125" style="4" bestFit="1" customWidth="1"/>
    <col min="13" max="16384" width="5.5703125" style="4"/>
  </cols>
  <sheetData>
    <row r="1" spans="1:12" s="1" customFormat="1">
      <c r="A1" s="17" t="s">
        <v>52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s="2" customFormat="1">
      <c r="B2" s="18" t="s">
        <v>37</v>
      </c>
      <c r="C2" s="18"/>
      <c r="D2" s="18"/>
      <c r="E2" s="18"/>
      <c r="F2" s="18" t="s">
        <v>38</v>
      </c>
      <c r="G2" s="18"/>
      <c r="H2" s="18"/>
      <c r="I2" s="18"/>
      <c r="J2" s="18" t="s">
        <v>39</v>
      </c>
      <c r="K2" s="18"/>
      <c r="L2" s="18"/>
    </row>
    <row r="3" spans="1:12" s="3" customFormat="1">
      <c r="A3" s="3" t="s">
        <v>51</v>
      </c>
      <c r="B3" s="3" t="s">
        <v>29</v>
      </c>
      <c r="C3" s="3" t="s">
        <v>30</v>
      </c>
      <c r="D3" s="3" t="s">
        <v>31</v>
      </c>
      <c r="E3" s="3" t="s">
        <v>9</v>
      </c>
      <c r="F3" s="3" t="s">
        <v>32</v>
      </c>
      <c r="G3" s="3" t="s">
        <v>33</v>
      </c>
      <c r="H3" s="3" t="s">
        <v>34</v>
      </c>
      <c r="I3" s="3" t="s">
        <v>9</v>
      </c>
      <c r="J3" s="3" t="s">
        <v>35</v>
      </c>
      <c r="K3" s="3" t="s">
        <v>36</v>
      </c>
      <c r="L3" s="3" t="s">
        <v>9</v>
      </c>
    </row>
    <row r="4" spans="1:12" s="1" customFormat="1">
      <c r="A4" s="17" t="s">
        <v>49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</row>
    <row r="5" spans="1:12" ht="23.25">
      <c r="A5" s="15" t="s">
        <v>40</v>
      </c>
      <c r="B5" s="5">
        <v>3.28</v>
      </c>
      <c r="C5" s="5">
        <v>2.9</v>
      </c>
      <c r="D5" s="5">
        <v>5.15</v>
      </c>
      <c r="E5" s="6">
        <f t="shared" ref="E5:E18" si="0">ROUND(AVERAGE(B5:D5),2)</f>
        <v>3.78</v>
      </c>
      <c r="F5" s="7">
        <v>28.55</v>
      </c>
      <c r="G5" s="5">
        <v>35.299999999999997</v>
      </c>
      <c r="H5" s="5">
        <v>33.200000000000003</v>
      </c>
      <c r="I5" s="6">
        <f t="shared" ref="I5:I18" si="1">ROUND(AVERAGE(F5:H5),2)</f>
        <v>32.35</v>
      </c>
      <c r="J5" s="5">
        <v>1.88</v>
      </c>
      <c r="K5" s="5">
        <v>2.72</v>
      </c>
      <c r="L5" s="6">
        <f>ROUND(AVERAGE(J5:K5),2)</f>
        <v>2.2999999999999998</v>
      </c>
    </row>
    <row r="6" spans="1:12">
      <c r="A6" s="15" t="s">
        <v>2</v>
      </c>
      <c r="B6" s="8">
        <v>49.6</v>
      </c>
      <c r="C6" s="8">
        <v>52.2</v>
      </c>
      <c r="D6" s="8">
        <v>46.5</v>
      </c>
      <c r="E6" s="6">
        <f t="shared" si="0"/>
        <v>49.43</v>
      </c>
      <c r="F6" s="7">
        <v>8.11</v>
      </c>
      <c r="G6" s="5">
        <v>1.43</v>
      </c>
      <c r="H6" s="5">
        <v>1.96</v>
      </c>
      <c r="I6" s="6">
        <f t="shared" si="1"/>
        <v>3.83</v>
      </c>
      <c r="J6" s="8">
        <v>34</v>
      </c>
      <c r="K6" s="8">
        <v>33.299999999999997</v>
      </c>
      <c r="L6" s="6">
        <f>ROUND(AVERAGE(J6:K6),2)</f>
        <v>33.65</v>
      </c>
    </row>
    <row r="7" spans="1:12" ht="23.25">
      <c r="A7" s="15" t="s">
        <v>41</v>
      </c>
      <c r="B7" s="8">
        <v>36.6</v>
      </c>
      <c r="C7" s="8">
        <v>38.5</v>
      </c>
      <c r="D7" s="8">
        <v>34.799999999999997</v>
      </c>
      <c r="E7" s="6">
        <f t="shared" si="0"/>
        <v>36.630000000000003</v>
      </c>
      <c r="F7" s="7">
        <v>18.2</v>
      </c>
      <c r="G7" s="5">
        <v>3.52</v>
      </c>
      <c r="H7" s="5">
        <v>8.09</v>
      </c>
      <c r="I7" s="6">
        <f t="shared" si="1"/>
        <v>9.94</v>
      </c>
      <c r="J7" s="5">
        <v>1.64</v>
      </c>
      <c r="K7" s="5">
        <v>1.99</v>
      </c>
      <c r="L7" s="6">
        <f>ROUND(AVERAGE(J7:K7),2)</f>
        <v>1.82</v>
      </c>
    </row>
    <row r="8" spans="1:12">
      <c r="A8" s="13" t="s">
        <v>21</v>
      </c>
      <c r="B8" s="9">
        <v>7.47</v>
      </c>
      <c r="C8" s="9">
        <v>7.03</v>
      </c>
      <c r="D8" s="9">
        <v>7.33</v>
      </c>
      <c r="E8" s="6">
        <f t="shared" si="0"/>
        <v>7.28</v>
      </c>
      <c r="F8" s="9">
        <v>8.08</v>
      </c>
      <c r="G8" s="9">
        <v>5.37</v>
      </c>
      <c r="H8" s="9">
        <v>3.95</v>
      </c>
      <c r="I8" s="6">
        <f t="shared" si="1"/>
        <v>5.8</v>
      </c>
      <c r="J8" s="10">
        <v>5.37</v>
      </c>
      <c r="K8" s="10">
        <v>3.95</v>
      </c>
      <c r="L8" s="6">
        <f>ROUND(AVERAGE(J8:K8),2)</f>
        <v>4.66</v>
      </c>
    </row>
    <row r="9" spans="1:12" ht="23.25">
      <c r="A9" s="15" t="s">
        <v>42</v>
      </c>
      <c r="B9" s="5">
        <v>4.8499999999999996</v>
      </c>
      <c r="C9" s="5">
        <v>2.3199999999999998</v>
      </c>
      <c r="D9" s="5">
        <v>3.8</v>
      </c>
      <c r="E9" s="6">
        <f t="shared" si="0"/>
        <v>3.66</v>
      </c>
      <c r="F9" s="7">
        <v>15.4</v>
      </c>
      <c r="G9" s="5">
        <v>4.03</v>
      </c>
      <c r="H9" s="5">
        <v>4.24</v>
      </c>
      <c r="I9" s="6">
        <f t="shared" si="1"/>
        <v>7.89</v>
      </c>
      <c r="J9" s="5" t="s">
        <v>22</v>
      </c>
      <c r="K9" s="5" t="s">
        <v>22</v>
      </c>
      <c r="L9" s="6"/>
    </row>
    <row r="10" spans="1:12">
      <c r="A10" s="14" t="s">
        <v>23</v>
      </c>
      <c r="B10" s="8">
        <v>3.4</v>
      </c>
      <c r="C10" s="8">
        <v>3.4</v>
      </c>
      <c r="D10" s="8">
        <v>3.1</v>
      </c>
      <c r="E10" s="6">
        <f t="shared" si="0"/>
        <v>3.3</v>
      </c>
      <c r="F10" s="8">
        <v>0.7</v>
      </c>
      <c r="G10" s="8">
        <v>0.1</v>
      </c>
      <c r="H10" s="8">
        <v>0.1</v>
      </c>
      <c r="I10" s="6">
        <f t="shared" si="1"/>
        <v>0.3</v>
      </c>
      <c r="J10" s="8">
        <v>0.3</v>
      </c>
      <c r="K10" s="8">
        <v>0.3</v>
      </c>
      <c r="L10" s="6">
        <f t="shared" ref="L10:L18" si="2">ROUND(AVERAGE(J10:K10),2)</f>
        <v>0.3</v>
      </c>
    </row>
    <row r="11" spans="1:12" ht="23.25">
      <c r="A11" s="15" t="s">
        <v>43</v>
      </c>
      <c r="B11" s="5">
        <v>1.95</v>
      </c>
      <c r="C11" s="5">
        <v>0.87</v>
      </c>
      <c r="D11" s="5">
        <v>4.67</v>
      </c>
      <c r="E11" s="6">
        <f t="shared" si="0"/>
        <v>2.5</v>
      </c>
      <c r="F11" s="7">
        <v>10.63</v>
      </c>
      <c r="G11" s="8">
        <v>37.6</v>
      </c>
      <c r="H11" s="8">
        <v>26.4</v>
      </c>
      <c r="I11" s="6">
        <f t="shared" si="1"/>
        <v>24.88</v>
      </c>
      <c r="J11" s="5">
        <v>4.3499999999999996</v>
      </c>
      <c r="K11" s="5">
        <v>5.13</v>
      </c>
      <c r="L11" s="6">
        <f t="shared" si="2"/>
        <v>4.74</v>
      </c>
    </row>
    <row r="12" spans="1:12" ht="23.25">
      <c r="A12" s="15" t="s">
        <v>44</v>
      </c>
      <c r="B12" s="5">
        <v>2.23</v>
      </c>
      <c r="C12" s="5">
        <v>1.17</v>
      </c>
      <c r="D12" s="5">
        <v>1.8</v>
      </c>
      <c r="E12" s="6">
        <f t="shared" si="0"/>
        <v>1.73</v>
      </c>
      <c r="F12" s="7">
        <v>6.08</v>
      </c>
      <c r="G12" s="5">
        <v>3.68</v>
      </c>
      <c r="H12" s="5">
        <v>5.21</v>
      </c>
      <c r="I12" s="6">
        <f t="shared" si="1"/>
        <v>4.99</v>
      </c>
      <c r="J12" s="5">
        <v>1.18</v>
      </c>
      <c r="K12" s="5">
        <v>1.58</v>
      </c>
      <c r="L12" s="6">
        <f t="shared" si="2"/>
        <v>1.38</v>
      </c>
    </row>
    <row r="13" spans="1:12">
      <c r="A13" s="15" t="s">
        <v>48</v>
      </c>
      <c r="B13" s="5">
        <v>0.55000000000000004</v>
      </c>
      <c r="C13" s="5">
        <v>0.23</v>
      </c>
      <c r="D13" s="5">
        <v>0.5</v>
      </c>
      <c r="E13" s="6">
        <f t="shared" si="0"/>
        <v>0.43</v>
      </c>
      <c r="F13" s="5">
        <v>1.5</v>
      </c>
      <c r="G13" s="5">
        <v>0.52</v>
      </c>
      <c r="H13" s="5">
        <v>1.5</v>
      </c>
      <c r="I13" s="6">
        <f t="shared" si="1"/>
        <v>1.17</v>
      </c>
      <c r="J13" s="5">
        <v>0.35</v>
      </c>
      <c r="K13" s="5">
        <v>0.48</v>
      </c>
      <c r="L13" s="6">
        <f t="shared" si="2"/>
        <v>0.42</v>
      </c>
    </row>
    <row r="14" spans="1:12" ht="23.25">
      <c r="A14" s="15" t="s">
        <v>45</v>
      </c>
      <c r="B14" s="5">
        <v>0.25</v>
      </c>
      <c r="C14" s="5">
        <v>0.14000000000000001</v>
      </c>
      <c r="D14" s="5">
        <v>0.65</v>
      </c>
      <c r="E14" s="6">
        <f t="shared" si="0"/>
        <v>0.35</v>
      </c>
      <c r="F14" s="7">
        <v>0.12</v>
      </c>
      <c r="G14" s="5">
        <v>0.72</v>
      </c>
      <c r="H14" s="5">
        <v>0.13</v>
      </c>
      <c r="I14" s="6">
        <f t="shared" si="1"/>
        <v>0.32</v>
      </c>
      <c r="J14" s="5">
        <v>0.16</v>
      </c>
      <c r="K14" s="5">
        <v>0.26</v>
      </c>
      <c r="L14" s="6">
        <f t="shared" si="2"/>
        <v>0.21</v>
      </c>
    </row>
    <row r="15" spans="1:12" ht="23.25">
      <c r="A15" s="15" t="s">
        <v>46</v>
      </c>
      <c r="B15" s="5">
        <v>0.14000000000000001</v>
      </c>
      <c r="C15" s="5">
        <v>0.15</v>
      </c>
      <c r="D15" s="5">
        <v>0.3</v>
      </c>
      <c r="E15" s="6">
        <f t="shared" si="0"/>
        <v>0.2</v>
      </c>
      <c r="F15" s="7">
        <v>1.71</v>
      </c>
      <c r="G15" s="5">
        <v>1.89</v>
      </c>
      <c r="H15" s="5">
        <v>1.24</v>
      </c>
      <c r="I15" s="6">
        <f t="shared" si="1"/>
        <v>1.61</v>
      </c>
      <c r="J15" s="5">
        <v>0.15</v>
      </c>
      <c r="K15" s="5">
        <v>0.19</v>
      </c>
      <c r="L15" s="6">
        <f t="shared" si="2"/>
        <v>0.17</v>
      </c>
    </row>
    <row r="16" spans="1:12">
      <c r="A16" s="15" t="s">
        <v>1</v>
      </c>
      <c r="B16" s="5">
        <v>0.05</v>
      </c>
      <c r="C16" s="5">
        <v>0.03</v>
      </c>
      <c r="D16" s="5">
        <v>0.18</v>
      </c>
      <c r="E16" s="6">
        <f t="shared" si="0"/>
        <v>0.09</v>
      </c>
      <c r="F16" s="7">
        <v>0.11</v>
      </c>
      <c r="G16" s="5">
        <v>0.18</v>
      </c>
      <c r="H16" s="5">
        <v>0.3</v>
      </c>
      <c r="I16" s="6">
        <f t="shared" si="1"/>
        <v>0.2</v>
      </c>
      <c r="J16" s="5">
        <v>0.06</v>
      </c>
      <c r="K16" s="5">
        <v>0.1</v>
      </c>
      <c r="L16" s="6">
        <f t="shared" si="2"/>
        <v>0.08</v>
      </c>
    </row>
    <row r="17" spans="1:12" ht="23.25">
      <c r="A17" s="15" t="s">
        <v>47</v>
      </c>
      <c r="B17" s="5">
        <v>0.08</v>
      </c>
      <c r="C17" s="5">
        <v>0.09</v>
      </c>
      <c r="D17" s="5">
        <v>7.0000000000000007E-2</v>
      </c>
      <c r="E17" s="6">
        <f t="shared" si="0"/>
        <v>0.08</v>
      </c>
      <c r="F17" s="7">
        <v>0.08</v>
      </c>
      <c r="G17" s="5">
        <v>0.06</v>
      </c>
      <c r="H17" s="5">
        <v>0.09</v>
      </c>
      <c r="I17" s="6">
        <f t="shared" si="1"/>
        <v>0.08</v>
      </c>
      <c r="J17" s="5">
        <v>0.05</v>
      </c>
      <c r="K17" s="5">
        <v>0.05</v>
      </c>
      <c r="L17" s="6">
        <f t="shared" si="2"/>
        <v>0.05</v>
      </c>
    </row>
    <row r="18" spans="1:12">
      <c r="A18" s="15" t="s">
        <v>0</v>
      </c>
      <c r="B18" s="5">
        <v>0.02</v>
      </c>
      <c r="C18" s="5">
        <v>0.01</v>
      </c>
      <c r="D18" s="5">
        <v>0.01</v>
      </c>
      <c r="E18" s="6">
        <f t="shared" si="0"/>
        <v>0.01</v>
      </c>
      <c r="F18" s="5">
        <v>0.01</v>
      </c>
      <c r="G18" s="5">
        <v>0.01</v>
      </c>
      <c r="H18" s="5">
        <v>0.02</v>
      </c>
      <c r="I18" s="6">
        <f t="shared" si="1"/>
        <v>0.01</v>
      </c>
      <c r="J18" s="5">
        <v>0.01</v>
      </c>
      <c r="K18" s="5">
        <v>0.01</v>
      </c>
      <c r="L18" s="6">
        <f t="shared" si="2"/>
        <v>0.01</v>
      </c>
    </row>
    <row r="19" spans="1:12">
      <c r="A19" s="17" t="s">
        <v>50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</row>
    <row r="20" spans="1:12">
      <c r="A20" s="16" t="s">
        <v>10</v>
      </c>
      <c r="B20" s="11">
        <v>200</v>
      </c>
      <c r="C20" s="11">
        <v>80</v>
      </c>
      <c r="D20" s="11">
        <v>370</v>
      </c>
      <c r="E20" s="6">
        <f t="shared" ref="E20:E41" si="3">ROUND(AVERAGE(B20:D20),2)</f>
        <v>216.67</v>
      </c>
      <c r="F20" s="8">
        <v>390</v>
      </c>
      <c r="G20" s="8">
        <v>980</v>
      </c>
      <c r="H20" s="8">
        <v>1070</v>
      </c>
      <c r="I20" s="6">
        <f t="shared" ref="I20:I41" si="4">ROUND(AVERAGE(F20:H20),2)</f>
        <v>813.33</v>
      </c>
      <c r="J20" s="8">
        <v>200</v>
      </c>
      <c r="K20" s="8">
        <v>230</v>
      </c>
      <c r="L20" s="6">
        <f t="shared" ref="L20:L41" si="5">ROUND(AVERAGE(J20:K20),2)</f>
        <v>215</v>
      </c>
    </row>
    <row r="21" spans="1:12">
      <c r="A21" s="14" t="s">
        <v>24</v>
      </c>
      <c r="B21" s="8">
        <v>177.5</v>
      </c>
      <c r="C21" s="8">
        <v>16.8</v>
      </c>
      <c r="D21" s="12">
        <v>289</v>
      </c>
      <c r="E21" s="6">
        <f t="shared" si="3"/>
        <v>161.1</v>
      </c>
      <c r="F21" s="7">
        <v>140.5</v>
      </c>
      <c r="G21" s="5">
        <v>446</v>
      </c>
      <c r="H21" s="5">
        <v>334</v>
      </c>
      <c r="I21" s="6">
        <f t="shared" si="4"/>
        <v>306.83</v>
      </c>
      <c r="J21" s="5">
        <v>22.5</v>
      </c>
      <c r="K21" s="5">
        <v>54.7</v>
      </c>
      <c r="L21" s="6">
        <f t="shared" si="5"/>
        <v>38.6</v>
      </c>
    </row>
    <row r="22" spans="1:12">
      <c r="A22" s="16" t="s">
        <v>11</v>
      </c>
      <c r="B22" s="11">
        <v>231</v>
      </c>
      <c r="C22" s="11">
        <v>65</v>
      </c>
      <c r="D22" s="11">
        <v>45</v>
      </c>
      <c r="E22" s="6">
        <f t="shared" si="3"/>
        <v>113.67</v>
      </c>
      <c r="F22" s="7">
        <v>34</v>
      </c>
      <c r="G22" s="5">
        <v>131</v>
      </c>
      <c r="H22" s="5">
        <v>21</v>
      </c>
      <c r="I22" s="6">
        <f t="shared" si="4"/>
        <v>62</v>
      </c>
      <c r="J22" s="5">
        <v>30</v>
      </c>
      <c r="K22" s="5">
        <v>45</v>
      </c>
      <c r="L22" s="6">
        <f t="shared" si="5"/>
        <v>37.5</v>
      </c>
    </row>
    <row r="23" spans="1:12">
      <c r="A23" s="16" t="s">
        <v>14</v>
      </c>
      <c r="B23" s="11">
        <v>42</v>
      </c>
      <c r="C23" s="11">
        <v>23</v>
      </c>
      <c r="D23" s="11">
        <v>57</v>
      </c>
      <c r="E23" s="6">
        <f t="shared" si="3"/>
        <v>40.67</v>
      </c>
      <c r="F23" s="7">
        <v>158</v>
      </c>
      <c r="G23" s="5">
        <v>361</v>
      </c>
      <c r="H23" s="5">
        <v>188</v>
      </c>
      <c r="I23" s="6">
        <f t="shared" si="4"/>
        <v>235.67</v>
      </c>
      <c r="J23" s="5">
        <v>37</v>
      </c>
      <c r="K23" s="5">
        <v>37</v>
      </c>
      <c r="L23" s="6">
        <f t="shared" si="5"/>
        <v>37</v>
      </c>
    </row>
    <row r="24" spans="1:12">
      <c r="A24" s="14" t="s">
        <v>6</v>
      </c>
      <c r="B24" s="8">
        <v>40.5</v>
      </c>
      <c r="C24" s="8">
        <v>39.5</v>
      </c>
      <c r="D24" s="8">
        <v>84</v>
      </c>
      <c r="E24" s="6">
        <f t="shared" si="3"/>
        <v>54.67</v>
      </c>
      <c r="F24" s="7">
        <v>206</v>
      </c>
      <c r="G24" s="5">
        <v>133</v>
      </c>
      <c r="H24" s="5">
        <v>187</v>
      </c>
      <c r="I24" s="6">
        <f t="shared" si="4"/>
        <v>175.33</v>
      </c>
      <c r="J24" s="5">
        <v>32.9</v>
      </c>
      <c r="K24" s="5">
        <v>40.1</v>
      </c>
      <c r="L24" s="6">
        <f t="shared" si="5"/>
        <v>36.5</v>
      </c>
    </row>
    <row r="25" spans="1:12">
      <c r="A25" s="15" t="s">
        <v>7</v>
      </c>
      <c r="B25" s="8">
        <v>29.8</v>
      </c>
      <c r="C25" s="8">
        <v>33.700000000000003</v>
      </c>
      <c r="D25" s="8">
        <v>65.599999999999994</v>
      </c>
      <c r="E25" s="6">
        <f t="shared" si="3"/>
        <v>43.03</v>
      </c>
      <c r="F25" s="7">
        <v>194.5</v>
      </c>
      <c r="G25" s="5">
        <v>129.5</v>
      </c>
      <c r="H25" s="5">
        <v>174.5</v>
      </c>
      <c r="I25" s="6">
        <f t="shared" si="4"/>
        <v>166.17</v>
      </c>
      <c r="J25" s="5">
        <v>28.5</v>
      </c>
      <c r="K25" s="5">
        <v>32.700000000000003</v>
      </c>
      <c r="L25" s="6">
        <f t="shared" si="5"/>
        <v>30.6</v>
      </c>
    </row>
    <row r="26" spans="1:12">
      <c r="A26" s="14" t="s">
        <v>12</v>
      </c>
      <c r="B26" s="8">
        <v>0.9</v>
      </c>
      <c r="C26" s="8">
        <v>0.5</v>
      </c>
      <c r="D26" s="8">
        <v>0.8</v>
      </c>
      <c r="E26" s="6">
        <f t="shared" si="3"/>
        <v>0.73</v>
      </c>
      <c r="F26" s="10">
        <v>285</v>
      </c>
      <c r="G26" s="10">
        <v>362</v>
      </c>
      <c r="H26" s="10">
        <v>328</v>
      </c>
      <c r="I26" s="6">
        <f t="shared" si="4"/>
        <v>325</v>
      </c>
      <c r="J26" s="10">
        <v>25.8</v>
      </c>
      <c r="K26" s="10">
        <v>30.8</v>
      </c>
      <c r="L26" s="6">
        <f t="shared" si="5"/>
        <v>28.3</v>
      </c>
    </row>
    <row r="27" spans="1:12">
      <c r="A27" s="14" t="s">
        <v>16</v>
      </c>
      <c r="B27" s="8">
        <v>46.9</v>
      </c>
      <c r="C27" s="8">
        <v>31.1</v>
      </c>
      <c r="D27" s="8">
        <v>50.1</v>
      </c>
      <c r="E27" s="6">
        <f t="shared" si="3"/>
        <v>42.7</v>
      </c>
      <c r="F27" s="5">
        <v>155</v>
      </c>
      <c r="G27" s="5">
        <v>141.5</v>
      </c>
      <c r="H27" s="5">
        <v>101</v>
      </c>
      <c r="I27" s="6">
        <f t="shared" si="4"/>
        <v>132.5</v>
      </c>
      <c r="J27" s="5">
        <v>25.1</v>
      </c>
      <c r="K27" s="5">
        <v>31.2</v>
      </c>
      <c r="L27" s="6">
        <f t="shared" si="5"/>
        <v>28.15</v>
      </c>
    </row>
    <row r="28" spans="1:12">
      <c r="A28" s="14" t="s">
        <v>15</v>
      </c>
      <c r="B28" s="8">
        <v>162</v>
      </c>
      <c r="C28" s="8">
        <v>19.2</v>
      </c>
      <c r="D28" s="8">
        <v>48</v>
      </c>
      <c r="E28" s="6">
        <f t="shared" si="3"/>
        <v>76.400000000000006</v>
      </c>
      <c r="F28" s="7">
        <v>94.3</v>
      </c>
      <c r="G28" s="5">
        <v>330</v>
      </c>
      <c r="H28" s="5">
        <v>168</v>
      </c>
      <c r="I28" s="6">
        <f t="shared" si="4"/>
        <v>197.43</v>
      </c>
      <c r="J28" s="8">
        <v>25.3</v>
      </c>
      <c r="K28" s="8">
        <v>29.9</v>
      </c>
      <c r="L28" s="6">
        <f t="shared" si="5"/>
        <v>27.6</v>
      </c>
    </row>
    <row r="29" spans="1:12">
      <c r="A29" s="16" t="s">
        <v>25</v>
      </c>
      <c r="B29" s="11">
        <v>26</v>
      </c>
      <c r="C29" s="11">
        <v>15</v>
      </c>
      <c r="D29" s="11">
        <v>35</v>
      </c>
      <c r="E29" s="6">
        <f t="shared" si="3"/>
        <v>25.33</v>
      </c>
      <c r="F29" s="9">
        <v>146</v>
      </c>
      <c r="G29" s="9">
        <v>264</v>
      </c>
      <c r="H29" s="9">
        <v>168</v>
      </c>
      <c r="I29" s="6">
        <f t="shared" si="4"/>
        <v>192.67</v>
      </c>
      <c r="J29" s="10">
        <v>28</v>
      </c>
      <c r="K29" s="10">
        <v>27</v>
      </c>
      <c r="L29" s="6">
        <f t="shared" si="5"/>
        <v>27.5</v>
      </c>
    </row>
    <row r="30" spans="1:12">
      <c r="A30" s="15" t="s">
        <v>26</v>
      </c>
      <c r="B30" s="5">
        <v>0.49</v>
      </c>
      <c r="C30" s="5">
        <v>0.06</v>
      </c>
      <c r="D30" s="5">
        <v>0.12</v>
      </c>
      <c r="E30" s="6">
        <f t="shared" si="3"/>
        <v>0.22</v>
      </c>
      <c r="F30" s="10">
        <v>0.14000000000000001</v>
      </c>
      <c r="G30" s="10">
        <v>0.3</v>
      </c>
      <c r="H30" s="10">
        <v>0.51</v>
      </c>
      <c r="I30" s="6">
        <f t="shared" si="4"/>
        <v>0.32</v>
      </c>
      <c r="J30" s="10">
        <v>7.86</v>
      </c>
      <c r="K30" s="10">
        <v>38.6</v>
      </c>
      <c r="L30" s="6">
        <f t="shared" si="5"/>
        <v>23.23</v>
      </c>
    </row>
    <row r="31" spans="1:12">
      <c r="A31" s="16" t="s">
        <v>3</v>
      </c>
      <c r="B31" s="11">
        <v>150</v>
      </c>
      <c r="C31" s="11">
        <v>53</v>
      </c>
      <c r="D31" s="11">
        <v>49</v>
      </c>
      <c r="E31" s="6">
        <f t="shared" si="3"/>
        <v>84</v>
      </c>
      <c r="F31" s="7">
        <v>63</v>
      </c>
      <c r="G31" s="8">
        <v>28</v>
      </c>
      <c r="H31" s="8">
        <v>118</v>
      </c>
      <c r="I31" s="6">
        <f t="shared" si="4"/>
        <v>69.67</v>
      </c>
      <c r="J31" s="5">
        <v>15</v>
      </c>
      <c r="K31" s="5">
        <v>23</v>
      </c>
      <c r="L31" s="6">
        <f t="shared" si="5"/>
        <v>19</v>
      </c>
    </row>
    <row r="32" spans="1:12">
      <c r="A32" s="14" t="s">
        <v>17</v>
      </c>
      <c r="B32" s="12">
        <v>231</v>
      </c>
      <c r="C32" s="8">
        <v>5.0999999999999996</v>
      </c>
      <c r="D32" s="8">
        <v>58.2</v>
      </c>
      <c r="E32" s="6">
        <f t="shared" si="3"/>
        <v>98.1</v>
      </c>
      <c r="F32" s="7">
        <v>37.6</v>
      </c>
      <c r="G32" s="5">
        <v>347</v>
      </c>
      <c r="H32" s="5">
        <v>262</v>
      </c>
      <c r="I32" s="6">
        <f t="shared" si="4"/>
        <v>215.53</v>
      </c>
      <c r="J32" s="5">
        <v>14.8</v>
      </c>
      <c r="K32" s="5">
        <v>18.399999999999999</v>
      </c>
      <c r="L32" s="6">
        <f t="shared" si="5"/>
        <v>16.600000000000001</v>
      </c>
    </row>
    <row r="33" spans="1:12">
      <c r="A33" s="14" t="s">
        <v>19</v>
      </c>
      <c r="B33" s="8">
        <v>46.3</v>
      </c>
      <c r="C33" s="8">
        <v>7.8</v>
      </c>
      <c r="D33" s="8">
        <v>12.6</v>
      </c>
      <c r="E33" s="6">
        <f t="shared" si="3"/>
        <v>22.23</v>
      </c>
      <c r="F33" s="7">
        <v>45.3</v>
      </c>
      <c r="G33" s="5">
        <v>13</v>
      </c>
      <c r="H33" s="5">
        <v>16.100000000000001</v>
      </c>
      <c r="I33" s="6">
        <f t="shared" si="4"/>
        <v>24.8</v>
      </c>
      <c r="J33" s="5">
        <v>5.9</v>
      </c>
      <c r="K33" s="5">
        <v>8.4</v>
      </c>
      <c r="L33" s="6">
        <f t="shared" si="5"/>
        <v>7.15</v>
      </c>
    </row>
    <row r="34" spans="1:12">
      <c r="A34" s="14" t="s">
        <v>27</v>
      </c>
      <c r="B34" s="8">
        <v>84.3</v>
      </c>
      <c r="C34" s="8">
        <v>23.3</v>
      </c>
      <c r="D34" s="8">
        <v>28.9</v>
      </c>
      <c r="E34" s="6">
        <f t="shared" si="3"/>
        <v>45.5</v>
      </c>
      <c r="F34" s="5">
        <v>73.900000000000006</v>
      </c>
      <c r="G34" s="5">
        <v>92.4</v>
      </c>
      <c r="H34" s="5">
        <v>73.099999999999994</v>
      </c>
      <c r="I34" s="6">
        <f t="shared" si="4"/>
        <v>79.8</v>
      </c>
      <c r="J34" s="5">
        <v>4.2</v>
      </c>
      <c r="K34" s="5">
        <v>5.3</v>
      </c>
      <c r="L34" s="6">
        <f t="shared" si="5"/>
        <v>4.75</v>
      </c>
    </row>
    <row r="35" spans="1:12">
      <c r="A35" s="14" t="s">
        <v>20</v>
      </c>
      <c r="B35" s="8">
        <v>121.5</v>
      </c>
      <c r="C35" s="8">
        <v>2.9</v>
      </c>
      <c r="D35" s="8">
        <v>17.100000000000001</v>
      </c>
      <c r="E35" s="6">
        <f t="shared" si="3"/>
        <v>47.17</v>
      </c>
      <c r="F35" s="7">
        <v>3.8</v>
      </c>
      <c r="G35" s="5">
        <v>82.4</v>
      </c>
      <c r="H35" s="5">
        <v>144.5</v>
      </c>
      <c r="I35" s="6">
        <f t="shared" si="4"/>
        <v>76.900000000000006</v>
      </c>
      <c r="J35" s="5">
        <v>4.5999999999999996</v>
      </c>
      <c r="K35" s="5">
        <v>4.5</v>
      </c>
      <c r="L35" s="6">
        <f t="shared" si="5"/>
        <v>4.55</v>
      </c>
    </row>
    <row r="36" spans="1:12">
      <c r="A36" s="14" t="s">
        <v>18</v>
      </c>
      <c r="B36" s="8">
        <v>4</v>
      </c>
      <c r="C36" s="8">
        <v>2.7</v>
      </c>
      <c r="D36" s="8">
        <v>11.6</v>
      </c>
      <c r="E36" s="6">
        <f t="shared" si="3"/>
        <v>6.1</v>
      </c>
      <c r="F36" s="10">
        <v>0.9</v>
      </c>
      <c r="G36" s="10">
        <v>8</v>
      </c>
      <c r="H36" s="10">
        <v>1</v>
      </c>
      <c r="I36" s="6">
        <f t="shared" si="4"/>
        <v>3.3</v>
      </c>
      <c r="J36" s="10">
        <v>3.1</v>
      </c>
      <c r="K36" s="10">
        <v>4.2</v>
      </c>
      <c r="L36" s="6">
        <f t="shared" si="5"/>
        <v>3.65</v>
      </c>
    </row>
    <row r="37" spans="1:12">
      <c r="A37" s="14" t="s">
        <v>5</v>
      </c>
      <c r="B37" s="8">
        <v>2.2999999999999998</v>
      </c>
      <c r="C37" s="8">
        <v>2.2999999999999998</v>
      </c>
      <c r="D37" s="8">
        <v>3</v>
      </c>
      <c r="E37" s="6">
        <f t="shared" si="3"/>
        <v>2.5299999999999998</v>
      </c>
      <c r="F37" s="10">
        <v>40.1</v>
      </c>
      <c r="G37" s="10">
        <v>44.2</v>
      </c>
      <c r="H37" s="10">
        <v>27.9</v>
      </c>
      <c r="I37" s="6">
        <f t="shared" si="4"/>
        <v>37.4</v>
      </c>
      <c r="J37" s="10">
        <v>2.9</v>
      </c>
      <c r="K37" s="10">
        <v>3.6</v>
      </c>
      <c r="L37" s="6">
        <f t="shared" si="5"/>
        <v>3.25</v>
      </c>
    </row>
    <row r="38" spans="1:12">
      <c r="A38" s="15" t="s">
        <v>28</v>
      </c>
      <c r="B38" s="5">
        <v>3.6</v>
      </c>
      <c r="C38" s="5">
        <v>3.94</v>
      </c>
      <c r="D38" s="5">
        <v>8.2100000000000009</v>
      </c>
      <c r="E38" s="6">
        <f t="shared" si="3"/>
        <v>5.25</v>
      </c>
      <c r="F38" s="10">
        <v>25.5</v>
      </c>
      <c r="G38" s="10">
        <v>23.9</v>
      </c>
      <c r="H38" s="10">
        <v>25.6</v>
      </c>
      <c r="I38" s="6">
        <f t="shared" si="4"/>
        <v>25</v>
      </c>
      <c r="J38" s="10">
        <v>2.41</v>
      </c>
      <c r="K38" s="10">
        <v>2.92</v>
      </c>
      <c r="L38" s="6">
        <f t="shared" si="5"/>
        <v>2.67</v>
      </c>
    </row>
    <row r="39" spans="1:12">
      <c r="A39" s="15" t="s">
        <v>13</v>
      </c>
      <c r="B39" s="5">
        <v>4.3099999999999996</v>
      </c>
      <c r="C39" s="5">
        <v>2.5099999999999998</v>
      </c>
      <c r="D39" s="5">
        <v>5.41</v>
      </c>
      <c r="E39" s="6">
        <f t="shared" si="3"/>
        <v>4.08</v>
      </c>
      <c r="F39" s="10">
        <v>41.1</v>
      </c>
      <c r="G39" s="10">
        <v>42.3</v>
      </c>
      <c r="H39" s="10">
        <v>43.1</v>
      </c>
      <c r="I39" s="6">
        <f t="shared" si="4"/>
        <v>42.17</v>
      </c>
      <c r="J39" s="10">
        <v>1.82</v>
      </c>
      <c r="K39" s="10">
        <v>2.6</v>
      </c>
      <c r="L39" s="6">
        <f t="shared" si="5"/>
        <v>2.21</v>
      </c>
    </row>
    <row r="40" spans="1:12">
      <c r="A40" s="14" t="s">
        <v>4</v>
      </c>
      <c r="B40" s="8">
        <v>2.9</v>
      </c>
      <c r="C40" s="8">
        <v>2.9</v>
      </c>
      <c r="D40" s="8">
        <v>5.5</v>
      </c>
      <c r="E40" s="6">
        <f t="shared" si="3"/>
        <v>3.77</v>
      </c>
      <c r="F40" s="10">
        <v>19.3</v>
      </c>
      <c r="G40" s="10">
        <v>28.9</v>
      </c>
      <c r="H40" s="10">
        <v>22.9</v>
      </c>
      <c r="I40" s="6">
        <f t="shared" si="4"/>
        <v>23.7</v>
      </c>
      <c r="J40" s="10">
        <v>0.8</v>
      </c>
      <c r="K40" s="10">
        <v>1.2</v>
      </c>
      <c r="L40" s="6">
        <f t="shared" si="5"/>
        <v>1</v>
      </c>
    </row>
    <row r="41" spans="1:12">
      <c r="A41" s="15" t="s">
        <v>8</v>
      </c>
      <c r="B41" s="5">
        <v>5.17</v>
      </c>
      <c r="C41" s="5">
        <v>1.94</v>
      </c>
      <c r="D41" s="5">
        <v>1.75</v>
      </c>
      <c r="E41" s="6">
        <f t="shared" si="3"/>
        <v>2.95</v>
      </c>
      <c r="F41" s="7">
        <v>7.0000000000000007E-2</v>
      </c>
      <c r="G41" s="5">
        <v>0.38</v>
      </c>
      <c r="H41" s="5">
        <v>0.04</v>
      </c>
      <c r="I41" s="6">
        <f t="shared" si="4"/>
        <v>0.16</v>
      </c>
      <c r="J41" s="5">
        <v>0.37</v>
      </c>
      <c r="K41" s="5">
        <v>0.57999999999999996</v>
      </c>
      <c r="L41" s="6">
        <f t="shared" si="5"/>
        <v>0.48</v>
      </c>
    </row>
  </sheetData>
  <mergeCells count="6">
    <mergeCell ref="A1:L1"/>
    <mergeCell ref="A19:L19"/>
    <mergeCell ref="A4:L4"/>
    <mergeCell ref="B2:E2"/>
    <mergeCell ref="F2:I2"/>
    <mergeCell ref="J2:L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Bulk rock compositional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MDPI2</cp:lastModifiedBy>
  <dcterms:created xsi:type="dcterms:W3CDTF">2006-09-16T00:00:00Z</dcterms:created>
  <dcterms:modified xsi:type="dcterms:W3CDTF">2023-01-05T03:29:17Z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