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niversity Associate\paper_3_UNDER REVIEW_MINERALS\For Submission\Submitted_After_Review\"/>
    </mc:Choice>
  </mc:AlternateContent>
  <bookViews>
    <workbookView xWindow="1170" yWindow="75" windowWidth="16830" windowHeight="9675"/>
  </bookViews>
  <sheets>
    <sheet name="Average" sheetId="1" r:id="rId1"/>
    <sheet name="Data_Filtered_PPM" sheetId="3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3" i="3" l="1"/>
  <c r="M33" i="3"/>
  <c r="K33" i="3"/>
  <c r="I33" i="3"/>
  <c r="G33" i="3"/>
  <c r="E33" i="3"/>
  <c r="D33" i="3"/>
  <c r="C33" i="3"/>
  <c r="P32" i="3"/>
  <c r="N32" i="3"/>
  <c r="L32" i="3"/>
  <c r="J32" i="3"/>
  <c r="H32" i="3"/>
  <c r="F32" i="3"/>
  <c r="P31" i="3"/>
  <c r="N31" i="3"/>
  <c r="L31" i="3"/>
  <c r="J31" i="3"/>
  <c r="H31" i="3"/>
  <c r="F31" i="3"/>
  <c r="P30" i="3"/>
  <c r="N30" i="3"/>
  <c r="L30" i="3"/>
  <c r="J30" i="3"/>
  <c r="H30" i="3"/>
  <c r="F30" i="3"/>
  <c r="P29" i="3"/>
  <c r="N29" i="3"/>
  <c r="L29" i="3"/>
  <c r="J29" i="3"/>
  <c r="H29" i="3"/>
  <c r="F29" i="3"/>
  <c r="P28" i="3"/>
  <c r="N28" i="3"/>
  <c r="L28" i="3"/>
  <c r="J28" i="3"/>
  <c r="H28" i="3"/>
  <c r="F28" i="3"/>
  <c r="P27" i="3"/>
  <c r="N27" i="3"/>
  <c r="L27" i="3"/>
  <c r="J27" i="3"/>
  <c r="H27" i="3"/>
  <c r="F27" i="3"/>
  <c r="P26" i="3"/>
  <c r="N26" i="3"/>
  <c r="L26" i="3"/>
  <c r="J26" i="3"/>
  <c r="H26" i="3"/>
  <c r="F26" i="3"/>
  <c r="P25" i="3"/>
  <c r="N25" i="3"/>
  <c r="L25" i="3"/>
  <c r="J25" i="3"/>
  <c r="H25" i="3"/>
  <c r="F25" i="3"/>
  <c r="P24" i="3"/>
  <c r="N24" i="3"/>
  <c r="L24" i="3"/>
  <c r="J24" i="3"/>
  <c r="H24" i="3"/>
  <c r="F24" i="3"/>
  <c r="O23" i="3"/>
  <c r="M23" i="3"/>
  <c r="K23" i="3"/>
  <c r="I23" i="3"/>
  <c r="G23" i="3"/>
  <c r="E23" i="3"/>
  <c r="D23" i="3"/>
  <c r="C23" i="3"/>
  <c r="P22" i="3"/>
  <c r="N22" i="3"/>
  <c r="L22" i="3"/>
  <c r="J22" i="3"/>
  <c r="H22" i="3"/>
  <c r="F22" i="3"/>
  <c r="O21" i="3"/>
  <c r="M21" i="3"/>
  <c r="K21" i="3"/>
  <c r="I21" i="3"/>
  <c r="G21" i="3"/>
  <c r="E21" i="3"/>
  <c r="D21" i="3"/>
  <c r="C21" i="3"/>
  <c r="P20" i="3"/>
  <c r="N20" i="3"/>
  <c r="L20" i="3"/>
  <c r="J20" i="3"/>
  <c r="H20" i="3"/>
  <c r="F20" i="3"/>
  <c r="P19" i="3"/>
  <c r="N19" i="3"/>
  <c r="L19" i="3"/>
  <c r="J19" i="3"/>
  <c r="H19" i="3"/>
  <c r="F19" i="3"/>
  <c r="P18" i="3"/>
  <c r="N18" i="3"/>
  <c r="L18" i="3"/>
  <c r="J18" i="3"/>
  <c r="H18" i="3"/>
  <c r="F18" i="3"/>
  <c r="P17" i="3"/>
  <c r="N17" i="3"/>
  <c r="L17" i="3"/>
  <c r="J17" i="3"/>
  <c r="H17" i="3"/>
  <c r="F17" i="3"/>
  <c r="P16" i="3"/>
  <c r="N16" i="3"/>
  <c r="L16" i="3"/>
  <c r="J16" i="3"/>
  <c r="H16" i="3"/>
  <c r="F16" i="3"/>
  <c r="O15" i="3"/>
  <c r="M15" i="3"/>
  <c r="K15" i="3"/>
  <c r="I15" i="3"/>
  <c r="G15" i="3"/>
  <c r="E15" i="3"/>
  <c r="D15" i="3"/>
  <c r="C15" i="3"/>
  <c r="P14" i="3"/>
  <c r="N14" i="3"/>
  <c r="L14" i="3"/>
  <c r="J14" i="3"/>
  <c r="H14" i="3"/>
  <c r="F14" i="3"/>
  <c r="P13" i="3"/>
  <c r="N13" i="3"/>
  <c r="L13" i="3"/>
  <c r="J13" i="3"/>
  <c r="H13" i="3"/>
  <c r="F13" i="3"/>
  <c r="O12" i="3"/>
  <c r="M12" i="3"/>
  <c r="K12" i="3"/>
  <c r="I12" i="3"/>
  <c r="G12" i="3"/>
  <c r="E12" i="3"/>
  <c r="D12" i="3"/>
  <c r="C12" i="3"/>
  <c r="P11" i="3"/>
  <c r="N11" i="3"/>
  <c r="L11" i="3"/>
  <c r="J11" i="3"/>
  <c r="H11" i="3"/>
  <c r="F11" i="3"/>
  <c r="P10" i="3"/>
  <c r="N10" i="3"/>
  <c r="L10" i="3"/>
  <c r="J10" i="3"/>
  <c r="H10" i="3"/>
  <c r="F10" i="3"/>
  <c r="P9" i="3"/>
  <c r="N9" i="3"/>
  <c r="L9" i="3"/>
  <c r="J9" i="3"/>
  <c r="H9" i="3"/>
  <c r="F9" i="3"/>
  <c r="P8" i="3"/>
  <c r="N8" i="3"/>
  <c r="L8" i="3"/>
  <c r="J8" i="3"/>
  <c r="H8" i="3"/>
  <c r="F8" i="3"/>
  <c r="O7" i="3"/>
  <c r="M7" i="3"/>
  <c r="K7" i="3"/>
  <c r="I7" i="3"/>
  <c r="G7" i="3"/>
  <c r="E7" i="3"/>
  <c r="D7" i="3"/>
  <c r="C7" i="3"/>
  <c r="P6" i="3"/>
  <c r="N6" i="3"/>
  <c r="L6" i="3"/>
  <c r="J6" i="3"/>
  <c r="H6" i="3"/>
  <c r="F6" i="3"/>
  <c r="P5" i="3"/>
  <c r="N5" i="3"/>
  <c r="L5" i="3"/>
  <c r="J5" i="3"/>
  <c r="H5" i="3"/>
  <c r="F5" i="3"/>
  <c r="P4" i="3"/>
  <c r="N4" i="3"/>
  <c r="L4" i="3"/>
  <c r="J4" i="3"/>
  <c r="H4" i="3"/>
  <c r="F4" i="3"/>
  <c r="P3" i="3"/>
  <c r="N3" i="3"/>
  <c r="L3" i="3"/>
  <c r="J3" i="3"/>
  <c r="H3" i="3"/>
  <c r="F3" i="3"/>
  <c r="P2" i="3"/>
  <c r="N2" i="3"/>
  <c r="L2" i="3"/>
  <c r="J2" i="3"/>
  <c r="H2" i="3"/>
  <c r="F2" i="3"/>
  <c r="D70" i="1"/>
  <c r="E70" i="1"/>
  <c r="G70" i="1"/>
  <c r="I70" i="1"/>
  <c r="K70" i="1"/>
  <c r="M70" i="1"/>
  <c r="O70" i="1"/>
  <c r="F10" i="1"/>
  <c r="H10" i="1"/>
  <c r="J10" i="1"/>
  <c r="L10" i="1"/>
  <c r="N10" i="1"/>
  <c r="P10" i="1"/>
  <c r="F11" i="1"/>
  <c r="H11" i="1"/>
  <c r="J11" i="1"/>
  <c r="L11" i="1"/>
  <c r="N11" i="1"/>
  <c r="P11" i="1"/>
  <c r="F12" i="1"/>
  <c r="H12" i="1"/>
  <c r="J12" i="1"/>
  <c r="L12" i="1"/>
  <c r="N12" i="1"/>
  <c r="P12" i="1"/>
  <c r="F13" i="1"/>
  <c r="H13" i="1"/>
  <c r="J13" i="1"/>
  <c r="L13" i="1"/>
  <c r="N13" i="1"/>
  <c r="P13" i="1"/>
  <c r="F15" i="1"/>
  <c r="H15" i="1"/>
  <c r="J15" i="1"/>
  <c r="L15" i="1"/>
  <c r="N15" i="1"/>
  <c r="P15" i="1"/>
  <c r="F4" i="1"/>
  <c r="H4" i="1"/>
  <c r="J4" i="1"/>
  <c r="L4" i="1"/>
  <c r="N4" i="1"/>
  <c r="P4" i="1"/>
  <c r="F2" i="1"/>
  <c r="H2" i="1"/>
  <c r="J2" i="1"/>
  <c r="L2" i="1"/>
  <c r="N2" i="1"/>
  <c r="P2" i="1"/>
  <c r="F3" i="1"/>
  <c r="H3" i="1"/>
  <c r="J3" i="1"/>
  <c r="L3" i="1"/>
  <c r="N3" i="1"/>
  <c r="P3" i="1"/>
  <c r="F6" i="1"/>
  <c r="H6" i="1"/>
  <c r="J6" i="1"/>
  <c r="L6" i="1"/>
  <c r="N6" i="1"/>
  <c r="P6" i="1"/>
  <c r="F17" i="1"/>
  <c r="H17" i="1"/>
  <c r="J17" i="1"/>
  <c r="L17" i="1"/>
  <c r="N17" i="1"/>
  <c r="P17" i="1"/>
  <c r="F19" i="1"/>
  <c r="H19" i="1"/>
  <c r="J19" i="1"/>
  <c r="L19" i="1"/>
  <c r="N19" i="1"/>
  <c r="P19" i="1"/>
  <c r="F20" i="1"/>
  <c r="H20" i="1"/>
  <c r="J20" i="1"/>
  <c r="L20" i="1"/>
  <c r="N20" i="1"/>
  <c r="P20" i="1"/>
  <c r="F21" i="1"/>
  <c r="H21" i="1"/>
  <c r="J21" i="1"/>
  <c r="L21" i="1"/>
  <c r="N21" i="1"/>
  <c r="P21" i="1"/>
  <c r="F18" i="1"/>
  <c r="H18" i="1"/>
  <c r="J18" i="1"/>
  <c r="L18" i="1"/>
  <c r="N18" i="1"/>
  <c r="P18" i="1"/>
  <c r="F22" i="1"/>
  <c r="H22" i="1"/>
  <c r="J22" i="1"/>
  <c r="L22" i="1"/>
  <c r="N22" i="1"/>
  <c r="P22" i="1"/>
  <c r="F23" i="1"/>
  <c r="H23" i="1"/>
  <c r="J23" i="1"/>
  <c r="L23" i="1"/>
  <c r="N23" i="1"/>
  <c r="P23" i="1"/>
  <c r="F25" i="1"/>
  <c r="H25" i="1"/>
  <c r="J25" i="1"/>
  <c r="L25" i="1"/>
  <c r="N25" i="1"/>
  <c r="P25" i="1"/>
  <c r="F30" i="1"/>
  <c r="H30" i="1"/>
  <c r="J30" i="1"/>
  <c r="L30" i="1"/>
  <c r="N30" i="1"/>
  <c r="P30" i="1"/>
  <c r="F31" i="1"/>
  <c r="H31" i="1"/>
  <c r="J31" i="1"/>
  <c r="L31" i="1"/>
  <c r="N31" i="1"/>
  <c r="P31" i="1"/>
  <c r="F28" i="1"/>
  <c r="H28" i="1"/>
  <c r="J28" i="1"/>
  <c r="L28" i="1"/>
  <c r="N28" i="1"/>
  <c r="P28" i="1"/>
  <c r="C70" i="1"/>
  <c r="D54" i="1"/>
  <c r="E54" i="1"/>
  <c r="G54" i="1"/>
  <c r="I54" i="1"/>
  <c r="K54" i="1"/>
  <c r="M54" i="1"/>
  <c r="O54" i="1"/>
  <c r="C54" i="1"/>
  <c r="D49" i="1"/>
  <c r="E49" i="1"/>
  <c r="G49" i="1"/>
  <c r="I49" i="1"/>
  <c r="K49" i="1"/>
  <c r="M49" i="1"/>
  <c r="O49" i="1"/>
  <c r="C49" i="1"/>
  <c r="D41" i="1"/>
  <c r="E41" i="1"/>
  <c r="G41" i="1"/>
  <c r="I41" i="1"/>
  <c r="K41" i="1"/>
  <c r="M41" i="1"/>
  <c r="O41" i="1"/>
  <c r="C41" i="1"/>
  <c r="D32" i="1"/>
  <c r="E32" i="1"/>
  <c r="G32" i="1"/>
  <c r="I32" i="1"/>
  <c r="K32" i="1"/>
  <c r="M32" i="1"/>
  <c r="O32" i="1"/>
  <c r="C32" i="1"/>
  <c r="D16" i="1"/>
  <c r="E16" i="1"/>
  <c r="G16" i="1"/>
  <c r="I16" i="1"/>
  <c r="K16" i="1"/>
  <c r="M16" i="1"/>
  <c r="O16" i="1"/>
  <c r="C16" i="1"/>
  <c r="N5" i="1"/>
  <c r="N7" i="1"/>
  <c r="N8" i="1"/>
  <c r="N9" i="1"/>
  <c r="N14" i="1"/>
  <c r="N24" i="1"/>
  <c r="N26" i="1"/>
  <c r="N27" i="1"/>
  <c r="N29" i="1"/>
  <c r="N33" i="1"/>
  <c r="N34" i="1"/>
  <c r="N35" i="1"/>
  <c r="N36" i="1"/>
  <c r="N37" i="1"/>
  <c r="N38" i="1"/>
  <c r="N39" i="1"/>
  <c r="N40" i="1"/>
  <c r="N42" i="1"/>
  <c r="N43" i="1"/>
  <c r="N44" i="1"/>
  <c r="N45" i="1"/>
  <c r="N46" i="1"/>
  <c r="N47" i="1"/>
  <c r="N48" i="1"/>
  <c r="N50" i="1"/>
  <c r="N51" i="1"/>
  <c r="N52" i="1"/>
  <c r="N53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L5" i="1"/>
  <c r="L7" i="1"/>
  <c r="L8" i="1"/>
  <c r="L9" i="1"/>
  <c r="L14" i="1"/>
  <c r="L24" i="1"/>
  <c r="L26" i="1"/>
  <c r="L27" i="1"/>
  <c r="L29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L50" i="1"/>
  <c r="L51" i="1"/>
  <c r="L52" i="1"/>
  <c r="L53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J5" i="1"/>
  <c r="J7" i="1"/>
  <c r="J8" i="1"/>
  <c r="J9" i="1"/>
  <c r="J14" i="1"/>
  <c r="J24" i="1"/>
  <c r="J26" i="1"/>
  <c r="J27" i="1"/>
  <c r="J29" i="1"/>
  <c r="J33" i="1"/>
  <c r="J34" i="1"/>
  <c r="J35" i="1"/>
  <c r="J36" i="1"/>
  <c r="J37" i="1"/>
  <c r="J38" i="1"/>
  <c r="J39" i="1"/>
  <c r="J40" i="1"/>
  <c r="J42" i="1"/>
  <c r="J43" i="1"/>
  <c r="J44" i="1"/>
  <c r="J45" i="1"/>
  <c r="J46" i="1"/>
  <c r="J47" i="1"/>
  <c r="J48" i="1"/>
  <c r="J50" i="1"/>
  <c r="J51" i="1"/>
  <c r="J52" i="1"/>
  <c r="J53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H5" i="1"/>
  <c r="H7" i="1"/>
  <c r="H8" i="1"/>
  <c r="H9" i="1"/>
  <c r="H14" i="1"/>
  <c r="H24" i="1"/>
  <c r="H26" i="1"/>
  <c r="H27" i="1"/>
  <c r="H29" i="1"/>
  <c r="H33" i="1"/>
  <c r="H34" i="1"/>
  <c r="H35" i="1"/>
  <c r="H36" i="1"/>
  <c r="H37" i="1"/>
  <c r="H38" i="1"/>
  <c r="H39" i="1"/>
  <c r="H40" i="1"/>
  <c r="H42" i="1"/>
  <c r="H43" i="1"/>
  <c r="H44" i="1"/>
  <c r="H45" i="1"/>
  <c r="H46" i="1"/>
  <c r="H47" i="1"/>
  <c r="H48" i="1"/>
  <c r="H50" i="1"/>
  <c r="H51" i="1"/>
  <c r="H52" i="1"/>
  <c r="H53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F5" i="1"/>
  <c r="F7" i="1"/>
  <c r="F8" i="1"/>
  <c r="F9" i="1"/>
  <c r="F14" i="1"/>
  <c r="F24" i="1"/>
  <c r="F26" i="1"/>
  <c r="F27" i="1"/>
  <c r="F29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50" i="1"/>
  <c r="F51" i="1"/>
  <c r="F52" i="1"/>
  <c r="F53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3" i="1"/>
  <c r="P52" i="1"/>
  <c r="P51" i="1"/>
  <c r="P50" i="1"/>
  <c r="P48" i="1"/>
  <c r="P47" i="1"/>
  <c r="P46" i="1"/>
  <c r="P45" i="1"/>
  <c r="P44" i="1"/>
  <c r="P43" i="1"/>
  <c r="P42" i="1"/>
  <c r="P40" i="1"/>
  <c r="P39" i="1"/>
  <c r="P38" i="1"/>
  <c r="P37" i="1"/>
  <c r="P36" i="1"/>
  <c r="P35" i="1"/>
  <c r="P34" i="1"/>
  <c r="P33" i="1"/>
  <c r="P29" i="1"/>
  <c r="P27" i="1"/>
  <c r="P26" i="1"/>
  <c r="P24" i="1"/>
  <c r="P14" i="1"/>
  <c r="P9" i="1"/>
  <c r="P8" i="1"/>
  <c r="P7" i="1"/>
  <c r="P5" i="1"/>
  <c r="H7" i="3" l="1"/>
  <c r="N21" i="3"/>
  <c r="J23" i="3"/>
  <c r="J33" i="3"/>
  <c r="P7" i="3"/>
  <c r="L33" i="3"/>
  <c r="N7" i="3"/>
  <c r="J7" i="3"/>
  <c r="F15" i="3"/>
  <c r="J21" i="3"/>
  <c r="F12" i="3"/>
  <c r="H21" i="3"/>
  <c r="P21" i="3"/>
  <c r="P23" i="3"/>
  <c r="N33" i="3"/>
  <c r="L12" i="3"/>
  <c r="N12" i="3"/>
  <c r="L7" i="3"/>
  <c r="F7" i="3"/>
  <c r="N23" i="3"/>
  <c r="J12" i="3"/>
  <c r="P15" i="3"/>
  <c r="J15" i="3"/>
  <c r="F33" i="3"/>
  <c r="F21" i="3"/>
  <c r="P33" i="3"/>
  <c r="L15" i="3"/>
  <c r="N15" i="3"/>
  <c r="F23" i="3"/>
  <c r="P12" i="3"/>
  <c r="H12" i="3"/>
  <c r="L21" i="3"/>
  <c r="H23" i="3"/>
  <c r="L23" i="3"/>
  <c r="H33" i="3"/>
  <c r="H15" i="3"/>
  <c r="L70" i="1"/>
  <c r="H70" i="1"/>
  <c r="N70" i="1"/>
  <c r="J70" i="1"/>
  <c r="F70" i="1"/>
  <c r="P70" i="1"/>
  <c r="P54" i="1"/>
  <c r="H16" i="1"/>
  <c r="P49" i="1"/>
  <c r="F41" i="1"/>
  <c r="L49" i="1"/>
  <c r="L41" i="1"/>
  <c r="P32" i="1"/>
  <c r="H32" i="1"/>
  <c r="N54" i="1"/>
  <c r="F49" i="1"/>
  <c r="L54" i="1"/>
  <c r="J32" i="1"/>
  <c r="P41" i="1"/>
  <c r="H49" i="1"/>
  <c r="H54" i="1"/>
  <c r="P16" i="1"/>
  <c r="F54" i="1"/>
  <c r="L16" i="1"/>
  <c r="H41" i="1"/>
  <c r="F16" i="1"/>
  <c r="F32" i="1"/>
  <c r="J54" i="1"/>
  <c r="J49" i="1"/>
  <c r="J41" i="1"/>
  <c r="J16" i="1"/>
  <c r="N16" i="1"/>
  <c r="N49" i="1"/>
  <c r="N41" i="1"/>
  <c r="N32" i="1"/>
  <c r="L32" i="1"/>
</calcChain>
</file>

<file path=xl/sharedStrings.xml><?xml version="1.0" encoding="utf-8"?>
<sst xmlns="http://schemas.openxmlformats.org/spreadsheetml/2006/main" count="222" uniqueCount="86">
  <si>
    <t>FORMATION</t>
  </si>
  <si>
    <t>SAMPLE</t>
  </si>
  <si>
    <t>BRSZ Unit 1</t>
  </si>
  <si>
    <t>BE-2712A Py cluster 1-1</t>
  </si>
  <si>
    <t>BE-2712A Py cluster 1-2</t>
  </si>
  <si>
    <t>BE-2712A Py cluster 1-3</t>
  </si>
  <si>
    <t>BE-2712A Py cluster 1-4</t>
  </si>
  <si>
    <t>BE-2712A Py cluster 2-1</t>
  </si>
  <si>
    <t>BE-2712A Py cluster 2-2</t>
  </si>
  <si>
    <t>BE-2712A Py cluster 2-3</t>
  </si>
  <si>
    <t>BE-2712A Py cluster 2-4</t>
  </si>
  <si>
    <t>BE-2712A Py cluster 2-5</t>
  </si>
  <si>
    <t>BE-2712A Py cluster 3-1</t>
  </si>
  <si>
    <t>BE-2712A Py cluster 3-2</t>
  </si>
  <si>
    <t>BE-2712A Py cluster 3-3</t>
  </si>
  <si>
    <t>BE-2712A Py cluster 3-4</t>
  </si>
  <si>
    <t>BE-2712A Py cluster 3-5</t>
  </si>
  <si>
    <t>BRSZ Unit 2</t>
  </si>
  <si>
    <t>BE-5413 Py framboid A-1</t>
  </si>
  <si>
    <t>BE-5413 Py framboid A-2</t>
  </si>
  <si>
    <t>BE-5413 Py framboid A-3</t>
  </si>
  <si>
    <t>BE-5413 Py framboid A-4</t>
  </si>
  <si>
    <t>BE-5413 Py framboid A-5</t>
  </si>
  <si>
    <t>BE-5413 Py framboid B-1</t>
  </si>
  <si>
    <t>BE-5413 Py framboid B-2</t>
  </si>
  <si>
    <t>BE-5413 Py framboid B-3</t>
  </si>
  <si>
    <t>BE-5413 Py framboid B-4</t>
  </si>
  <si>
    <t>BE-5413 Py framboid B-5</t>
  </si>
  <si>
    <t>BE-5413 Py framboid C-1</t>
  </si>
  <si>
    <t>BE-5413 Py framboid C-2</t>
  </si>
  <si>
    <t>BE-5413 Py framboid C-3</t>
  </si>
  <si>
    <t>BE-5413 Py framboid C-4</t>
  </si>
  <si>
    <t>BE-5413 Py framboid C-5</t>
  </si>
  <si>
    <t>Semantan</t>
  </si>
  <si>
    <t>ME-10113 Sem Py cluster 1-1</t>
  </si>
  <si>
    <t>ME-10113 Sem Py cluster 1-4</t>
  </si>
  <si>
    <t>ME-10113 Sem Py cluster 1-5</t>
  </si>
  <si>
    <t>ME-10113 Sem Py cluster 2-1</t>
  </si>
  <si>
    <t>ME-10113 Sem Py cluster 2-2</t>
  </si>
  <si>
    <t>ME-10113 Sem Py cluster 2-3</t>
  </si>
  <si>
    <t>ME-10113 Sem Py cluster 2-4</t>
  </si>
  <si>
    <t>ME-10113 Sem Py cluster 2-5</t>
  </si>
  <si>
    <t>Karak</t>
  </si>
  <si>
    <t>ME-8513 Py cluster 1-2</t>
  </si>
  <si>
    <t>ME-8513 Py cluster 1-4</t>
  </si>
  <si>
    <t>ME-8513 Py cluster 2-1</t>
  </si>
  <si>
    <t>ME-8513 Py cluster 2-2</t>
  </si>
  <si>
    <t>ME-8513 Py cluster 2-4</t>
  </si>
  <si>
    <t>ME-8513 Py cluster 2-5</t>
  </si>
  <si>
    <t>ME-8513 Py cluster 3-4</t>
  </si>
  <si>
    <t>Gua Musang</t>
  </si>
  <si>
    <t>PJ-1812B Py cluster 2-1</t>
  </si>
  <si>
    <t>PJ-1812B Py cluster 2-2</t>
  </si>
  <si>
    <t>PJ-1812B Py cluster 2-4</t>
  </si>
  <si>
    <t>PJ-1812B Py cluster 2-5</t>
  </si>
  <si>
    <t>Selinsing gold mine</t>
  </si>
  <si>
    <t>SEL-R076A Py 1-1</t>
  </si>
  <si>
    <t>SEL-R076A Py 1-2</t>
  </si>
  <si>
    <t>SEL-R076A Py 2-1</t>
  </si>
  <si>
    <t>SEL-R076A Py 2-2</t>
  </si>
  <si>
    <t>SEL-R076A Py 3-1</t>
  </si>
  <si>
    <t>SEL-R076A Py 3-2</t>
  </si>
  <si>
    <t>SEL-R076A Py 3-3</t>
  </si>
  <si>
    <t>SEL-R076A Py 4-1</t>
  </si>
  <si>
    <t>SEL-R076A Py 5-1</t>
  </si>
  <si>
    <t>SEL-R076A Py 5-2</t>
  </si>
  <si>
    <t>SEL-R076A Py 5-3</t>
  </si>
  <si>
    <t>SEL-R076A Py 6-1</t>
  </si>
  <si>
    <t>SEL-R076A Py 6-2</t>
  </si>
  <si>
    <t>SEL-R076A Py 7-1</t>
  </si>
  <si>
    <t>SEL-R076A Py 7-2</t>
  </si>
  <si>
    <t>Mean</t>
  </si>
  <si>
    <t>Co_PPM</t>
  </si>
  <si>
    <t>Ni_PPM</t>
  </si>
  <si>
    <t>Cu_PPM</t>
  </si>
  <si>
    <t>Zn_PPM</t>
  </si>
  <si>
    <t>As_PPM</t>
  </si>
  <si>
    <t>Se_PPM</t>
  </si>
  <si>
    <t>Co_wt%</t>
  </si>
  <si>
    <t>Ni_wt%</t>
  </si>
  <si>
    <t>Cu_wt%</t>
  </si>
  <si>
    <t>Zn_wt%</t>
  </si>
  <si>
    <t>As_wt%</t>
  </si>
  <si>
    <t>Se_wt%</t>
  </si>
  <si>
    <t>S_wt%</t>
  </si>
  <si>
    <t>Fe_wt%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</si>
</sst>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/>
    </xf>
    <xf numFmtId="165" fontId="0" fillId="0" borderId="0" xfId="0" applyNumberFormat="1" applyFont="1"/>
    <xf numFmtId="164" fontId="0" fillId="0" borderId="0" xfId="0" applyNumberFormat="1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165" fontId="0" fillId="0" borderId="1" xfId="0" applyNumberFormat="1" applyBorder="1"/>
    <xf numFmtId="164" fontId="0" fillId="0" borderId="1" xfId="0" applyNumberFormat="1" applyBorder="1"/>
    <xf numFmtId="165" fontId="0" fillId="0" borderId="1" xfId="0" applyNumberFormat="1" applyFont="1" applyBorder="1"/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abSelected="1" workbookViewId="0">
      <pane ySplit="1" topLeftCell="A2" activePane="bottomLeft" state="frozen"/>
      <selection pane="bottomLeft" activeCell="R77" sqref="R77"/>
    </sheetView>
  </sheetViews>
  <sheetFormatPr defaultRowHeight="15" x14ac:dyDescent="0.25"/>
  <cols>
    <col min="1" max="1" width="20.85546875" customWidth="1"/>
    <col min="6" max="6" width="10.85546875" customWidth="1"/>
    <col min="8" max="8" width="11.7109375" customWidth="1"/>
    <col min="10" max="10" width="10.42578125" customWidth="1"/>
    <col min="14" max="14" width="10.42578125" customWidth="1"/>
  </cols>
  <sheetData>
    <row r="1" spans="1:16" ht="15.75" thickBot="1" x14ac:dyDescent="0.3">
      <c r="A1" s="14" t="s">
        <v>0</v>
      </c>
      <c r="B1" s="14" t="s">
        <v>1</v>
      </c>
      <c r="C1" s="15" t="s">
        <v>84</v>
      </c>
      <c r="D1" s="15" t="s">
        <v>85</v>
      </c>
      <c r="E1" s="16" t="s">
        <v>78</v>
      </c>
      <c r="F1" s="16" t="s">
        <v>72</v>
      </c>
      <c r="G1" s="16" t="s">
        <v>79</v>
      </c>
      <c r="H1" s="16" t="s">
        <v>73</v>
      </c>
      <c r="I1" s="16" t="s">
        <v>80</v>
      </c>
      <c r="J1" s="16" t="s">
        <v>74</v>
      </c>
      <c r="K1" s="16" t="s">
        <v>81</v>
      </c>
      <c r="L1" s="16" t="s">
        <v>75</v>
      </c>
      <c r="M1" s="16" t="s">
        <v>82</v>
      </c>
      <c r="N1" s="16" t="s">
        <v>76</v>
      </c>
      <c r="O1" s="16" t="s">
        <v>83</v>
      </c>
      <c r="P1" s="16" t="s">
        <v>77</v>
      </c>
    </row>
    <row r="2" spans="1:16" x14ac:dyDescent="0.25">
      <c r="A2" s="2" t="s">
        <v>2</v>
      </c>
      <c r="B2" t="s">
        <v>3</v>
      </c>
      <c r="C2" s="1">
        <v>52.148200000000003</v>
      </c>
      <c r="D2" s="1">
        <v>45.503100000000003</v>
      </c>
      <c r="E2" s="3">
        <v>4.0400000000000002E-3</v>
      </c>
      <c r="F2" s="3">
        <f>E2*10000</f>
        <v>40.4</v>
      </c>
      <c r="G2" s="3">
        <v>4.6579000000000002E-2</v>
      </c>
      <c r="H2" s="3">
        <f>G2*10000</f>
        <v>465.79</v>
      </c>
      <c r="I2" s="3">
        <v>6.0387000000000003E-2</v>
      </c>
      <c r="J2" s="3">
        <f>I2*10000</f>
        <v>603.87</v>
      </c>
      <c r="K2" s="3">
        <v>-1.0399999999999999E-3</v>
      </c>
      <c r="L2" s="3">
        <f>K2*10000</f>
        <v>-10.399999999999999</v>
      </c>
      <c r="M2" s="3">
        <v>1.7686E-2</v>
      </c>
      <c r="N2" s="3">
        <f>M2*10000</f>
        <v>176.86</v>
      </c>
      <c r="O2" s="3">
        <v>1.9122E-2</v>
      </c>
      <c r="P2" s="3">
        <f>O2*10000</f>
        <v>191.22</v>
      </c>
    </row>
    <row r="3" spans="1:16" x14ac:dyDescent="0.25">
      <c r="A3" s="2" t="s">
        <v>2</v>
      </c>
      <c r="B3" t="s">
        <v>4</v>
      </c>
      <c r="C3" s="1">
        <v>52.230499999999999</v>
      </c>
      <c r="D3" s="1">
        <v>45.634099999999997</v>
      </c>
      <c r="E3" s="3">
        <v>3.3639999999999998E-3</v>
      </c>
      <c r="F3" s="3">
        <f t="shared" ref="F3:F69" si="0">E3*10000</f>
        <v>33.64</v>
      </c>
      <c r="G3" s="3">
        <v>3.8056E-2</v>
      </c>
      <c r="H3" s="3">
        <f t="shared" ref="H3:H69" si="1">G3*10000</f>
        <v>380.56</v>
      </c>
      <c r="I3" s="3">
        <v>3.8358999999999997E-2</v>
      </c>
      <c r="J3" s="3">
        <f t="shared" ref="J3:J69" si="2">I3*10000</f>
        <v>383.59</v>
      </c>
      <c r="K3" s="3">
        <v>-3.8E-3</v>
      </c>
      <c r="L3" s="3">
        <f t="shared" ref="L3:L69" si="3">K3*10000</f>
        <v>-38</v>
      </c>
      <c r="M3" s="3">
        <v>1.0030000000000001E-2</v>
      </c>
      <c r="N3" s="3">
        <f t="shared" ref="N3:N69" si="4">M3*10000</f>
        <v>100.30000000000001</v>
      </c>
      <c r="O3" s="3">
        <v>1.8841E-2</v>
      </c>
      <c r="P3" s="3">
        <f t="shared" ref="P3:P69" si="5">O3*10000</f>
        <v>188.41</v>
      </c>
    </row>
    <row r="4" spans="1:16" x14ac:dyDescent="0.25">
      <c r="A4" s="2" t="s">
        <v>2</v>
      </c>
      <c r="B4" t="s">
        <v>5</v>
      </c>
      <c r="C4" s="1">
        <v>51.942399999999999</v>
      </c>
      <c r="D4" s="1">
        <v>45.782600000000002</v>
      </c>
      <c r="E4" s="3">
        <v>-3.2499999999999999E-3</v>
      </c>
      <c r="F4" s="3">
        <f t="shared" si="0"/>
        <v>-32.5</v>
      </c>
      <c r="G4" s="3">
        <v>2.6460999999999998E-2</v>
      </c>
      <c r="H4" s="3">
        <f t="shared" si="1"/>
        <v>264.60999999999996</v>
      </c>
      <c r="I4" s="3">
        <v>3.6656000000000001E-2</v>
      </c>
      <c r="J4" s="3">
        <f t="shared" si="2"/>
        <v>366.56</v>
      </c>
      <c r="K4" s="3">
        <v>2.9710000000000001E-3</v>
      </c>
      <c r="L4" s="3">
        <f t="shared" si="3"/>
        <v>29.71</v>
      </c>
      <c r="M4" s="3">
        <v>5.6299999999999996E-3</v>
      </c>
      <c r="N4" s="3">
        <f t="shared" si="4"/>
        <v>56.3</v>
      </c>
      <c r="O4" s="3">
        <v>6.1669999999999997E-3</v>
      </c>
      <c r="P4" s="3">
        <f t="shared" si="5"/>
        <v>61.669999999999995</v>
      </c>
    </row>
    <row r="5" spans="1:16" x14ac:dyDescent="0.25">
      <c r="A5" s="2" t="s">
        <v>2</v>
      </c>
      <c r="B5" t="s">
        <v>6</v>
      </c>
      <c r="C5" s="1">
        <v>52.777200000000001</v>
      </c>
      <c r="D5" s="1">
        <v>44.658799999999999</v>
      </c>
      <c r="E5" s="3">
        <v>1.36E-4</v>
      </c>
      <c r="F5" s="3">
        <f t="shared" si="0"/>
        <v>1.36</v>
      </c>
      <c r="G5" s="3">
        <v>3.5173999999999997E-2</v>
      </c>
      <c r="H5" s="3">
        <f t="shared" si="1"/>
        <v>351.73999999999995</v>
      </c>
      <c r="I5" s="3">
        <v>5.7665000000000001E-2</v>
      </c>
      <c r="J5" s="3">
        <f t="shared" si="2"/>
        <v>576.65</v>
      </c>
      <c r="K5" s="3">
        <v>2.7049999999999999E-3</v>
      </c>
      <c r="L5" s="3">
        <f t="shared" si="3"/>
        <v>27.05</v>
      </c>
      <c r="M5" s="3">
        <v>1.2371999999999999E-2</v>
      </c>
      <c r="N5" s="3">
        <f t="shared" si="4"/>
        <v>123.72</v>
      </c>
      <c r="O5" s="3">
        <v>2.7734999999999999E-2</v>
      </c>
      <c r="P5" s="3">
        <f t="shared" si="5"/>
        <v>277.34999999999997</v>
      </c>
    </row>
    <row r="6" spans="1:16" x14ac:dyDescent="0.25">
      <c r="A6" s="2" t="s">
        <v>2</v>
      </c>
      <c r="B6" t="s">
        <v>7</v>
      </c>
      <c r="C6" s="1">
        <v>51.6205</v>
      </c>
      <c r="D6" s="1">
        <v>45.877099999999999</v>
      </c>
      <c r="E6" s="3">
        <v>6.2960000000000004E-3</v>
      </c>
      <c r="F6" s="3">
        <f t="shared" si="0"/>
        <v>62.96</v>
      </c>
      <c r="G6" s="3">
        <v>1.7361999999999999E-2</v>
      </c>
      <c r="H6" s="3">
        <f t="shared" si="1"/>
        <v>173.61999999999998</v>
      </c>
      <c r="I6" s="3">
        <v>3.1414999999999998E-2</v>
      </c>
      <c r="J6" s="3">
        <f t="shared" si="2"/>
        <v>314.14999999999998</v>
      </c>
      <c r="K6" s="3">
        <v>-1.92E-3</v>
      </c>
      <c r="L6" s="3">
        <f t="shared" si="3"/>
        <v>-19.2</v>
      </c>
      <c r="M6" s="3">
        <v>1.663E-3</v>
      </c>
      <c r="N6" s="3">
        <f t="shared" si="4"/>
        <v>16.63</v>
      </c>
      <c r="O6" s="3">
        <v>2.8679999999999999E-3</v>
      </c>
      <c r="P6" s="3">
        <f t="shared" si="5"/>
        <v>28.68</v>
      </c>
    </row>
    <row r="7" spans="1:16" x14ac:dyDescent="0.25">
      <c r="A7" s="2" t="s">
        <v>2</v>
      </c>
      <c r="B7" t="s">
        <v>8</v>
      </c>
      <c r="C7" s="1">
        <v>51.314999999999998</v>
      </c>
      <c r="D7" s="1">
        <v>45.598199999999999</v>
      </c>
      <c r="E7" s="3">
        <v>2.366E-3</v>
      </c>
      <c r="F7" s="3">
        <f t="shared" si="0"/>
        <v>23.66</v>
      </c>
      <c r="G7" s="3">
        <v>7.8614000000000003E-2</v>
      </c>
      <c r="H7" s="3">
        <f t="shared" si="1"/>
        <v>786.14</v>
      </c>
      <c r="I7" s="3">
        <v>9.3509999999999996E-2</v>
      </c>
      <c r="J7" s="3">
        <f t="shared" si="2"/>
        <v>935.09999999999991</v>
      </c>
      <c r="K7" s="3">
        <v>5.1879999999999999E-3</v>
      </c>
      <c r="L7" s="3">
        <f t="shared" si="3"/>
        <v>51.88</v>
      </c>
      <c r="M7" s="3">
        <v>1.5838999999999999E-2</v>
      </c>
      <c r="N7" s="3">
        <f t="shared" si="4"/>
        <v>158.38999999999999</v>
      </c>
      <c r="O7" s="3">
        <v>2.3123000000000001E-2</v>
      </c>
      <c r="P7" s="3">
        <f t="shared" si="5"/>
        <v>231.23000000000002</v>
      </c>
    </row>
    <row r="8" spans="1:16" x14ac:dyDescent="0.25">
      <c r="A8" s="2" t="s">
        <v>2</v>
      </c>
      <c r="B8" t="s">
        <v>9</v>
      </c>
      <c r="C8" s="1">
        <v>51.753799999999998</v>
      </c>
      <c r="D8" s="1">
        <v>45.4251</v>
      </c>
      <c r="E8" s="3">
        <v>8.6750000000000004E-3</v>
      </c>
      <c r="F8" s="3">
        <f t="shared" si="0"/>
        <v>86.75</v>
      </c>
      <c r="G8" s="3">
        <v>6.0255999999999997E-2</v>
      </c>
      <c r="H8" s="3">
        <f t="shared" si="1"/>
        <v>602.55999999999995</v>
      </c>
      <c r="I8" s="3">
        <v>6.0961000000000001E-2</v>
      </c>
      <c r="J8" s="3">
        <f t="shared" si="2"/>
        <v>609.61</v>
      </c>
      <c r="K8" s="3">
        <v>4.333E-3</v>
      </c>
      <c r="L8" s="3">
        <f t="shared" si="3"/>
        <v>43.33</v>
      </c>
      <c r="M8" s="3">
        <v>1.4491E-2</v>
      </c>
      <c r="N8" s="3">
        <f t="shared" si="4"/>
        <v>144.91</v>
      </c>
      <c r="O8" s="3">
        <v>4.0781999999999999E-2</v>
      </c>
      <c r="P8" s="3">
        <f t="shared" si="5"/>
        <v>407.82</v>
      </c>
    </row>
    <row r="9" spans="1:16" x14ac:dyDescent="0.25">
      <c r="A9" s="2" t="s">
        <v>2</v>
      </c>
      <c r="B9" t="s">
        <v>10</v>
      </c>
      <c r="C9" s="1">
        <v>51.6479</v>
      </c>
      <c r="D9" s="1">
        <v>46.042000000000002</v>
      </c>
      <c r="E9" s="3">
        <v>6.9550000000000002E-3</v>
      </c>
      <c r="F9" s="3">
        <f t="shared" si="0"/>
        <v>69.55</v>
      </c>
      <c r="G9" s="3">
        <v>3.0824000000000001E-2</v>
      </c>
      <c r="H9" s="3">
        <f t="shared" si="1"/>
        <v>308.24</v>
      </c>
      <c r="I9" s="3">
        <v>3.3974999999999998E-2</v>
      </c>
      <c r="J9" s="3">
        <f t="shared" si="2"/>
        <v>339.75</v>
      </c>
      <c r="K9" s="3">
        <v>7.5909999999999997E-3</v>
      </c>
      <c r="L9" s="3">
        <f t="shared" si="3"/>
        <v>75.91</v>
      </c>
      <c r="M9" s="3">
        <v>1.4149999999999999E-2</v>
      </c>
      <c r="N9" s="3">
        <f t="shared" si="4"/>
        <v>141.5</v>
      </c>
      <c r="O9" s="3">
        <v>7.5909999999999997E-3</v>
      </c>
      <c r="P9" s="3">
        <f t="shared" si="5"/>
        <v>75.91</v>
      </c>
    </row>
    <row r="10" spans="1:16" x14ac:dyDescent="0.25">
      <c r="A10" s="2" t="s">
        <v>2</v>
      </c>
      <c r="B10" t="s">
        <v>11</v>
      </c>
      <c r="C10" s="1">
        <v>51.754399999999997</v>
      </c>
      <c r="D10" s="1">
        <v>45.885599999999997</v>
      </c>
      <c r="E10" s="3">
        <v>-2.3000000000000001E-4</v>
      </c>
      <c r="F10" s="3">
        <f t="shared" si="0"/>
        <v>-2.3000000000000003</v>
      </c>
      <c r="G10" s="3">
        <v>2.6606999999999999E-2</v>
      </c>
      <c r="H10" s="3">
        <f t="shared" si="1"/>
        <v>266.07</v>
      </c>
      <c r="I10" s="3">
        <v>5.0959999999999998E-2</v>
      </c>
      <c r="J10" s="3">
        <f t="shared" si="2"/>
        <v>509.59999999999997</v>
      </c>
      <c r="K10" s="3">
        <v>6.803E-3</v>
      </c>
      <c r="L10" s="3">
        <f t="shared" si="3"/>
        <v>68.03</v>
      </c>
      <c r="M10" s="3">
        <v>-3.0699999999999998E-3</v>
      </c>
      <c r="N10" s="3">
        <f t="shared" si="4"/>
        <v>-30.7</v>
      </c>
      <c r="O10" s="3">
        <v>7.8630000000000002E-3</v>
      </c>
      <c r="P10" s="3">
        <f t="shared" si="5"/>
        <v>78.63</v>
      </c>
    </row>
    <row r="11" spans="1:16" x14ac:dyDescent="0.25">
      <c r="A11" s="2" t="s">
        <v>2</v>
      </c>
      <c r="B11" t="s">
        <v>12</v>
      </c>
      <c r="C11" s="1">
        <v>52.186500000000002</v>
      </c>
      <c r="D11" s="1">
        <v>45.970199999999998</v>
      </c>
      <c r="E11" s="3">
        <v>-4.6999999999999999E-4</v>
      </c>
      <c r="F11" s="3">
        <f t="shared" si="0"/>
        <v>-4.7</v>
      </c>
      <c r="G11" s="3">
        <v>1.8719E-2</v>
      </c>
      <c r="H11" s="3">
        <f t="shared" si="1"/>
        <v>187.19</v>
      </c>
      <c r="I11" s="3">
        <v>3.1634000000000002E-2</v>
      </c>
      <c r="J11" s="3">
        <f t="shared" si="2"/>
        <v>316.34000000000003</v>
      </c>
      <c r="K11" s="3">
        <v>-1.34E-3</v>
      </c>
      <c r="L11" s="3">
        <f t="shared" si="3"/>
        <v>-13.4</v>
      </c>
      <c r="M11" s="3">
        <v>4.26E-4</v>
      </c>
      <c r="N11" s="3">
        <f t="shared" si="4"/>
        <v>4.26</v>
      </c>
      <c r="O11" s="3">
        <v>2.99E-3</v>
      </c>
      <c r="P11" s="3">
        <f t="shared" si="5"/>
        <v>29.900000000000002</v>
      </c>
    </row>
    <row r="12" spans="1:16" x14ac:dyDescent="0.25">
      <c r="A12" s="2" t="s">
        <v>2</v>
      </c>
      <c r="B12" t="s">
        <v>13</v>
      </c>
      <c r="C12" s="1">
        <v>51.807499999999997</v>
      </c>
      <c r="D12" s="1">
        <v>45.504100000000001</v>
      </c>
      <c r="E12" s="3">
        <v>-7.6000000000000004E-4</v>
      </c>
      <c r="F12" s="3">
        <f t="shared" si="0"/>
        <v>-7.6000000000000005</v>
      </c>
      <c r="G12" s="3">
        <v>4.1841000000000003E-2</v>
      </c>
      <c r="H12" s="3">
        <f t="shared" si="1"/>
        <v>418.41</v>
      </c>
      <c r="I12" s="3">
        <v>6.3594999999999999E-2</v>
      </c>
      <c r="J12" s="3">
        <f t="shared" si="2"/>
        <v>635.94999999999993</v>
      </c>
      <c r="K12" s="3">
        <v>2.03E-4</v>
      </c>
      <c r="L12" s="3">
        <f t="shared" si="3"/>
        <v>2.0299999999999998</v>
      </c>
      <c r="M12" s="3">
        <v>1.2359999999999999E-2</v>
      </c>
      <c r="N12" s="3">
        <f t="shared" si="4"/>
        <v>123.6</v>
      </c>
      <c r="O12" s="3">
        <v>3.3487000000000003E-2</v>
      </c>
      <c r="P12" s="3">
        <f t="shared" si="5"/>
        <v>334.87</v>
      </c>
    </row>
    <row r="13" spans="1:16" x14ac:dyDescent="0.25">
      <c r="A13" s="2" t="s">
        <v>2</v>
      </c>
      <c r="B13" t="s">
        <v>14</v>
      </c>
      <c r="C13" s="1">
        <v>51.676000000000002</v>
      </c>
      <c r="D13" s="1">
        <v>45.3048</v>
      </c>
      <c r="E13" s="3">
        <v>-3.2599999999999999E-3</v>
      </c>
      <c r="F13" s="3">
        <f t="shared" si="0"/>
        <v>-32.6</v>
      </c>
      <c r="G13" s="3">
        <v>5.6363999999999997E-2</v>
      </c>
      <c r="H13" s="3">
        <f t="shared" si="1"/>
        <v>563.64</v>
      </c>
      <c r="I13" s="3">
        <v>6.8013000000000004E-2</v>
      </c>
      <c r="J13" s="3">
        <f t="shared" si="2"/>
        <v>680.13</v>
      </c>
      <c r="K13" s="3">
        <v>1.0020000000000001E-3</v>
      </c>
      <c r="L13" s="3">
        <f t="shared" si="3"/>
        <v>10.020000000000001</v>
      </c>
      <c r="M13" s="3">
        <v>1.3688000000000001E-2</v>
      </c>
      <c r="N13" s="3">
        <f t="shared" si="4"/>
        <v>136.88</v>
      </c>
      <c r="O13" s="3">
        <v>2.0691999999999999E-2</v>
      </c>
      <c r="P13" s="3">
        <f t="shared" si="5"/>
        <v>206.92</v>
      </c>
    </row>
    <row r="14" spans="1:16" x14ac:dyDescent="0.25">
      <c r="A14" s="2" t="s">
        <v>2</v>
      </c>
      <c r="B14" t="s">
        <v>15</v>
      </c>
      <c r="C14" s="1">
        <v>52.456099999999999</v>
      </c>
      <c r="D14" s="1">
        <v>45.008899999999997</v>
      </c>
      <c r="E14" s="3">
        <v>2.12E-4</v>
      </c>
      <c r="F14" s="3">
        <f t="shared" si="0"/>
        <v>2.12</v>
      </c>
      <c r="G14" s="3">
        <v>2.8583000000000001E-2</v>
      </c>
      <c r="H14" s="3">
        <f t="shared" si="1"/>
        <v>285.83</v>
      </c>
      <c r="I14" s="3">
        <v>3.0509999999999999E-2</v>
      </c>
      <c r="J14" s="3">
        <f t="shared" si="2"/>
        <v>305.09999999999997</v>
      </c>
      <c r="K14" s="3">
        <v>6.411E-3</v>
      </c>
      <c r="L14" s="3">
        <f t="shared" si="3"/>
        <v>64.11</v>
      </c>
      <c r="M14" s="3">
        <v>5.3800000000000002E-3</v>
      </c>
      <c r="N14" s="3">
        <f t="shared" si="4"/>
        <v>53.800000000000004</v>
      </c>
      <c r="O14" s="3">
        <v>2.6873999999999999E-2</v>
      </c>
      <c r="P14" s="3">
        <f t="shared" si="5"/>
        <v>268.74</v>
      </c>
    </row>
    <row r="15" spans="1:16" x14ac:dyDescent="0.25">
      <c r="A15" s="2" t="s">
        <v>2</v>
      </c>
      <c r="B15" t="s">
        <v>16</v>
      </c>
      <c r="C15" s="1">
        <v>51.982300000000002</v>
      </c>
      <c r="D15" s="1">
        <v>45.819099999999999</v>
      </c>
      <c r="E15" s="3">
        <v>-6.4000000000000005E-4</v>
      </c>
      <c r="F15" s="3">
        <f t="shared" si="0"/>
        <v>-6.4</v>
      </c>
      <c r="G15" s="3">
        <v>3.1725000000000003E-2</v>
      </c>
      <c r="H15" s="3">
        <f t="shared" si="1"/>
        <v>317.25000000000006</v>
      </c>
      <c r="I15" s="3">
        <v>4.3013000000000003E-2</v>
      </c>
      <c r="J15" s="3">
        <f t="shared" si="2"/>
        <v>430.13000000000005</v>
      </c>
      <c r="K15" s="3">
        <v>-2.5699999999999998E-3</v>
      </c>
      <c r="L15" s="3">
        <f t="shared" si="3"/>
        <v>-25.7</v>
      </c>
      <c r="M15" s="3">
        <v>4.2090000000000001E-3</v>
      </c>
      <c r="N15" s="3">
        <f t="shared" si="4"/>
        <v>42.09</v>
      </c>
      <c r="O15" s="3">
        <v>4.535E-3</v>
      </c>
      <c r="P15" s="3">
        <f t="shared" si="5"/>
        <v>45.35</v>
      </c>
    </row>
    <row r="16" spans="1:16" x14ac:dyDescent="0.25">
      <c r="A16" s="2" t="s">
        <v>71</v>
      </c>
      <c r="C16" s="1">
        <f t="shared" ref="C16:P16" si="6">AVERAGE(C2:C15)</f>
        <v>51.949878571428577</v>
      </c>
      <c r="D16" s="1">
        <f t="shared" si="6"/>
        <v>45.572407142857152</v>
      </c>
      <c r="E16" s="3">
        <f t="shared" si="6"/>
        <v>1.6738571428571425E-3</v>
      </c>
      <c r="F16" s="4">
        <f t="shared" si="6"/>
        <v>16.738571428571426</v>
      </c>
      <c r="G16" s="1">
        <f t="shared" si="6"/>
        <v>3.8368928571428575E-2</v>
      </c>
      <c r="H16" s="4">
        <f t="shared" si="6"/>
        <v>383.68928571428575</v>
      </c>
      <c r="I16" s="1">
        <f t="shared" si="6"/>
        <v>5.0046642857142852E-2</v>
      </c>
      <c r="J16" s="4">
        <f t="shared" si="6"/>
        <v>500.46642857142871</v>
      </c>
      <c r="K16" s="1">
        <f t="shared" si="6"/>
        <v>1.8954999999999998E-3</v>
      </c>
      <c r="L16" s="4">
        <f t="shared" si="6"/>
        <v>18.955000000000002</v>
      </c>
      <c r="M16" s="1">
        <f t="shared" si="6"/>
        <v>8.9181428571428571E-3</v>
      </c>
      <c r="N16" s="4">
        <f t="shared" si="6"/>
        <v>89.181428571428569</v>
      </c>
      <c r="O16" s="1">
        <f t="shared" si="6"/>
        <v>1.7333571428571427E-2</v>
      </c>
      <c r="P16" s="4">
        <f t="shared" si="6"/>
        <v>173.33571428571432</v>
      </c>
    </row>
    <row r="17" spans="1:16" x14ac:dyDescent="0.25">
      <c r="A17" s="2" t="s">
        <v>17</v>
      </c>
      <c r="B17" t="s">
        <v>18</v>
      </c>
      <c r="C17" s="1">
        <v>52.476999999999997</v>
      </c>
      <c r="D17" s="1">
        <v>46.064999999999998</v>
      </c>
      <c r="E17" s="3">
        <v>-8.3000000000000001E-4</v>
      </c>
      <c r="F17" s="3">
        <f t="shared" si="0"/>
        <v>-8.3000000000000007</v>
      </c>
      <c r="G17" s="3">
        <v>3.9042E-2</v>
      </c>
      <c r="H17" s="3">
        <f t="shared" si="1"/>
        <v>390.42</v>
      </c>
      <c r="I17" s="3">
        <v>4.4969000000000002E-2</v>
      </c>
      <c r="J17" s="3">
        <f t="shared" si="2"/>
        <v>449.69</v>
      </c>
      <c r="K17" s="3">
        <v>3.7750000000000001E-3</v>
      </c>
      <c r="L17" s="3">
        <f t="shared" si="3"/>
        <v>37.75</v>
      </c>
      <c r="M17" s="3">
        <v>2.3168000000000001E-2</v>
      </c>
      <c r="N17" s="3">
        <f t="shared" si="4"/>
        <v>231.68</v>
      </c>
      <c r="O17" s="3">
        <v>1.049E-3</v>
      </c>
      <c r="P17" s="3">
        <f t="shared" si="5"/>
        <v>10.49</v>
      </c>
    </row>
    <row r="18" spans="1:16" x14ac:dyDescent="0.25">
      <c r="A18" s="2" t="s">
        <v>17</v>
      </c>
      <c r="B18" t="s">
        <v>19</v>
      </c>
      <c r="C18" s="1">
        <v>52.675600000000003</v>
      </c>
      <c r="D18" s="1">
        <v>46.332099999999997</v>
      </c>
      <c r="E18" s="3">
        <v>3.2320000000000001E-3</v>
      </c>
      <c r="F18" s="3">
        <f t="shared" si="0"/>
        <v>32.32</v>
      </c>
      <c r="G18" s="3">
        <v>1.0893999999999999E-2</v>
      </c>
      <c r="H18" s="3">
        <f t="shared" si="1"/>
        <v>108.94</v>
      </c>
      <c r="I18" s="3">
        <v>3.0299E-2</v>
      </c>
      <c r="J18" s="3">
        <f t="shared" si="2"/>
        <v>302.99</v>
      </c>
      <c r="K18" s="3">
        <v>-1.1800000000000001E-3</v>
      </c>
      <c r="L18" s="3">
        <f t="shared" si="3"/>
        <v>-11.8</v>
      </c>
      <c r="M18" s="3">
        <v>9.7439999999999992E-3</v>
      </c>
      <c r="N18" s="3">
        <f t="shared" si="4"/>
        <v>97.44</v>
      </c>
      <c r="O18" s="3">
        <v>-8.9999999999999998E-4</v>
      </c>
      <c r="P18" s="3">
        <f t="shared" si="5"/>
        <v>-9</v>
      </c>
    </row>
    <row r="19" spans="1:16" x14ac:dyDescent="0.25">
      <c r="A19" s="2" t="s">
        <v>17</v>
      </c>
      <c r="B19" t="s">
        <v>20</v>
      </c>
      <c r="C19" s="1">
        <v>52.102899999999998</v>
      </c>
      <c r="D19" s="1">
        <v>46.300800000000002</v>
      </c>
      <c r="E19" s="3">
        <v>-3.15E-3</v>
      </c>
      <c r="F19" s="3">
        <f t="shared" si="0"/>
        <v>-31.5</v>
      </c>
      <c r="G19" s="3">
        <v>1.5542E-2</v>
      </c>
      <c r="H19" s="3">
        <f t="shared" si="1"/>
        <v>155.42000000000002</v>
      </c>
      <c r="I19" s="3">
        <v>3.0561000000000001E-2</v>
      </c>
      <c r="J19" s="3">
        <f t="shared" si="2"/>
        <v>305.61</v>
      </c>
      <c r="K19" s="3">
        <v>4.2690000000000002E-3</v>
      </c>
      <c r="L19" s="3">
        <f t="shared" si="3"/>
        <v>42.690000000000005</v>
      </c>
      <c r="M19" s="3">
        <v>1.2676E-2</v>
      </c>
      <c r="N19" s="3">
        <f t="shared" si="4"/>
        <v>126.75999999999999</v>
      </c>
      <c r="O19" s="3">
        <v>5.8459999999999996E-3</v>
      </c>
      <c r="P19" s="3">
        <f t="shared" si="5"/>
        <v>58.459999999999994</v>
      </c>
    </row>
    <row r="20" spans="1:16" x14ac:dyDescent="0.25">
      <c r="A20" s="2" t="s">
        <v>17</v>
      </c>
      <c r="B20" t="s">
        <v>21</v>
      </c>
      <c r="C20" s="1">
        <v>52.689100000000003</v>
      </c>
      <c r="D20" s="1">
        <v>45.915399999999998</v>
      </c>
      <c r="E20" s="3">
        <v>-1.72E-3</v>
      </c>
      <c r="F20" s="3">
        <f t="shared" si="0"/>
        <v>-17.2</v>
      </c>
      <c r="G20" s="3">
        <v>4.3174999999999998E-2</v>
      </c>
      <c r="H20" s="3">
        <f t="shared" si="1"/>
        <v>431.75</v>
      </c>
      <c r="I20" s="3">
        <v>4.6683000000000002E-2</v>
      </c>
      <c r="J20" s="3">
        <f t="shared" si="2"/>
        <v>466.83000000000004</v>
      </c>
      <c r="K20" s="3">
        <v>3.3869999999999998E-3</v>
      </c>
      <c r="L20" s="3">
        <f t="shared" si="3"/>
        <v>33.869999999999997</v>
      </c>
      <c r="M20" s="3">
        <v>2.0066000000000001E-2</v>
      </c>
      <c r="N20" s="3">
        <f t="shared" si="4"/>
        <v>200.66</v>
      </c>
      <c r="O20" s="3">
        <v>7.9360000000000003E-3</v>
      </c>
      <c r="P20" s="3">
        <f t="shared" si="5"/>
        <v>79.36</v>
      </c>
    </row>
    <row r="21" spans="1:16" x14ac:dyDescent="0.25">
      <c r="A21" s="2" t="s">
        <v>17</v>
      </c>
      <c r="B21" t="s">
        <v>22</v>
      </c>
      <c r="C21" s="1">
        <v>52.739199999999997</v>
      </c>
      <c r="D21" s="1">
        <v>46.392099999999999</v>
      </c>
      <c r="E21" s="3">
        <v>-4.8300000000000001E-3</v>
      </c>
      <c r="F21" s="3">
        <f t="shared" si="0"/>
        <v>-48.300000000000004</v>
      </c>
      <c r="G21" s="3">
        <v>4.2582000000000002E-2</v>
      </c>
      <c r="H21" s="3">
        <f t="shared" si="1"/>
        <v>425.82</v>
      </c>
      <c r="I21" s="3">
        <v>3.7418E-2</v>
      </c>
      <c r="J21" s="3">
        <f t="shared" si="2"/>
        <v>374.18</v>
      </c>
      <c r="K21" s="3">
        <v>1.4319999999999999E-3</v>
      </c>
      <c r="L21" s="3">
        <f t="shared" si="3"/>
        <v>14.319999999999999</v>
      </c>
      <c r="M21" s="3">
        <v>1.4562E-2</v>
      </c>
      <c r="N21" s="3">
        <f t="shared" si="4"/>
        <v>145.62</v>
      </c>
      <c r="O21" s="3">
        <v>2.4949999999999998E-3</v>
      </c>
      <c r="P21" s="3">
        <f t="shared" si="5"/>
        <v>24.95</v>
      </c>
    </row>
    <row r="22" spans="1:16" x14ac:dyDescent="0.25">
      <c r="A22" s="2" t="s">
        <v>17</v>
      </c>
      <c r="B22" t="s">
        <v>23</v>
      </c>
      <c r="C22" s="1">
        <v>52.383600000000001</v>
      </c>
      <c r="D22" s="1">
        <v>46.157899999999998</v>
      </c>
      <c r="E22" s="3">
        <v>5.666E-3</v>
      </c>
      <c r="F22" s="3">
        <f t="shared" si="0"/>
        <v>56.660000000000004</v>
      </c>
      <c r="G22" s="3">
        <v>2.5815000000000001E-2</v>
      </c>
      <c r="H22" s="3">
        <f t="shared" si="1"/>
        <v>258.15000000000003</v>
      </c>
      <c r="I22" s="3">
        <v>3.6172000000000003E-2</v>
      </c>
      <c r="J22" s="3">
        <f t="shared" si="2"/>
        <v>361.72</v>
      </c>
      <c r="K22" s="3">
        <v>-2.47E-3</v>
      </c>
      <c r="L22" s="3">
        <f t="shared" si="3"/>
        <v>-24.7</v>
      </c>
      <c r="M22" s="3">
        <v>2.722E-3</v>
      </c>
      <c r="N22" s="3">
        <f t="shared" si="4"/>
        <v>27.22</v>
      </c>
      <c r="O22" s="3">
        <v>6.87E-4</v>
      </c>
      <c r="P22" s="3">
        <f t="shared" si="5"/>
        <v>6.87</v>
      </c>
    </row>
    <row r="23" spans="1:16" x14ac:dyDescent="0.25">
      <c r="A23" s="2" t="s">
        <v>17</v>
      </c>
      <c r="B23" t="s">
        <v>24</v>
      </c>
      <c r="C23" s="1">
        <v>52.277999999999999</v>
      </c>
      <c r="D23" s="1">
        <v>45.606099999999998</v>
      </c>
      <c r="E23" s="3">
        <v>-2E-3</v>
      </c>
      <c r="F23" s="3">
        <f t="shared" si="0"/>
        <v>-20</v>
      </c>
      <c r="G23" s="3">
        <v>2.1436E-2</v>
      </c>
      <c r="H23" s="3">
        <f t="shared" si="1"/>
        <v>214.36</v>
      </c>
      <c r="I23" s="3">
        <v>6.0394000000000003E-2</v>
      </c>
      <c r="J23" s="3">
        <f t="shared" si="2"/>
        <v>603.94000000000005</v>
      </c>
      <c r="K23" s="3">
        <v>5.9769999999999997E-3</v>
      </c>
      <c r="L23" s="3">
        <f t="shared" si="3"/>
        <v>59.769999999999996</v>
      </c>
      <c r="M23" s="3">
        <v>1.6670000000000001E-2</v>
      </c>
      <c r="N23" s="3">
        <f t="shared" si="4"/>
        <v>166.70000000000002</v>
      </c>
      <c r="O23" s="3">
        <v>4.3429999999999996E-3</v>
      </c>
      <c r="P23" s="3">
        <f t="shared" si="5"/>
        <v>43.43</v>
      </c>
    </row>
    <row r="24" spans="1:16" x14ac:dyDescent="0.25">
      <c r="A24" s="2" t="s">
        <v>17</v>
      </c>
      <c r="B24" t="s">
        <v>25</v>
      </c>
      <c r="C24" s="1">
        <v>52.401699999999998</v>
      </c>
      <c r="D24" s="1">
        <v>46.423299999999998</v>
      </c>
      <c r="E24" s="3">
        <v>2.8499999999999999E-4</v>
      </c>
      <c r="F24" s="3">
        <f t="shared" si="0"/>
        <v>2.85</v>
      </c>
      <c r="G24" s="3">
        <v>1.5214999999999999E-2</v>
      </c>
      <c r="H24" s="3">
        <f t="shared" si="1"/>
        <v>152.15</v>
      </c>
      <c r="I24" s="3">
        <v>3.4389999999999997E-2</v>
      </c>
      <c r="J24" s="3">
        <f t="shared" si="2"/>
        <v>343.9</v>
      </c>
      <c r="K24" s="3">
        <v>5.7210000000000004E-3</v>
      </c>
      <c r="L24" s="3">
        <f t="shared" si="3"/>
        <v>57.21</v>
      </c>
      <c r="M24" s="3">
        <v>1.0220999999999999E-2</v>
      </c>
      <c r="N24" s="3">
        <f t="shared" si="4"/>
        <v>102.21</v>
      </c>
      <c r="O24" s="3">
        <v>3.888E-3</v>
      </c>
      <c r="P24" s="3">
        <f t="shared" si="5"/>
        <v>38.880000000000003</v>
      </c>
    </row>
    <row r="25" spans="1:16" x14ac:dyDescent="0.25">
      <c r="A25" s="2" t="s">
        <v>17</v>
      </c>
      <c r="B25" t="s">
        <v>26</v>
      </c>
      <c r="C25" s="1">
        <v>53.0565</v>
      </c>
      <c r="D25" s="1">
        <v>46.485900000000001</v>
      </c>
      <c r="E25" s="3">
        <v>-3.49E-3</v>
      </c>
      <c r="F25" s="3">
        <f t="shared" si="0"/>
        <v>-34.9</v>
      </c>
      <c r="G25" s="3">
        <v>3.015E-2</v>
      </c>
      <c r="H25" s="3">
        <f t="shared" si="1"/>
        <v>301.5</v>
      </c>
      <c r="I25" s="3">
        <v>3.2653000000000001E-2</v>
      </c>
      <c r="J25" s="3">
        <f t="shared" si="2"/>
        <v>326.53000000000003</v>
      </c>
      <c r="K25" s="3">
        <v>1.4430000000000001E-3</v>
      </c>
      <c r="L25" s="3">
        <f t="shared" si="3"/>
        <v>14.43</v>
      </c>
      <c r="M25" s="3">
        <v>8.6400000000000001E-3</v>
      </c>
      <c r="N25" s="3">
        <f t="shared" si="4"/>
        <v>86.4</v>
      </c>
      <c r="O25" s="3">
        <v>1.0870000000000001E-3</v>
      </c>
      <c r="P25" s="3">
        <f t="shared" si="5"/>
        <v>10.870000000000001</v>
      </c>
    </row>
    <row r="26" spans="1:16" x14ac:dyDescent="0.25">
      <c r="A26" s="2" t="s">
        <v>17</v>
      </c>
      <c r="B26" t="s">
        <v>27</v>
      </c>
      <c r="C26" s="1">
        <v>52.669499999999999</v>
      </c>
      <c r="D26" s="1">
        <v>45.883699999999997</v>
      </c>
      <c r="E26" s="3">
        <v>3.8310000000000002E-3</v>
      </c>
      <c r="F26" s="3">
        <f t="shared" si="0"/>
        <v>38.31</v>
      </c>
      <c r="G26" s="3">
        <v>3.3241E-2</v>
      </c>
      <c r="H26" s="3">
        <f t="shared" si="1"/>
        <v>332.41</v>
      </c>
      <c r="I26" s="3">
        <v>4.6604E-2</v>
      </c>
      <c r="J26" s="3">
        <f t="shared" si="2"/>
        <v>466.04</v>
      </c>
      <c r="K26" s="3">
        <v>1.25E-4</v>
      </c>
      <c r="L26" s="3">
        <f t="shared" si="3"/>
        <v>1.25</v>
      </c>
      <c r="M26" s="3">
        <v>1.0521000000000001E-2</v>
      </c>
      <c r="N26" s="3">
        <f t="shared" si="4"/>
        <v>105.21000000000001</v>
      </c>
      <c r="O26" s="3">
        <v>2.1220000000000002E-3</v>
      </c>
      <c r="P26" s="3">
        <f t="shared" si="5"/>
        <v>21.220000000000002</v>
      </c>
    </row>
    <row r="27" spans="1:16" x14ac:dyDescent="0.25">
      <c r="A27" s="2" t="s">
        <v>17</v>
      </c>
      <c r="B27" t="s">
        <v>28</v>
      </c>
      <c r="C27" s="1">
        <v>52.793500000000002</v>
      </c>
      <c r="D27" s="1">
        <v>45.444400000000002</v>
      </c>
      <c r="E27" s="3">
        <v>4.3600000000000003E-4</v>
      </c>
      <c r="F27" s="3">
        <f t="shared" si="0"/>
        <v>4.3600000000000003</v>
      </c>
      <c r="G27" s="3">
        <v>2.2960000000000001E-2</v>
      </c>
      <c r="H27" s="3">
        <f t="shared" si="1"/>
        <v>229.60000000000002</v>
      </c>
      <c r="I27" s="3">
        <v>4.2817000000000001E-2</v>
      </c>
      <c r="J27" s="3">
        <f t="shared" si="2"/>
        <v>428.17</v>
      </c>
      <c r="K27" s="3">
        <v>7.9909999999999998E-3</v>
      </c>
      <c r="L27" s="3">
        <f t="shared" si="3"/>
        <v>79.91</v>
      </c>
      <c r="M27" s="3">
        <v>2.0608000000000001E-2</v>
      </c>
      <c r="N27" s="3">
        <f t="shared" si="4"/>
        <v>206.08</v>
      </c>
      <c r="O27" s="3">
        <v>1.1159000000000001E-2</v>
      </c>
      <c r="P27" s="3">
        <f t="shared" si="5"/>
        <v>111.59</v>
      </c>
    </row>
    <row r="28" spans="1:16" x14ac:dyDescent="0.25">
      <c r="A28" s="2" t="s">
        <v>17</v>
      </c>
      <c r="B28" t="s">
        <v>29</v>
      </c>
      <c r="C28" s="1">
        <v>52.4557</v>
      </c>
      <c r="D28" s="1">
        <v>45.568899999999999</v>
      </c>
      <c r="E28" s="3">
        <v>4.8729999999999997E-3</v>
      </c>
      <c r="F28" s="3">
        <f t="shared" si="0"/>
        <v>48.73</v>
      </c>
      <c r="G28" s="3">
        <v>4.3216999999999998E-2</v>
      </c>
      <c r="H28" s="3">
        <f t="shared" si="1"/>
        <v>432.16999999999996</v>
      </c>
      <c r="I28" s="3">
        <v>4.6952000000000001E-2</v>
      </c>
      <c r="J28" s="3">
        <f t="shared" si="2"/>
        <v>469.52</v>
      </c>
      <c r="K28" s="3">
        <v>-7.7999999999999999E-4</v>
      </c>
      <c r="L28" s="3">
        <f t="shared" si="3"/>
        <v>-7.8</v>
      </c>
      <c r="M28" s="3">
        <v>1.6763E-2</v>
      </c>
      <c r="N28" s="3">
        <f t="shared" si="4"/>
        <v>167.63</v>
      </c>
      <c r="O28" s="3">
        <v>5.8040000000000001E-3</v>
      </c>
      <c r="P28" s="3">
        <f t="shared" si="5"/>
        <v>58.04</v>
      </c>
    </row>
    <row r="29" spans="1:16" x14ac:dyDescent="0.25">
      <c r="A29" s="2" t="s">
        <v>17</v>
      </c>
      <c r="B29" t="s">
        <v>30</v>
      </c>
      <c r="C29" s="1">
        <v>51.245699999999999</v>
      </c>
      <c r="D29" s="1">
        <v>45.8386</v>
      </c>
      <c r="E29" s="3">
        <v>2.7299999999999998E-3</v>
      </c>
      <c r="F29" s="3">
        <f t="shared" si="0"/>
        <v>27.299999999999997</v>
      </c>
      <c r="G29" s="3">
        <v>3.8510999999999997E-2</v>
      </c>
      <c r="H29" s="3">
        <f t="shared" si="1"/>
        <v>385.10999999999996</v>
      </c>
      <c r="I29" s="3">
        <v>4.0453999999999997E-2</v>
      </c>
      <c r="J29" s="3">
        <f t="shared" si="2"/>
        <v>404.53999999999996</v>
      </c>
      <c r="K29" s="3">
        <v>7.5300000000000002E-3</v>
      </c>
      <c r="L29" s="3">
        <f t="shared" si="3"/>
        <v>75.3</v>
      </c>
      <c r="M29" s="3">
        <v>1.9785000000000001E-2</v>
      </c>
      <c r="N29" s="3">
        <f t="shared" si="4"/>
        <v>197.85</v>
      </c>
      <c r="O29" s="3">
        <v>8.5389999999999997E-3</v>
      </c>
      <c r="P29" s="3">
        <f t="shared" si="5"/>
        <v>85.39</v>
      </c>
    </row>
    <row r="30" spans="1:16" x14ac:dyDescent="0.25">
      <c r="A30" s="2" t="s">
        <v>17</v>
      </c>
      <c r="B30" t="s">
        <v>31</v>
      </c>
      <c r="C30" s="1">
        <v>52.6539</v>
      </c>
      <c r="D30" s="1">
        <v>45.726999999999997</v>
      </c>
      <c r="E30" s="3">
        <v>-1.89E-3</v>
      </c>
      <c r="F30" s="3">
        <f t="shared" si="0"/>
        <v>-18.899999999999999</v>
      </c>
      <c r="G30" s="3">
        <v>2.3734000000000002E-2</v>
      </c>
      <c r="H30" s="3">
        <f t="shared" si="1"/>
        <v>237.34</v>
      </c>
      <c r="I30" s="3">
        <v>3.6457999999999997E-2</v>
      </c>
      <c r="J30" s="3">
        <f t="shared" si="2"/>
        <v>364.58</v>
      </c>
      <c r="K30" s="3">
        <v>3.0920000000000001E-3</v>
      </c>
      <c r="L30" s="3">
        <f t="shared" si="3"/>
        <v>30.92</v>
      </c>
      <c r="M30" s="3">
        <v>1.5277000000000001E-2</v>
      </c>
      <c r="N30" s="3">
        <f t="shared" si="4"/>
        <v>152.77000000000001</v>
      </c>
      <c r="O30" s="3">
        <v>1.128E-2</v>
      </c>
      <c r="P30" s="3">
        <f t="shared" si="5"/>
        <v>112.8</v>
      </c>
    </row>
    <row r="31" spans="1:16" x14ac:dyDescent="0.25">
      <c r="A31" s="2" t="s">
        <v>17</v>
      </c>
      <c r="B31" t="s">
        <v>32</v>
      </c>
      <c r="C31" s="1">
        <v>52.485900000000001</v>
      </c>
      <c r="D31" s="1">
        <v>46.213200000000001</v>
      </c>
      <c r="E31" s="3">
        <v>-1.9599999999999999E-3</v>
      </c>
      <c r="F31" s="3">
        <f t="shared" si="0"/>
        <v>-19.599999999999998</v>
      </c>
      <c r="G31" s="3">
        <v>2.1375000000000002E-2</v>
      </c>
      <c r="H31" s="3">
        <f t="shared" si="1"/>
        <v>213.75000000000003</v>
      </c>
      <c r="I31" s="3">
        <v>3.8389E-2</v>
      </c>
      <c r="J31" s="3">
        <f t="shared" si="2"/>
        <v>383.89</v>
      </c>
      <c r="K31" s="3">
        <v>3.9659999999999999E-3</v>
      </c>
      <c r="L31" s="3">
        <f t="shared" si="3"/>
        <v>39.659999999999997</v>
      </c>
      <c r="M31" s="3">
        <v>1.4548999999999999E-2</v>
      </c>
      <c r="N31" s="3">
        <f t="shared" si="4"/>
        <v>145.48999999999998</v>
      </c>
      <c r="O31" s="3">
        <v>1.575E-3</v>
      </c>
      <c r="P31" s="3">
        <f t="shared" si="5"/>
        <v>15.75</v>
      </c>
    </row>
    <row r="32" spans="1:16" x14ac:dyDescent="0.25">
      <c r="A32" s="2" t="s">
        <v>71</v>
      </c>
      <c r="C32" s="1">
        <f t="shared" ref="C32:P32" si="7">AVERAGE(C17:C31)</f>
        <v>52.473853333333338</v>
      </c>
      <c r="D32" s="1">
        <f t="shared" si="7"/>
        <v>46.023626666666672</v>
      </c>
      <c r="E32" s="3">
        <f t="shared" si="7"/>
        <v>7.8866666666666722E-5</v>
      </c>
      <c r="F32" s="4">
        <f t="shared" si="7"/>
        <v>0.78866666666666629</v>
      </c>
      <c r="G32" s="1">
        <f t="shared" si="7"/>
        <v>2.8459266666666667E-2</v>
      </c>
      <c r="H32" s="4">
        <f t="shared" si="7"/>
        <v>284.59266666666667</v>
      </c>
      <c r="I32" s="1">
        <f t="shared" si="7"/>
        <v>4.0347533333333331E-2</v>
      </c>
      <c r="J32" s="4">
        <f t="shared" si="7"/>
        <v>403.47533333333342</v>
      </c>
      <c r="K32" s="1">
        <f t="shared" si="7"/>
        <v>2.9518666666666659E-3</v>
      </c>
      <c r="L32" s="4">
        <f t="shared" si="7"/>
        <v>29.518666666666665</v>
      </c>
      <c r="M32" s="1">
        <f t="shared" si="7"/>
        <v>1.4398133333333335E-2</v>
      </c>
      <c r="N32" s="4">
        <f t="shared" si="7"/>
        <v>143.98133333333331</v>
      </c>
      <c r="O32" s="1">
        <f t="shared" si="7"/>
        <v>4.4606666666666666E-3</v>
      </c>
      <c r="P32" s="4">
        <f t="shared" si="7"/>
        <v>44.606666666666669</v>
      </c>
    </row>
    <row r="33" spans="1:16" x14ac:dyDescent="0.25">
      <c r="A33" s="2" t="s">
        <v>33</v>
      </c>
      <c r="B33" t="s">
        <v>34</v>
      </c>
      <c r="C33" s="1">
        <v>50.972700000000003</v>
      </c>
      <c r="D33" s="1">
        <v>46.276800000000001</v>
      </c>
      <c r="E33" s="3">
        <v>4.7409E-2</v>
      </c>
      <c r="F33" s="3">
        <f t="shared" si="0"/>
        <v>474.09</v>
      </c>
      <c r="G33" s="3">
        <v>1.6208E-2</v>
      </c>
      <c r="H33" s="3">
        <f t="shared" si="1"/>
        <v>162.08000000000001</v>
      </c>
      <c r="I33" s="3">
        <v>2.5270000000000002E-3</v>
      </c>
      <c r="J33" s="3">
        <f t="shared" si="2"/>
        <v>25.270000000000003</v>
      </c>
      <c r="K33" s="3">
        <v>-4.4000000000000002E-4</v>
      </c>
      <c r="L33" s="3">
        <f t="shared" si="3"/>
        <v>-4.4000000000000004</v>
      </c>
      <c r="M33" s="3">
        <v>1.0153000000000001E-2</v>
      </c>
      <c r="N33" s="3">
        <f t="shared" si="4"/>
        <v>101.53</v>
      </c>
      <c r="O33" s="3">
        <v>-5.8E-4</v>
      </c>
      <c r="P33" s="3">
        <f t="shared" si="5"/>
        <v>-5.8</v>
      </c>
    </row>
    <row r="34" spans="1:16" x14ac:dyDescent="0.25">
      <c r="A34" s="2" t="s">
        <v>33</v>
      </c>
      <c r="B34" t="s">
        <v>35</v>
      </c>
      <c r="C34" s="1">
        <v>50.775700000000001</v>
      </c>
      <c r="D34" s="1">
        <v>46.455300000000001</v>
      </c>
      <c r="E34" s="3">
        <v>9.9778000000000006E-2</v>
      </c>
      <c r="F34" s="3">
        <f t="shared" si="0"/>
        <v>997.78000000000009</v>
      </c>
      <c r="G34" s="3">
        <v>2.0277E-2</v>
      </c>
      <c r="H34" s="3">
        <f t="shared" si="1"/>
        <v>202.77</v>
      </c>
      <c r="I34" s="3">
        <v>1.6105000000000001E-2</v>
      </c>
      <c r="J34" s="3">
        <f t="shared" si="2"/>
        <v>161.05000000000001</v>
      </c>
      <c r="K34" s="3">
        <v>7.6769999999999998E-3</v>
      </c>
      <c r="L34" s="3">
        <f t="shared" si="3"/>
        <v>76.77</v>
      </c>
      <c r="M34" s="3">
        <v>1.8794999999999999E-2</v>
      </c>
      <c r="N34" s="3">
        <f t="shared" si="4"/>
        <v>187.95</v>
      </c>
      <c r="O34" s="3">
        <v>-2.2599999999999999E-3</v>
      </c>
      <c r="P34" s="3">
        <f t="shared" si="5"/>
        <v>-22.599999999999998</v>
      </c>
    </row>
    <row r="35" spans="1:16" x14ac:dyDescent="0.25">
      <c r="A35" s="2" t="s">
        <v>33</v>
      </c>
      <c r="B35" t="s">
        <v>36</v>
      </c>
      <c r="C35" s="1">
        <v>49.997399999999999</v>
      </c>
      <c r="D35" s="1">
        <v>46.825400000000002</v>
      </c>
      <c r="E35" s="3">
        <v>2.3180000000000002E-3</v>
      </c>
      <c r="F35" s="3">
        <f t="shared" si="0"/>
        <v>23.180000000000003</v>
      </c>
      <c r="G35" s="3">
        <v>3.8270000000000001E-3</v>
      </c>
      <c r="H35" s="3">
        <f t="shared" si="1"/>
        <v>38.270000000000003</v>
      </c>
      <c r="I35" s="3">
        <v>3.0040000000000002E-3</v>
      </c>
      <c r="J35" s="3">
        <f t="shared" si="2"/>
        <v>30.040000000000003</v>
      </c>
      <c r="K35" s="3">
        <v>4.7399999999999997E-4</v>
      </c>
      <c r="L35" s="3">
        <f t="shared" si="3"/>
        <v>4.7399999999999993</v>
      </c>
      <c r="M35" s="3">
        <v>0.235399</v>
      </c>
      <c r="N35" s="3">
        <f t="shared" si="4"/>
        <v>2353.9899999999998</v>
      </c>
      <c r="O35" s="3">
        <v>-4.2999999999999999E-4</v>
      </c>
      <c r="P35" s="3">
        <f t="shared" si="5"/>
        <v>-4.3</v>
      </c>
    </row>
    <row r="36" spans="1:16" x14ac:dyDescent="0.25">
      <c r="A36" s="2" t="s">
        <v>33</v>
      </c>
      <c r="B36" t="s">
        <v>37</v>
      </c>
      <c r="C36" s="1">
        <v>50.6006</v>
      </c>
      <c r="D36" s="1">
        <v>46.541499999999999</v>
      </c>
      <c r="E36" s="3">
        <v>3.1589999999999999E-3</v>
      </c>
      <c r="F36" s="3">
        <f t="shared" si="0"/>
        <v>31.59</v>
      </c>
      <c r="G36" s="3">
        <v>1.6490000000000001E-2</v>
      </c>
      <c r="H36" s="3">
        <f t="shared" si="1"/>
        <v>164.9</v>
      </c>
      <c r="I36" s="3">
        <v>4.8679999999999999E-3</v>
      </c>
      <c r="J36" s="3">
        <f t="shared" si="2"/>
        <v>48.68</v>
      </c>
      <c r="K36" s="3">
        <v>1.8519999999999999E-3</v>
      </c>
      <c r="L36" s="3">
        <f t="shared" si="3"/>
        <v>18.52</v>
      </c>
      <c r="M36" s="3">
        <v>5.7005E-2</v>
      </c>
      <c r="N36" s="3">
        <f t="shared" si="4"/>
        <v>570.04999999999995</v>
      </c>
      <c r="O36" s="3">
        <v>-9.3999999999999997E-4</v>
      </c>
      <c r="P36" s="3">
        <f t="shared" si="5"/>
        <v>-9.4</v>
      </c>
    </row>
    <row r="37" spans="1:16" x14ac:dyDescent="0.25">
      <c r="A37" s="2" t="s">
        <v>33</v>
      </c>
      <c r="B37" t="s">
        <v>38</v>
      </c>
      <c r="C37" s="1">
        <v>50.7819</v>
      </c>
      <c r="D37" s="1">
        <v>46.829000000000001</v>
      </c>
      <c r="E37" s="3">
        <v>9.8410000000000008E-3</v>
      </c>
      <c r="F37" s="3">
        <f t="shared" si="0"/>
        <v>98.410000000000011</v>
      </c>
      <c r="G37" s="3">
        <v>6.0010000000000003E-3</v>
      </c>
      <c r="H37" s="3">
        <f t="shared" si="1"/>
        <v>60.010000000000005</v>
      </c>
      <c r="I37" s="3">
        <v>7.9539999999999993E-3</v>
      </c>
      <c r="J37" s="3">
        <f t="shared" si="2"/>
        <v>79.539999999999992</v>
      </c>
      <c r="K37" s="3">
        <v>3.0230000000000001E-3</v>
      </c>
      <c r="L37" s="3">
        <f t="shared" si="3"/>
        <v>30.23</v>
      </c>
      <c r="M37" s="3">
        <v>3.3660000000000002E-2</v>
      </c>
      <c r="N37" s="3">
        <f t="shared" si="4"/>
        <v>336.6</v>
      </c>
      <c r="O37" s="3">
        <v>3.21E-4</v>
      </c>
      <c r="P37" s="3">
        <f t="shared" si="5"/>
        <v>3.21</v>
      </c>
    </row>
    <row r="38" spans="1:16" x14ac:dyDescent="0.25">
      <c r="A38" s="2" t="s">
        <v>33</v>
      </c>
      <c r="B38" t="s">
        <v>39</v>
      </c>
      <c r="C38" s="1">
        <v>50.465000000000003</v>
      </c>
      <c r="D38" s="1">
        <v>46.637099999999997</v>
      </c>
      <c r="E38" s="3">
        <v>8.3600000000000005E-4</v>
      </c>
      <c r="F38" s="3">
        <f t="shared" si="0"/>
        <v>8.3600000000000012</v>
      </c>
      <c r="G38" s="3">
        <v>1.469E-3</v>
      </c>
      <c r="H38" s="3">
        <f t="shared" si="1"/>
        <v>14.69</v>
      </c>
      <c r="I38" s="3">
        <v>4.5380000000000004E-3</v>
      </c>
      <c r="J38" s="3">
        <f t="shared" si="2"/>
        <v>45.38</v>
      </c>
      <c r="K38" s="3">
        <v>3.64E-3</v>
      </c>
      <c r="L38" s="3">
        <f t="shared" si="3"/>
        <v>36.4</v>
      </c>
      <c r="M38" s="3">
        <v>6.6688999999999998E-2</v>
      </c>
      <c r="N38" s="3">
        <f t="shared" si="4"/>
        <v>666.89</v>
      </c>
      <c r="O38" s="3">
        <v>8.6899999999999998E-4</v>
      </c>
      <c r="P38" s="3">
        <f t="shared" si="5"/>
        <v>8.69</v>
      </c>
    </row>
    <row r="39" spans="1:16" x14ac:dyDescent="0.25">
      <c r="A39" s="2" t="s">
        <v>33</v>
      </c>
      <c r="B39" t="s">
        <v>40</v>
      </c>
      <c r="C39" s="1">
        <v>51.045900000000003</v>
      </c>
      <c r="D39" s="1">
        <v>46.3919</v>
      </c>
      <c r="E39" s="3">
        <v>3.5629000000000001E-2</v>
      </c>
      <c r="F39" s="3">
        <f t="shared" si="0"/>
        <v>356.29</v>
      </c>
      <c r="G39" s="3">
        <v>1.1521E-2</v>
      </c>
      <c r="H39" s="3">
        <f t="shared" si="1"/>
        <v>115.21</v>
      </c>
      <c r="I39" s="3">
        <v>7.9299999999999995E-3</v>
      </c>
      <c r="J39" s="3">
        <f t="shared" si="2"/>
        <v>79.3</v>
      </c>
      <c r="K39" s="3">
        <v>-7.6999999999999996E-4</v>
      </c>
      <c r="L39" s="3">
        <f t="shared" si="3"/>
        <v>-7.6999999999999993</v>
      </c>
      <c r="M39" s="3">
        <v>2.8479000000000001E-2</v>
      </c>
      <c r="N39" s="3">
        <f t="shared" si="4"/>
        <v>284.79000000000002</v>
      </c>
      <c r="O39" s="3">
        <v>7.1000000000000002E-4</v>
      </c>
      <c r="P39" s="3">
        <f t="shared" si="5"/>
        <v>7.1000000000000005</v>
      </c>
    </row>
    <row r="40" spans="1:16" x14ac:dyDescent="0.25">
      <c r="A40" s="2" t="s">
        <v>33</v>
      </c>
      <c r="B40" t="s">
        <v>41</v>
      </c>
      <c r="C40" s="1">
        <v>51.238599999999998</v>
      </c>
      <c r="D40" s="1">
        <v>46.0471</v>
      </c>
      <c r="E40" s="3">
        <v>1.1165E-2</v>
      </c>
      <c r="F40" s="3">
        <f t="shared" si="0"/>
        <v>111.64999999999999</v>
      </c>
      <c r="G40" s="3">
        <v>2.1199999999999999E-3</v>
      </c>
      <c r="H40" s="3">
        <f t="shared" si="1"/>
        <v>21.2</v>
      </c>
      <c r="I40" s="3">
        <v>6.8919999999999997E-3</v>
      </c>
      <c r="J40" s="3">
        <f t="shared" si="2"/>
        <v>68.92</v>
      </c>
      <c r="K40" s="3">
        <v>6.8279999999999999E-3</v>
      </c>
      <c r="L40" s="3">
        <f t="shared" si="3"/>
        <v>68.28</v>
      </c>
      <c r="M40" s="3">
        <v>2.6563E-2</v>
      </c>
      <c r="N40" s="3">
        <f t="shared" si="4"/>
        <v>265.63</v>
      </c>
      <c r="O40" s="3">
        <v>-2.5999999999999998E-4</v>
      </c>
      <c r="P40" s="3">
        <f t="shared" si="5"/>
        <v>-2.5999999999999996</v>
      </c>
    </row>
    <row r="41" spans="1:16" x14ac:dyDescent="0.25">
      <c r="A41" s="2" t="s">
        <v>71</v>
      </c>
      <c r="C41" s="1">
        <f>AVERAGE(C33:C40)</f>
        <v>50.734725000000005</v>
      </c>
      <c r="D41" s="1">
        <f t="shared" ref="D41:P41" si="8">AVERAGE(D33:D40)</f>
        <v>46.500512499999999</v>
      </c>
      <c r="E41" s="1">
        <f t="shared" si="8"/>
        <v>2.6266874999999999E-2</v>
      </c>
      <c r="F41" s="4">
        <f t="shared" si="8"/>
        <v>262.66874999999999</v>
      </c>
      <c r="G41" s="1">
        <f t="shared" si="8"/>
        <v>9.7391250000000013E-3</v>
      </c>
      <c r="H41" s="4">
        <f t="shared" si="8"/>
        <v>97.391250000000014</v>
      </c>
      <c r="I41" s="1">
        <f t="shared" si="8"/>
        <v>6.7272500000000006E-3</v>
      </c>
      <c r="J41" s="4">
        <f t="shared" si="8"/>
        <v>67.272500000000008</v>
      </c>
      <c r="K41" s="1">
        <f t="shared" si="8"/>
        <v>2.7854999999999998E-3</v>
      </c>
      <c r="L41" s="4">
        <f t="shared" si="8"/>
        <v>27.855</v>
      </c>
      <c r="M41" s="1">
        <f t="shared" si="8"/>
        <v>5.9592874999999997E-2</v>
      </c>
      <c r="N41" s="4">
        <f t="shared" si="8"/>
        <v>595.92874999999992</v>
      </c>
      <c r="O41" s="3">
        <f t="shared" si="8"/>
        <v>-3.2124999999999987E-4</v>
      </c>
      <c r="P41" s="1">
        <f t="shared" si="8"/>
        <v>-3.2124999999999995</v>
      </c>
    </row>
    <row r="42" spans="1:16" x14ac:dyDescent="0.25">
      <c r="A42" s="2" t="s">
        <v>42</v>
      </c>
      <c r="B42" t="s">
        <v>43</v>
      </c>
      <c r="C42" s="1">
        <v>51.375700000000002</v>
      </c>
      <c r="D42" s="1">
        <v>45.539000000000001</v>
      </c>
      <c r="E42" s="3">
        <v>0.52849000000000002</v>
      </c>
      <c r="F42" s="3">
        <f t="shared" si="0"/>
        <v>5284.9000000000005</v>
      </c>
      <c r="G42" s="3">
        <v>4.9246999999999999E-2</v>
      </c>
      <c r="H42" s="3">
        <f t="shared" si="1"/>
        <v>492.46999999999997</v>
      </c>
      <c r="I42" s="3">
        <v>7.7724000000000001E-2</v>
      </c>
      <c r="J42" s="3">
        <f t="shared" si="2"/>
        <v>777.24</v>
      </c>
      <c r="K42" s="3">
        <v>7.0100000000000002E-4</v>
      </c>
      <c r="L42" s="3">
        <f t="shared" si="3"/>
        <v>7.01</v>
      </c>
      <c r="M42" s="3">
        <v>6.1211000000000002E-2</v>
      </c>
      <c r="N42" s="3">
        <f t="shared" si="4"/>
        <v>612.11</v>
      </c>
      <c r="O42" s="3">
        <v>7.9199999999999995E-4</v>
      </c>
      <c r="P42" s="3">
        <f t="shared" si="5"/>
        <v>7.92</v>
      </c>
    </row>
    <row r="43" spans="1:16" x14ac:dyDescent="0.25">
      <c r="A43" s="2" t="s">
        <v>42</v>
      </c>
      <c r="B43" t="s">
        <v>44</v>
      </c>
      <c r="C43" s="1">
        <v>51.301499999999997</v>
      </c>
      <c r="D43" s="1">
        <v>45.818199999999997</v>
      </c>
      <c r="E43" s="3">
        <v>0.23833099999999999</v>
      </c>
      <c r="F43" s="3">
        <f t="shared" si="0"/>
        <v>2383.31</v>
      </c>
      <c r="G43" s="3">
        <v>8.2222000000000003E-2</v>
      </c>
      <c r="H43" s="3">
        <f t="shared" si="1"/>
        <v>822.22</v>
      </c>
      <c r="I43" s="3">
        <v>0.114152</v>
      </c>
      <c r="J43" s="3">
        <f t="shared" si="2"/>
        <v>1141.52</v>
      </c>
      <c r="K43" s="3">
        <v>3.9281000000000003E-2</v>
      </c>
      <c r="L43" s="3">
        <f t="shared" si="3"/>
        <v>392.81000000000006</v>
      </c>
      <c r="M43" s="3">
        <v>-3.5009999999999999E-2</v>
      </c>
      <c r="N43" s="3">
        <f t="shared" si="4"/>
        <v>-350.1</v>
      </c>
      <c r="O43" s="3">
        <v>-7.2300000000000003E-3</v>
      </c>
      <c r="P43" s="3">
        <f t="shared" si="5"/>
        <v>-72.3</v>
      </c>
    </row>
    <row r="44" spans="1:16" x14ac:dyDescent="0.25">
      <c r="A44" s="2" t="s">
        <v>42</v>
      </c>
      <c r="B44" t="s">
        <v>45</v>
      </c>
      <c r="C44" s="1">
        <v>52.113900000000001</v>
      </c>
      <c r="D44" s="1">
        <v>45.194600000000001</v>
      </c>
      <c r="E44" s="3">
        <v>2.5892999999999999E-2</v>
      </c>
      <c r="F44" s="3">
        <f t="shared" si="0"/>
        <v>258.93</v>
      </c>
      <c r="G44" s="3">
        <v>1.6018000000000001E-2</v>
      </c>
      <c r="H44" s="3">
        <f t="shared" si="1"/>
        <v>160.18</v>
      </c>
      <c r="I44" s="3">
        <v>4.8182000000000003E-2</v>
      </c>
      <c r="J44" s="3">
        <f t="shared" si="2"/>
        <v>481.82000000000005</v>
      </c>
      <c r="K44" s="3">
        <v>8.7259999999999994E-3</v>
      </c>
      <c r="L44" s="3">
        <f t="shared" si="3"/>
        <v>87.259999999999991</v>
      </c>
      <c r="M44" s="3">
        <v>1.8270000000000001E-3</v>
      </c>
      <c r="N44" s="3">
        <f t="shared" si="4"/>
        <v>18.27</v>
      </c>
      <c r="O44" s="3">
        <v>2.6779999999999998E-3</v>
      </c>
      <c r="P44" s="3">
        <f t="shared" si="5"/>
        <v>26.779999999999998</v>
      </c>
    </row>
    <row r="45" spans="1:16" x14ac:dyDescent="0.25">
      <c r="A45" s="2" t="s">
        <v>42</v>
      </c>
      <c r="B45" t="s">
        <v>46</v>
      </c>
      <c r="C45" s="1">
        <v>53.226300000000002</v>
      </c>
      <c r="D45" s="1">
        <v>44.736800000000002</v>
      </c>
      <c r="E45" s="3">
        <v>1.0123200000000001</v>
      </c>
      <c r="F45" s="3">
        <f t="shared" si="0"/>
        <v>10123.200000000001</v>
      </c>
      <c r="G45" s="3">
        <v>0.204267</v>
      </c>
      <c r="H45" s="3">
        <f t="shared" si="1"/>
        <v>2042.67</v>
      </c>
      <c r="I45" s="3">
        <v>2.8777E-2</v>
      </c>
      <c r="J45" s="3">
        <f t="shared" si="2"/>
        <v>287.77</v>
      </c>
      <c r="K45" s="3">
        <v>1.4182E-2</v>
      </c>
      <c r="L45" s="3">
        <f t="shared" si="3"/>
        <v>141.82</v>
      </c>
      <c r="M45" s="3">
        <v>6.5610000000000002E-2</v>
      </c>
      <c r="N45" s="3">
        <f t="shared" si="4"/>
        <v>656.1</v>
      </c>
      <c r="O45" s="3">
        <v>2.6252000000000001E-2</v>
      </c>
      <c r="P45" s="3">
        <f t="shared" si="5"/>
        <v>262.52000000000004</v>
      </c>
    </row>
    <row r="46" spans="1:16" x14ac:dyDescent="0.25">
      <c r="A46" s="2" t="s">
        <v>42</v>
      </c>
      <c r="B46" t="s">
        <v>47</v>
      </c>
      <c r="C46" s="1">
        <v>53.304900000000004</v>
      </c>
      <c r="D46" s="1">
        <v>45.502499999999998</v>
      </c>
      <c r="E46" s="3">
        <v>0.27712100000000001</v>
      </c>
      <c r="F46" s="3">
        <f t="shared" si="0"/>
        <v>2771.21</v>
      </c>
      <c r="G46" s="3">
        <v>0.111211</v>
      </c>
      <c r="H46" s="3">
        <f t="shared" si="1"/>
        <v>1112.1100000000001</v>
      </c>
      <c r="I46" s="3">
        <v>9.2587000000000003E-2</v>
      </c>
      <c r="J46" s="3">
        <f t="shared" si="2"/>
        <v>925.87</v>
      </c>
      <c r="K46" s="3">
        <v>1.6663000000000001E-2</v>
      </c>
      <c r="L46" s="3">
        <f t="shared" si="3"/>
        <v>166.63</v>
      </c>
      <c r="M46" s="3">
        <v>3.1893999999999999E-2</v>
      </c>
      <c r="N46" s="3">
        <f t="shared" si="4"/>
        <v>318.94</v>
      </c>
      <c r="O46" s="3">
        <v>2.1725000000000001E-2</v>
      </c>
      <c r="P46" s="3">
        <f t="shared" si="5"/>
        <v>217.25</v>
      </c>
    </row>
    <row r="47" spans="1:16" x14ac:dyDescent="0.25">
      <c r="A47" s="2" t="s">
        <v>42</v>
      </c>
      <c r="B47" t="s">
        <v>48</v>
      </c>
      <c r="C47" s="1">
        <v>53.11</v>
      </c>
      <c r="D47" s="1">
        <v>45.531700000000001</v>
      </c>
      <c r="E47" s="3">
        <v>0.50785400000000003</v>
      </c>
      <c r="F47" s="3">
        <f t="shared" si="0"/>
        <v>5078.54</v>
      </c>
      <c r="G47" s="3">
        <v>4.7144999999999999E-2</v>
      </c>
      <c r="H47" s="3">
        <f t="shared" si="1"/>
        <v>471.45</v>
      </c>
      <c r="I47" s="3">
        <v>2.1239999999999998E-2</v>
      </c>
      <c r="J47" s="3">
        <f t="shared" si="2"/>
        <v>212.39999999999998</v>
      </c>
      <c r="K47" s="3">
        <v>2.7444E-2</v>
      </c>
      <c r="L47" s="3">
        <f t="shared" si="3"/>
        <v>274.44</v>
      </c>
      <c r="M47" s="3">
        <v>5.4661000000000001E-2</v>
      </c>
      <c r="N47" s="3">
        <f t="shared" si="4"/>
        <v>546.61</v>
      </c>
      <c r="O47" s="3">
        <v>2.061E-2</v>
      </c>
      <c r="P47" s="3">
        <f t="shared" si="5"/>
        <v>206.1</v>
      </c>
    </row>
    <row r="48" spans="1:16" x14ac:dyDescent="0.25">
      <c r="A48" s="2" t="s">
        <v>42</v>
      </c>
      <c r="B48" t="s">
        <v>49</v>
      </c>
      <c r="C48" s="1">
        <v>52.014099999999999</v>
      </c>
      <c r="D48" s="1">
        <v>45.017699999999998</v>
      </c>
      <c r="E48" s="3">
        <v>1.1622E-2</v>
      </c>
      <c r="F48" s="3">
        <f t="shared" si="0"/>
        <v>116.22</v>
      </c>
      <c r="G48" s="3">
        <v>5.0359999999999997E-3</v>
      </c>
      <c r="H48" s="3">
        <f t="shared" si="1"/>
        <v>50.36</v>
      </c>
      <c r="I48" s="3">
        <v>1.1087E-2</v>
      </c>
      <c r="J48" s="3">
        <f t="shared" si="2"/>
        <v>110.86999999999999</v>
      </c>
      <c r="K48" s="3">
        <v>1.1776999999999999E-2</v>
      </c>
      <c r="L48" s="3">
        <f t="shared" si="3"/>
        <v>117.77</v>
      </c>
      <c r="M48" s="3">
        <v>2.1908E-2</v>
      </c>
      <c r="N48" s="3">
        <f t="shared" si="4"/>
        <v>219.08</v>
      </c>
      <c r="O48" s="3">
        <v>-5.1000000000000004E-4</v>
      </c>
      <c r="P48" s="3">
        <f t="shared" si="5"/>
        <v>-5.1000000000000005</v>
      </c>
    </row>
    <row r="49" spans="1:16" x14ac:dyDescent="0.25">
      <c r="A49" s="2" t="s">
        <v>71</v>
      </c>
      <c r="C49" s="1">
        <f>AVERAGE(C42:C48)</f>
        <v>52.34948571428572</v>
      </c>
      <c r="D49" s="1">
        <f t="shared" ref="D49:P49" si="9">AVERAGE(D42:D48)</f>
        <v>45.334357142857144</v>
      </c>
      <c r="E49" s="1">
        <f t="shared" si="9"/>
        <v>0.37166157142857148</v>
      </c>
      <c r="F49" s="4">
        <f t="shared" si="9"/>
        <v>3716.6157142857151</v>
      </c>
      <c r="G49" s="1">
        <f t="shared" si="9"/>
        <v>7.3592285714285735E-2</v>
      </c>
      <c r="H49" s="4">
        <f t="shared" si="9"/>
        <v>735.92285714285697</v>
      </c>
      <c r="I49" s="1">
        <f t="shared" si="9"/>
        <v>5.6249857142857143E-2</v>
      </c>
      <c r="J49" s="1">
        <f t="shared" si="9"/>
        <v>562.49857142857138</v>
      </c>
      <c r="K49" s="1">
        <f t="shared" si="9"/>
        <v>1.6967714285714284E-2</v>
      </c>
      <c r="L49" s="4">
        <f t="shared" si="9"/>
        <v>169.67714285714285</v>
      </c>
      <c r="M49" s="1">
        <f t="shared" si="9"/>
        <v>2.887157142857143E-2</v>
      </c>
      <c r="N49" s="4">
        <f t="shared" si="9"/>
        <v>288.71571428571423</v>
      </c>
      <c r="O49" s="1">
        <f t="shared" si="9"/>
        <v>9.1881428571428583E-3</v>
      </c>
      <c r="P49" s="4">
        <f t="shared" si="9"/>
        <v>91.881428571428586</v>
      </c>
    </row>
    <row r="50" spans="1:16" x14ac:dyDescent="0.25">
      <c r="A50" s="2" t="s">
        <v>50</v>
      </c>
      <c r="B50" t="s">
        <v>51</v>
      </c>
      <c r="C50" s="1">
        <v>51.889600000000002</v>
      </c>
      <c r="D50" s="1">
        <v>45.582500000000003</v>
      </c>
      <c r="E50" s="3">
        <v>1.8603000000000001E-2</v>
      </c>
      <c r="F50" s="3">
        <f t="shared" si="0"/>
        <v>186.03</v>
      </c>
      <c r="G50" s="3">
        <v>-4.0999999999999999E-4</v>
      </c>
      <c r="H50" s="3">
        <f t="shared" si="1"/>
        <v>-4.0999999999999996</v>
      </c>
      <c r="I50" s="3">
        <v>7.0270000000000003E-3</v>
      </c>
      <c r="J50" s="3">
        <f t="shared" si="2"/>
        <v>70.27</v>
      </c>
      <c r="K50" s="3">
        <v>6.3410000000000003E-3</v>
      </c>
      <c r="L50" s="3">
        <f t="shared" si="3"/>
        <v>63.410000000000004</v>
      </c>
      <c r="M50" s="3">
        <v>9.3570000000000007E-3</v>
      </c>
      <c r="N50" s="3">
        <f t="shared" si="4"/>
        <v>93.570000000000007</v>
      </c>
      <c r="O50" s="3">
        <v>-1.5900000000000001E-3</v>
      </c>
      <c r="P50" s="3">
        <f t="shared" si="5"/>
        <v>-15.9</v>
      </c>
    </row>
    <row r="51" spans="1:16" x14ac:dyDescent="0.25">
      <c r="A51" s="2" t="s">
        <v>50</v>
      </c>
      <c r="B51" t="s">
        <v>52</v>
      </c>
      <c r="C51" s="1">
        <v>52.884500000000003</v>
      </c>
      <c r="D51" s="1">
        <v>45.040999999999997</v>
      </c>
      <c r="E51" s="3">
        <v>0.17607100000000001</v>
      </c>
      <c r="F51" s="3">
        <f t="shared" si="0"/>
        <v>1760.71</v>
      </c>
      <c r="G51" s="3">
        <v>1.0876E-2</v>
      </c>
      <c r="H51" s="3">
        <f t="shared" si="1"/>
        <v>108.76</v>
      </c>
      <c r="I51" s="3">
        <v>8.0492999999999995E-2</v>
      </c>
      <c r="J51" s="3">
        <f t="shared" si="2"/>
        <v>804.93</v>
      </c>
      <c r="K51" s="3">
        <v>1.3575E-2</v>
      </c>
      <c r="L51" s="3">
        <f t="shared" si="3"/>
        <v>135.75</v>
      </c>
      <c r="M51" s="3">
        <v>8.2540000000000002E-2</v>
      </c>
      <c r="N51" s="3">
        <f t="shared" si="4"/>
        <v>825.4</v>
      </c>
      <c r="O51" s="3">
        <v>-2.1099999999999999E-3</v>
      </c>
      <c r="P51" s="3">
        <f t="shared" si="5"/>
        <v>-21.099999999999998</v>
      </c>
    </row>
    <row r="52" spans="1:16" x14ac:dyDescent="0.25">
      <c r="A52" s="2" t="s">
        <v>50</v>
      </c>
      <c r="B52" t="s">
        <v>53</v>
      </c>
      <c r="C52" s="1">
        <v>51.934600000000003</v>
      </c>
      <c r="D52" s="1">
        <v>45.642499999999998</v>
      </c>
      <c r="E52" s="3">
        <v>8.6711999999999997E-2</v>
      </c>
      <c r="F52" s="3">
        <f t="shared" si="0"/>
        <v>867.12</v>
      </c>
      <c r="G52" s="3">
        <v>1.9147000000000001E-2</v>
      </c>
      <c r="H52" s="3">
        <f t="shared" si="1"/>
        <v>191.47</v>
      </c>
      <c r="I52" s="3">
        <v>1.1825E-2</v>
      </c>
      <c r="J52" s="3">
        <f t="shared" si="2"/>
        <v>118.25</v>
      </c>
      <c r="K52" s="3">
        <v>1.2999999999999999E-3</v>
      </c>
      <c r="L52" s="3">
        <f t="shared" si="3"/>
        <v>13</v>
      </c>
      <c r="M52" s="3">
        <v>6.3991000000000006E-2</v>
      </c>
      <c r="N52" s="3">
        <f t="shared" si="4"/>
        <v>639.91000000000008</v>
      </c>
      <c r="O52" s="3">
        <v>4.2299999999999998E-4</v>
      </c>
      <c r="P52" s="3">
        <f t="shared" si="5"/>
        <v>4.2299999999999995</v>
      </c>
    </row>
    <row r="53" spans="1:16" x14ac:dyDescent="0.25">
      <c r="A53" s="2" t="s">
        <v>50</v>
      </c>
      <c r="B53" t="s">
        <v>54</v>
      </c>
      <c r="C53" s="1">
        <v>52.350099999999998</v>
      </c>
      <c r="D53" s="1">
        <v>45.488399999999999</v>
      </c>
      <c r="E53" s="3">
        <v>2.7088999999999998E-2</v>
      </c>
      <c r="F53" s="3">
        <f t="shared" si="0"/>
        <v>270.89</v>
      </c>
      <c r="G53" s="3">
        <v>9.6019999999999994E-3</v>
      </c>
      <c r="H53" s="3">
        <f t="shared" si="1"/>
        <v>96.02</v>
      </c>
      <c r="I53" s="3">
        <v>4.3639999999999998E-3</v>
      </c>
      <c r="J53" s="3">
        <f t="shared" si="2"/>
        <v>43.64</v>
      </c>
      <c r="K53" s="3">
        <v>3.826E-3</v>
      </c>
      <c r="L53" s="3">
        <f t="shared" si="3"/>
        <v>38.26</v>
      </c>
      <c r="M53" s="3">
        <v>1.3261E-2</v>
      </c>
      <c r="N53" s="3">
        <f t="shared" si="4"/>
        <v>132.61000000000001</v>
      </c>
      <c r="O53" s="3">
        <v>-5.8E-4</v>
      </c>
      <c r="P53" s="3">
        <f t="shared" si="5"/>
        <v>-5.8</v>
      </c>
    </row>
    <row r="54" spans="1:16" x14ac:dyDescent="0.25">
      <c r="A54" s="2" t="s">
        <v>71</v>
      </c>
      <c r="C54" s="1">
        <f>AVERAGE(C50:C53)</f>
        <v>52.264700000000005</v>
      </c>
      <c r="D54" s="1">
        <f t="shared" ref="D54:P54" si="10">AVERAGE(D50:D53)</f>
        <v>45.438600000000008</v>
      </c>
      <c r="E54" s="1">
        <f t="shared" si="10"/>
        <v>7.711875E-2</v>
      </c>
      <c r="F54" s="4">
        <f t="shared" si="10"/>
        <v>771.1875</v>
      </c>
      <c r="G54" s="1">
        <f t="shared" si="10"/>
        <v>9.80375E-3</v>
      </c>
      <c r="H54" s="4">
        <f t="shared" si="10"/>
        <v>98.037499999999994</v>
      </c>
      <c r="I54" s="1">
        <f t="shared" si="10"/>
        <v>2.5927249999999999E-2</v>
      </c>
      <c r="J54" s="4">
        <f t="shared" si="10"/>
        <v>259.27249999999998</v>
      </c>
      <c r="K54" s="1">
        <f t="shared" si="10"/>
        <v>6.2604999999999996E-3</v>
      </c>
      <c r="L54" s="4">
        <f t="shared" si="10"/>
        <v>62.604999999999997</v>
      </c>
      <c r="M54" s="1">
        <f t="shared" si="10"/>
        <v>4.2287250000000005E-2</v>
      </c>
      <c r="N54" s="4">
        <f t="shared" si="10"/>
        <v>422.87250000000006</v>
      </c>
      <c r="O54" s="1">
        <f t="shared" si="10"/>
        <v>-9.6425000000000005E-4</v>
      </c>
      <c r="P54" s="1">
        <f t="shared" si="10"/>
        <v>-9.6425000000000001</v>
      </c>
    </row>
    <row r="55" spans="1:16" x14ac:dyDescent="0.25">
      <c r="A55" s="2" t="s">
        <v>55</v>
      </c>
      <c r="B55" t="s">
        <v>56</v>
      </c>
      <c r="C55" s="1">
        <v>52.694099999999999</v>
      </c>
      <c r="D55" s="1">
        <v>45.825099999999999</v>
      </c>
      <c r="E55" s="3">
        <v>1.8303E-2</v>
      </c>
      <c r="F55" s="3">
        <f t="shared" si="0"/>
        <v>183.03</v>
      </c>
      <c r="G55" s="3">
        <v>5.0615E-2</v>
      </c>
      <c r="H55" s="3">
        <f t="shared" si="1"/>
        <v>506.15</v>
      </c>
      <c r="I55" s="3">
        <v>3.6017E-2</v>
      </c>
      <c r="J55" s="3">
        <f t="shared" si="2"/>
        <v>360.17</v>
      </c>
      <c r="K55" s="3">
        <v>2.0240999999999999E-2</v>
      </c>
      <c r="L55" s="3">
        <f t="shared" si="3"/>
        <v>202.41</v>
      </c>
      <c r="M55" s="3">
        <v>2.3879999999999998E-2</v>
      </c>
      <c r="N55" s="3">
        <f t="shared" si="4"/>
        <v>238.79999999999998</v>
      </c>
      <c r="O55" s="3">
        <v>1.194E-3</v>
      </c>
      <c r="P55" s="3">
        <f t="shared" si="5"/>
        <v>11.94</v>
      </c>
    </row>
    <row r="56" spans="1:16" x14ac:dyDescent="0.25">
      <c r="A56" s="2" t="s">
        <v>55</v>
      </c>
      <c r="B56" t="s">
        <v>57</v>
      </c>
      <c r="C56" s="1">
        <v>52.540999999999997</v>
      </c>
      <c r="D56" s="1">
        <v>46.252200000000002</v>
      </c>
      <c r="E56" s="3">
        <v>1.5167E-2</v>
      </c>
      <c r="F56" s="3">
        <f t="shared" si="0"/>
        <v>151.66999999999999</v>
      </c>
      <c r="G56" s="3">
        <v>2.3663E-2</v>
      </c>
      <c r="H56" s="3">
        <f t="shared" si="1"/>
        <v>236.63</v>
      </c>
      <c r="I56" s="3">
        <v>2.2485999999999999E-2</v>
      </c>
      <c r="J56" s="3">
        <f t="shared" si="2"/>
        <v>224.85999999999999</v>
      </c>
      <c r="K56" s="3">
        <v>8.0590000000000002E-3</v>
      </c>
      <c r="L56" s="3">
        <f t="shared" si="3"/>
        <v>80.59</v>
      </c>
      <c r="M56" s="3">
        <v>2.5590000000000002E-2</v>
      </c>
      <c r="N56" s="3">
        <f t="shared" si="4"/>
        <v>255.9</v>
      </c>
      <c r="O56" s="3">
        <v>1.3680000000000001E-3</v>
      </c>
      <c r="P56" s="3">
        <f t="shared" si="5"/>
        <v>13.680000000000001</v>
      </c>
    </row>
    <row r="57" spans="1:16" x14ac:dyDescent="0.25">
      <c r="A57" s="2" t="s">
        <v>55</v>
      </c>
      <c r="B57" t="s">
        <v>58</v>
      </c>
      <c r="C57" s="1">
        <v>52.032400000000003</v>
      </c>
      <c r="D57" s="1">
        <v>45.132300000000001</v>
      </c>
      <c r="E57" s="3">
        <v>1.6109999999999999E-2</v>
      </c>
      <c r="F57" s="3">
        <f t="shared" si="0"/>
        <v>161.1</v>
      </c>
      <c r="G57" s="3">
        <v>3.8358000000000003E-2</v>
      </c>
      <c r="H57" s="3">
        <f t="shared" si="1"/>
        <v>383.58000000000004</v>
      </c>
      <c r="I57" s="3">
        <v>2.9784999999999999E-2</v>
      </c>
      <c r="J57" s="3">
        <f t="shared" si="2"/>
        <v>297.84999999999997</v>
      </c>
      <c r="K57" s="3">
        <v>8.7559999999999999E-3</v>
      </c>
      <c r="L57" s="3">
        <f t="shared" si="3"/>
        <v>87.56</v>
      </c>
      <c r="M57" s="3">
        <v>1.9413E-2</v>
      </c>
      <c r="N57" s="3">
        <f t="shared" si="4"/>
        <v>194.13</v>
      </c>
      <c r="O57" s="3">
        <v>2.4899999999999998E-4</v>
      </c>
      <c r="P57" s="3">
        <f t="shared" si="5"/>
        <v>2.4899999999999998</v>
      </c>
    </row>
    <row r="58" spans="1:16" x14ac:dyDescent="0.25">
      <c r="A58" s="2" t="s">
        <v>55</v>
      </c>
      <c r="B58" t="s">
        <v>59</v>
      </c>
      <c r="C58" s="1">
        <v>52.830199999999998</v>
      </c>
      <c r="D58" s="1">
        <v>45.497</v>
      </c>
      <c r="E58" s="3">
        <v>1.1960999999999999E-2</v>
      </c>
      <c r="F58" s="3">
        <f t="shared" si="0"/>
        <v>119.61</v>
      </c>
      <c r="G58" s="3">
        <v>2.2617999999999999E-2</v>
      </c>
      <c r="H58" s="3">
        <f t="shared" si="1"/>
        <v>226.17999999999998</v>
      </c>
      <c r="I58" s="3">
        <v>2.7165000000000002E-2</v>
      </c>
      <c r="J58" s="3">
        <f t="shared" si="2"/>
        <v>271.65000000000003</v>
      </c>
      <c r="K58" s="3">
        <v>8.6289999999999995E-3</v>
      </c>
      <c r="L58" s="3">
        <f t="shared" si="3"/>
        <v>86.289999999999992</v>
      </c>
      <c r="M58" s="3">
        <v>1.6060999999999999E-2</v>
      </c>
      <c r="N58" s="3">
        <f t="shared" si="4"/>
        <v>160.60999999999999</v>
      </c>
      <c r="O58" s="3">
        <v>2.7799999999999998E-4</v>
      </c>
      <c r="P58" s="3">
        <f t="shared" si="5"/>
        <v>2.78</v>
      </c>
    </row>
    <row r="59" spans="1:16" x14ac:dyDescent="0.25">
      <c r="A59" s="2" t="s">
        <v>55</v>
      </c>
      <c r="B59" t="s">
        <v>60</v>
      </c>
      <c r="C59" s="1">
        <v>52.609200000000001</v>
      </c>
      <c r="D59" s="1">
        <v>45.032200000000003</v>
      </c>
      <c r="E59" s="3">
        <v>4.6958E-2</v>
      </c>
      <c r="F59" s="3">
        <f t="shared" si="0"/>
        <v>469.58</v>
      </c>
      <c r="G59" s="3">
        <v>4.1522000000000003E-2</v>
      </c>
      <c r="H59" s="3">
        <f t="shared" si="1"/>
        <v>415.22</v>
      </c>
      <c r="I59" s="3">
        <v>4.5031000000000002E-2</v>
      </c>
      <c r="J59" s="3">
        <f t="shared" si="2"/>
        <v>450.31</v>
      </c>
      <c r="K59" s="3">
        <v>6.3299999999999997E-3</v>
      </c>
      <c r="L59" s="3">
        <f t="shared" si="3"/>
        <v>63.3</v>
      </c>
      <c r="M59" s="3">
        <v>7.6039999999999996E-3</v>
      </c>
      <c r="N59" s="3">
        <f t="shared" si="4"/>
        <v>76.039999999999992</v>
      </c>
      <c r="O59" s="3">
        <v>-5.9999999999999995E-4</v>
      </c>
      <c r="P59" s="3">
        <f t="shared" si="5"/>
        <v>-5.9999999999999991</v>
      </c>
    </row>
    <row r="60" spans="1:16" x14ac:dyDescent="0.25">
      <c r="A60" s="2" t="s">
        <v>55</v>
      </c>
      <c r="B60" t="s">
        <v>61</v>
      </c>
      <c r="C60" s="1">
        <v>52.431899999999999</v>
      </c>
      <c r="D60" s="1">
        <v>45.258699999999997</v>
      </c>
      <c r="E60" s="3">
        <v>9.1125999999999999E-2</v>
      </c>
      <c r="F60" s="3">
        <f t="shared" si="0"/>
        <v>911.26</v>
      </c>
      <c r="G60" s="3">
        <v>3.8251E-2</v>
      </c>
      <c r="H60" s="3">
        <f t="shared" si="1"/>
        <v>382.51</v>
      </c>
      <c r="I60" s="3">
        <v>3.6894999999999997E-2</v>
      </c>
      <c r="J60" s="3">
        <f t="shared" si="2"/>
        <v>368.95</v>
      </c>
      <c r="K60" s="3">
        <v>7.7409999999999996E-3</v>
      </c>
      <c r="L60" s="3">
        <f t="shared" si="3"/>
        <v>77.41</v>
      </c>
      <c r="M60" s="3">
        <v>1.0994E-2</v>
      </c>
      <c r="N60" s="3">
        <f t="shared" si="4"/>
        <v>109.94</v>
      </c>
      <c r="O60" s="3">
        <v>-1.3500000000000001E-3</v>
      </c>
      <c r="P60" s="3">
        <f t="shared" si="5"/>
        <v>-13.5</v>
      </c>
    </row>
    <row r="61" spans="1:16" x14ac:dyDescent="0.25">
      <c r="A61" s="2" t="s">
        <v>55</v>
      </c>
      <c r="B61" t="s">
        <v>62</v>
      </c>
      <c r="C61" s="1">
        <v>52.273899999999998</v>
      </c>
      <c r="D61" s="1">
        <v>45.363900000000001</v>
      </c>
      <c r="E61" s="3">
        <v>0.11208600000000001</v>
      </c>
      <c r="F61" s="3">
        <f t="shared" si="0"/>
        <v>1120.8600000000001</v>
      </c>
      <c r="G61" s="3">
        <v>3.5667999999999998E-2</v>
      </c>
      <c r="H61" s="3">
        <f t="shared" si="1"/>
        <v>356.68</v>
      </c>
      <c r="I61" s="3">
        <v>4.3274E-2</v>
      </c>
      <c r="J61" s="3">
        <f t="shared" si="2"/>
        <v>432.74</v>
      </c>
      <c r="K61" s="3">
        <v>1.0772E-2</v>
      </c>
      <c r="L61" s="3">
        <f t="shared" si="3"/>
        <v>107.72</v>
      </c>
      <c r="M61" s="3">
        <v>2.2360000000000001E-2</v>
      </c>
      <c r="N61" s="3">
        <f t="shared" si="4"/>
        <v>223.60000000000002</v>
      </c>
      <c r="O61" s="3">
        <v>1.562E-3</v>
      </c>
      <c r="P61" s="3">
        <f t="shared" si="5"/>
        <v>15.620000000000001</v>
      </c>
    </row>
    <row r="62" spans="1:16" x14ac:dyDescent="0.25">
      <c r="A62" s="2" t="s">
        <v>55</v>
      </c>
      <c r="B62" t="s">
        <v>63</v>
      </c>
      <c r="C62" s="1">
        <v>52.510800000000003</v>
      </c>
      <c r="D62" s="1">
        <v>44.930300000000003</v>
      </c>
      <c r="E62" s="3">
        <v>1.8797999999999999E-2</v>
      </c>
      <c r="F62" s="3">
        <f t="shared" si="0"/>
        <v>187.98</v>
      </c>
      <c r="G62" s="3">
        <v>6.3724000000000003E-2</v>
      </c>
      <c r="H62" s="3">
        <f t="shared" si="1"/>
        <v>637.24</v>
      </c>
      <c r="I62" s="3">
        <v>4.7780000000000003E-2</v>
      </c>
      <c r="J62" s="3">
        <f t="shared" si="2"/>
        <v>477.8</v>
      </c>
      <c r="K62" s="3">
        <v>5.3070000000000001E-3</v>
      </c>
      <c r="L62" s="3">
        <f t="shared" si="3"/>
        <v>53.07</v>
      </c>
      <c r="M62" s="3">
        <v>1.5931000000000001E-2</v>
      </c>
      <c r="N62" s="3">
        <f t="shared" si="4"/>
        <v>159.31</v>
      </c>
      <c r="O62" s="3">
        <v>-1.8500000000000001E-3</v>
      </c>
      <c r="P62" s="3">
        <f t="shared" si="5"/>
        <v>-18.5</v>
      </c>
    </row>
    <row r="63" spans="1:16" x14ac:dyDescent="0.25">
      <c r="A63" s="2" t="s">
        <v>55</v>
      </c>
      <c r="B63" t="s">
        <v>64</v>
      </c>
      <c r="C63" s="1">
        <v>53.135100000000001</v>
      </c>
      <c r="D63" s="1">
        <v>45.547199999999997</v>
      </c>
      <c r="E63" s="3">
        <v>6.3169999999999997E-3</v>
      </c>
      <c r="F63" s="3">
        <f t="shared" si="0"/>
        <v>63.169999999999995</v>
      </c>
      <c r="G63" s="3">
        <v>1.1455E-2</v>
      </c>
      <c r="H63" s="3">
        <f t="shared" si="1"/>
        <v>114.55</v>
      </c>
      <c r="I63" s="3">
        <v>1.6506E-2</v>
      </c>
      <c r="J63" s="3">
        <f t="shared" si="2"/>
        <v>165.06</v>
      </c>
      <c r="K63" s="3">
        <v>6.5469999999999999E-3</v>
      </c>
      <c r="L63" s="3">
        <f t="shared" si="3"/>
        <v>65.47</v>
      </c>
      <c r="M63" s="3">
        <v>1.6624E-2</v>
      </c>
      <c r="N63" s="3">
        <f t="shared" si="4"/>
        <v>166.24</v>
      </c>
      <c r="O63" s="3">
        <v>-7.2000000000000005E-4</v>
      </c>
      <c r="P63" s="3">
        <f t="shared" si="5"/>
        <v>-7.2</v>
      </c>
    </row>
    <row r="64" spans="1:16" x14ac:dyDescent="0.25">
      <c r="A64" s="2" t="s">
        <v>55</v>
      </c>
      <c r="B64" t="s">
        <v>65</v>
      </c>
      <c r="C64" s="1">
        <v>52.724899999999998</v>
      </c>
      <c r="D64" s="1">
        <v>45.597999999999999</v>
      </c>
      <c r="E64" s="3">
        <v>3.1840000000000002E-3</v>
      </c>
      <c r="F64" s="3">
        <f t="shared" si="0"/>
        <v>31.840000000000003</v>
      </c>
      <c r="G64" s="3">
        <v>2.1179E-2</v>
      </c>
      <c r="H64" s="3">
        <f t="shared" si="1"/>
        <v>211.79</v>
      </c>
      <c r="I64" s="3">
        <v>1.8204000000000001E-2</v>
      </c>
      <c r="J64" s="3">
        <f t="shared" si="2"/>
        <v>182.04000000000002</v>
      </c>
      <c r="K64" s="3">
        <v>3.6610000000000002E-3</v>
      </c>
      <c r="L64" s="3">
        <f t="shared" si="3"/>
        <v>36.61</v>
      </c>
      <c r="M64" s="3">
        <v>2.4212000000000001E-2</v>
      </c>
      <c r="N64" s="3">
        <f t="shared" si="4"/>
        <v>242.12</v>
      </c>
      <c r="O64" s="3">
        <v>1.846E-3</v>
      </c>
      <c r="P64" s="3">
        <f t="shared" si="5"/>
        <v>18.46</v>
      </c>
    </row>
    <row r="65" spans="1:21" x14ac:dyDescent="0.25">
      <c r="A65" s="2" t="s">
        <v>55</v>
      </c>
      <c r="B65" t="s">
        <v>66</v>
      </c>
      <c r="C65" s="1">
        <v>52.886699999999998</v>
      </c>
      <c r="D65" s="1">
        <v>45.707500000000003</v>
      </c>
      <c r="E65" s="3">
        <v>4.4590000000000003E-3</v>
      </c>
      <c r="F65" s="3">
        <f t="shared" si="0"/>
        <v>44.59</v>
      </c>
      <c r="G65" s="3">
        <v>1.5473000000000001E-2</v>
      </c>
      <c r="H65" s="3">
        <f t="shared" si="1"/>
        <v>154.73000000000002</v>
      </c>
      <c r="I65" s="3">
        <v>2.2067E-2</v>
      </c>
      <c r="J65" s="3">
        <f t="shared" si="2"/>
        <v>220.67</v>
      </c>
      <c r="K65" s="3">
        <v>2.8869999999999998E-3</v>
      </c>
      <c r="L65" s="3">
        <f t="shared" si="3"/>
        <v>28.869999999999997</v>
      </c>
      <c r="M65" s="3">
        <v>2.7786999999999999E-2</v>
      </c>
      <c r="N65" s="3">
        <f t="shared" si="4"/>
        <v>277.87</v>
      </c>
      <c r="O65" s="3">
        <v>2.5999999999999998E-4</v>
      </c>
      <c r="P65" s="3">
        <f t="shared" si="5"/>
        <v>2.5999999999999996</v>
      </c>
    </row>
    <row r="66" spans="1:21" x14ac:dyDescent="0.25">
      <c r="A66" s="2" t="s">
        <v>55</v>
      </c>
      <c r="B66" t="s">
        <v>67</v>
      </c>
      <c r="C66" s="1">
        <v>52.9422</v>
      </c>
      <c r="D66" s="1">
        <v>45.067599999999999</v>
      </c>
      <c r="E66" s="3">
        <v>1.3873E-2</v>
      </c>
      <c r="F66" s="3">
        <f t="shared" si="0"/>
        <v>138.72999999999999</v>
      </c>
      <c r="G66" s="3">
        <v>8.2609999999999992E-3</v>
      </c>
      <c r="H66" s="3">
        <f t="shared" si="1"/>
        <v>82.61</v>
      </c>
      <c r="I66" s="3">
        <v>1.8647E-2</v>
      </c>
      <c r="J66" s="3">
        <f t="shared" si="2"/>
        <v>186.47</v>
      </c>
      <c r="K66" s="3">
        <v>7.254E-3</v>
      </c>
      <c r="L66" s="3">
        <f t="shared" si="3"/>
        <v>72.540000000000006</v>
      </c>
      <c r="M66" s="3">
        <v>2.539E-3</v>
      </c>
      <c r="N66" s="3">
        <f t="shared" si="4"/>
        <v>25.39</v>
      </c>
      <c r="O66" s="3">
        <v>-4.0999999999999999E-4</v>
      </c>
      <c r="P66" s="3">
        <f t="shared" si="5"/>
        <v>-4.0999999999999996</v>
      </c>
    </row>
    <row r="67" spans="1:21" x14ac:dyDescent="0.25">
      <c r="A67" s="2" t="s">
        <v>55</v>
      </c>
      <c r="B67" t="s">
        <v>68</v>
      </c>
      <c r="C67" s="1">
        <v>52.264400000000002</v>
      </c>
      <c r="D67" s="1">
        <v>44.957799999999999</v>
      </c>
      <c r="E67" s="3">
        <v>1.9928999999999999E-2</v>
      </c>
      <c r="F67" s="3">
        <f t="shared" si="0"/>
        <v>199.29</v>
      </c>
      <c r="G67" s="3">
        <v>2.4580999999999999E-2</v>
      </c>
      <c r="H67" s="3">
        <f t="shared" si="1"/>
        <v>245.80999999999997</v>
      </c>
      <c r="I67" s="3">
        <v>2.1228E-2</v>
      </c>
      <c r="J67" s="3">
        <f t="shared" si="2"/>
        <v>212.28</v>
      </c>
      <c r="K67" s="3">
        <v>5.5599999999999996E-4</v>
      </c>
      <c r="L67" s="3">
        <f t="shared" si="3"/>
        <v>5.56</v>
      </c>
      <c r="M67" s="3">
        <v>1.8748999999999998E-2</v>
      </c>
      <c r="N67" s="3">
        <f t="shared" si="4"/>
        <v>187.48999999999998</v>
      </c>
      <c r="O67" s="3">
        <v>1.32E-3</v>
      </c>
      <c r="P67" s="3">
        <f t="shared" si="5"/>
        <v>13.2</v>
      </c>
    </row>
    <row r="68" spans="1:21" x14ac:dyDescent="0.25">
      <c r="A68" s="2" t="s">
        <v>55</v>
      </c>
      <c r="B68" t="s">
        <v>69</v>
      </c>
      <c r="C68" s="1">
        <v>52.944400000000002</v>
      </c>
      <c r="D68" s="1">
        <v>45.325899999999997</v>
      </c>
      <c r="E68" s="3">
        <v>8.9580000000000007E-3</v>
      </c>
      <c r="F68" s="3">
        <f t="shared" si="0"/>
        <v>89.580000000000013</v>
      </c>
      <c r="G68" s="3">
        <v>2.9749999999999999E-2</v>
      </c>
      <c r="H68" s="3">
        <f t="shared" si="1"/>
        <v>297.5</v>
      </c>
      <c r="I68" s="3">
        <v>2.8417000000000001E-2</v>
      </c>
      <c r="J68" s="3">
        <f t="shared" si="2"/>
        <v>284.17</v>
      </c>
      <c r="K68" s="3">
        <v>6.3870000000000003E-3</v>
      </c>
      <c r="L68" s="3">
        <f t="shared" si="3"/>
        <v>63.870000000000005</v>
      </c>
      <c r="M68" s="3">
        <v>2.0152E-2</v>
      </c>
      <c r="N68" s="3">
        <f t="shared" si="4"/>
        <v>201.52</v>
      </c>
      <c r="O68" s="3">
        <v>-2.9099999999999998E-3</v>
      </c>
      <c r="P68" s="3">
        <f t="shared" si="5"/>
        <v>-29.099999999999998</v>
      </c>
    </row>
    <row r="69" spans="1:21" x14ac:dyDescent="0.25">
      <c r="A69" s="2" t="s">
        <v>55</v>
      </c>
      <c r="B69" t="s">
        <v>70</v>
      </c>
      <c r="C69" s="1">
        <v>52.704300000000003</v>
      </c>
      <c r="D69" s="1">
        <v>45.1633</v>
      </c>
      <c r="E69" s="3">
        <v>1.9677E-2</v>
      </c>
      <c r="F69" s="3">
        <f t="shared" si="0"/>
        <v>196.77</v>
      </c>
      <c r="G69" s="3">
        <v>4.1300000000000003E-2</v>
      </c>
      <c r="H69" s="3">
        <f t="shared" si="1"/>
        <v>413.00000000000006</v>
      </c>
      <c r="I69" s="3">
        <v>3.5062000000000003E-2</v>
      </c>
      <c r="J69" s="3">
        <f t="shared" si="2"/>
        <v>350.62</v>
      </c>
      <c r="K69" s="3">
        <v>7.2779999999999997E-3</v>
      </c>
      <c r="L69" s="3">
        <f t="shared" si="3"/>
        <v>72.78</v>
      </c>
      <c r="M69" s="3">
        <v>2.1860999999999998E-2</v>
      </c>
      <c r="N69" s="3">
        <f t="shared" si="4"/>
        <v>218.60999999999999</v>
      </c>
      <c r="O69" s="3">
        <v>3.5100000000000002E-4</v>
      </c>
      <c r="P69" s="3">
        <f t="shared" si="5"/>
        <v>3.5100000000000002</v>
      </c>
    </row>
    <row r="70" spans="1:21" ht="15.75" thickBot="1" x14ac:dyDescent="0.3">
      <c r="A70" s="18" t="s">
        <v>71</v>
      </c>
      <c r="B70" s="9"/>
      <c r="C70" s="10">
        <f>AVERAGE(C55:C69)</f>
        <v>52.635033333333332</v>
      </c>
      <c r="D70" s="10">
        <f t="shared" ref="D70:P70" si="11">AVERAGE(D55:D69)</f>
        <v>45.377266666666671</v>
      </c>
      <c r="E70" s="10">
        <f t="shared" si="11"/>
        <v>2.7127066666666668E-2</v>
      </c>
      <c r="F70" s="11">
        <f t="shared" si="11"/>
        <v>271.27066666666667</v>
      </c>
      <c r="G70" s="10">
        <f t="shared" si="11"/>
        <v>3.1094533333333337E-2</v>
      </c>
      <c r="H70" s="11">
        <f t="shared" si="11"/>
        <v>310.94533333333334</v>
      </c>
      <c r="I70" s="10">
        <f t="shared" si="11"/>
        <v>2.9904266666666676E-2</v>
      </c>
      <c r="J70" s="11">
        <f t="shared" si="11"/>
        <v>299.04266666666661</v>
      </c>
      <c r="K70" s="10">
        <f t="shared" si="11"/>
        <v>7.3603333333333333E-3</v>
      </c>
      <c r="L70" s="11">
        <f t="shared" si="11"/>
        <v>73.603333333333325</v>
      </c>
      <c r="M70" s="10">
        <f t="shared" si="11"/>
        <v>1.825046666666667E-2</v>
      </c>
      <c r="N70" s="11">
        <f t="shared" si="11"/>
        <v>182.50466666666665</v>
      </c>
      <c r="O70" s="10">
        <f t="shared" si="11"/>
        <v>3.9199999999999984E-5</v>
      </c>
      <c r="P70" s="11">
        <f t="shared" si="11"/>
        <v>0.39200000000000029</v>
      </c>
    </row>
    <row r="73" spans="1:21" x14ac:dyDescent="0.25"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</row>
    <row r="74" spans="1:2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</sheetData>
  <mergeCells count="2">
    <mergeCell ref="H73:U73"/>
    <mergeCell ref="A74:O74"/>
  </mergeCells>
  <conditionalFormatting sqref="C37:O37 P32 C2:D36 P16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zoomScaleNormal="100" workbookViewId="0">
      <selection activeCell="S10" sqref="S10"/>
    </sheetView>
  </sheetViews>
  <sheetFormatPr defaultRowHeight="15" x14ac:dyDescent="0.25"/>
  <cols>
    <col min="1" max="1" width="20.140625" customWidth="1"/>
    <col min="6" max="6" width="12.85546875" customWidth="1"/>
    <col min="8" max="8" width="11" customWidth="1"/>
    <col min="10" max="10" width="10.140625" customWidth="1"/>
    <col min="14" max="14" width="10.140625" customWidth="1"/>
  </cols>
  <sheetData>
    <row r="1" spans="1:16" ht="15.75" thickBot="1" x14ac:dyDescent="0.3">
      <c r="A1" s="14" t="s">
        <v>0</v>
      </c>
      <c r="B1" s="14" t="s">
        <v>1</v>
      </c>
      <c r="C1" s="15" t="s">
        <v>84</v>
      </c>
      <c r="D1" s="15" t="s">
        <v>85</v>
      </c>
      <c r="E1" s="16" t="s">
        <v>78</v>
      </c>
      <c r="F1" s="16" t="s">
        <v>72</v>
      </c>
      <c r="G1" s="16" t="s">
        <v>79</v>
      </c>
      <c r="H1" s="16" t="s">
        <v>73</v>
      </c>
      <c r="I1" s="16" t="s">
        <v>80</v>
      </c>
      <c r="J1" s="16" t="s">
        <v>74</v>
      </c>
      <c r="K1" s="16" t="s">
        <v>81</v>
      </c>
      <c r="L1" s="16" t="s">
        <v>75</v>
      </c>
      <c r="M1" s="16" t="s">
        <v>82</v>
      </c>
      <c r="N1" s="16" t="s">
        <v>76</v>
      </c>
      <c r="O1" s="16" t="s">
        <v>83</v>
      </c>
      <c r="P1" s="16" t="s">
        <v>77</v>
      </c>
    </row>
    <row r="2" spans="1:16" x14ac:dyDescent="0.25">
      <c r="A2" s="2" t="s">
        <v>2</v>
      </c>
      <c r="B2" t="s">
        <v>6</v>
      </c>
      <c r="C2" s="1">
        <v>52.777200000000001</v>
      </c>
      <c r="D2" s="1">
        <v>44.658799999999999</v>
      </c>
      <c r="E2" s="3">
        <v>1.36E-4</v>
      </c>
      <c r="F2" s="3">
        <f t="shared" ref="F2:F32" si="0">E2*10000</f>
        <v>1.36</v>
      </c>
      <c r="G2" s="3">
        <v>3.5173999999999997E-2</v>
      </c>
      <c r="H2" s="3">
        <f t="shared" ref="H2:H32" si="1">G2*10000</f>
        <v>351.73999999999995</v>
      </c>
      <c r="I2" s="3">
        <v>5.7665000000000001E-2</v>
      </c>
      <c r="J2" s="3">
        <f t="shared" ref="J2:J32" si="2">I2*10000</f>
        <v>576.65</v>
      </c>
      <c r="K2" s="3">
        <v>2.7049999999999999E-3</v>
      </c>
      <c r="L2" s="3">
        <f t="shared" ref="L2:L32" si="3">K2*10000</f>
        <v>27.05</v>
      </c>
      <c r="M2" s="3">
        <v>1.2371999999999999E-2</v>
      </c>
      <c r="N2" s="3">
        <f t="shared" ref="N2:N32" si="4">M2*10000</f>
        <v>123.72</v>
      </c>
      <c r="O2" s="3">
        <v>2.7734999999999999E-2</v>
      </c>
      <c r="P2" s="3">
        <f t="shared" ref="P2:P32" si="5">O2*10000</f>
        <v>277.34999999999997</v>
      </c>
    </row>
    <row r="3" spans="1:16" x14ac:dyDescent="0.25">
      <c r="A3" s="2" t="s">
        <v>2</v>
      </c>
      <c r="B3" t="s">
        <v>8</v>
      </c>
      <c r="C3" s="1">
        <v>51.314999999999998</v>
      </c>
      <c r="D3" s="1">
        <v>45.598199999999999</v>
      </c>
      <c r="E3" s="3">
        <v>2.366E-3</v>
      </c>
      <c r="F3" s="3">
        <f t="shared" si="0"/>
        <v>23.66</v>
      </c>
      <c r="G3" s="3">
        <v>7.8614000000000003E-2</v>
      </c>
      <c r="H3" s="3">
        <f t="shared" si="1"/>
        <v>786.14</v>
      </c>
      <c r="I3" s="3">
        <v>9.3509999999999996E-2</v>
      </c>
      <c r="J3" s="3">
        <f t="shared" si="2"/>
        <v>935.09999999999991</v>
      </c>
      <c r="K3" s="3">
        <v>5.1879999999999999E-3</v>
      </c>
      <c r="L3" s="3">
        <f t="shared" si="3"/>
        <v>51.88</v>
      </c>
      <c r="M3" s="3">
        <v>1.5838999999999999E-2</v>
      </c>
      <c r="N3" s="3">
        <f t="shared" si="4"/>
        <v>158.38999999999999</v>
      </c>
      <c r="O3" s="3">
        <v>2.3123000000000001E-2</v>
      </c>
      <c r="P3" s="3">
        <f t="shared" si="5"/>
        <v>231.23000000000002</v>
      </c>
    </row>
    <row r="4" spans="1:16" x14ac:dyDescent="0.25">
      <c r="A4" s="2" t="s">
        <v>2</v>
      </c>
      <c r="B4" t="s">
        <v>9</v>
      </c>
      <c r="C4" s="1">
        <v>51.753799999999998</v>
      </c>
      <c r="D4" s="1">
        <v>45.4251</v>
      </c>
      <c r="E4" s="3">
        <v>8.6750000000000004E-3</v>
      </c>
      <c r="F4" s="3">
        <f t="shared" si="0"/>
        <v>86.75</v>
      </c>
      <c r="G4" s="3">
        <v>6.0255999999999997E-2</v>
      </c>
      <c r="H4" s="3">
        <f t="shared" si="1"/>
        <v>602.55999999999995</v>
      </c>
      <c r="I4" s="3">
        <v>6.0961000000000001E-2</v>
      </c>
      <c r="J4" s="3">
        <f t="shared" si="2"/>
        <v>609.61</v>
      </c>
      <c r="K4" s="3">
        <v>4.333E-3</v>
      </c>
      <c r="L4" s="3">
        <f t="shared" si="3"/>
        <v>43.33</v>
      </c>
      <c r="M4" s="3">
        <v>1.4491E-2</v>
      </c>
      <c r="N4" s="3">
        <f t="shared" si="4"/>
        <v>144.91</v>
      </c>
      <c r="O4" s="3">
        <v>4.0781999999999999E-2</v>
      </c>
      <c r="P4" s="3">
        <f t="shared" si="5"/>
        <v>407.82</v>
      </c>
    </row>
    <row r="5" spans="1:16" x14ac:dyDescent="0.25">
      <c r="A5" s="2" t="s">
        <v>2</v>
      </c>
      <c r="B5" t="s">
        <v>10</v>
      </c>
      <c r="C5" s="1">
        <v>51.6479</v>
      </c>
      <c r="D5" s="1">
        <v>46.042000000000002</v>
      </c>
      <c r="E5" s="3">
        <v>6.9550000000000002E-3</v>
      </c>
      <c r="F5" s="3">
        <f t="shared" si="0"/>
        <v>69.55</v>
      </c>
      <c r="G5" s="3">
        <v>3.0824000000000001E-2</v>
      </c>
      <c r="H5" s="3">
        <f t="shared" si="1"/>
        <v>308.24</v>
      </c>
      <c r="I5" s="3">
        <v>3.3974999999999998E-2</v>
      </c>
      <c r="J5" s="3">
        <f t="shared" si="2"/>
        <v>339.75</v>
      </c>
      <c r="K5" s="3">
        <v>7.5909999999999997E-3</v>
      </c>
      <c r="L5" s="3">
        <f t="shared" si="3"/>
        <v>75.91</v>
      </c>
      <c r="M5" s="3">
        <v>1.4149999999999999E-2</v>
      </c>
      <c r="N5" s="3">
        <f t="shared" si="4"/>
        <v>141.5</v>
      </c>
      <c r="O5" s="3">
        <v>7.5909999999999997E-3</v>
      </c>
      <c r="P5" s="3">
        <f t="shared" si="5"/>
        <v>75.91</v>
      </c>
    </row>
    <row r="6" spans="1:16" x14ac:dyDescent="0.25">
      <c r="A6" s="2" t="s">
        <v>2</v>
      </c>
      <c r="B6" t="s">
        <v>15</v>
      </c>
      <c r="C6" s="1">
        <v>52.456099999999999</v>
      </c>
      <c r="D6" s="1">
        <v>45.008899999999997</v>
      </c>
      <c r="E6" s="3">
        <v>2.12E-4</v>
      </c>
      <c r="F6" s="3">
        <f t="shared" si="0"/>
        <v>2.12</v>
      </c>
      <c r="G6" s="3">
        <v>2.8583000000000001E-2</v>
      </c>
      <c r="H6" s="3">
        <f t="shared" si="1"/>
        <v>285.83</v>
      </c>
      <c r="I6" s="3">
        <v>3.0509999999999999E-2</v>
      </c>
      <c r="J6" s="3">
        <f t="shared" si="2"/>
        <v>305.09999999999997</v>
      </c>
      <c r="K6" s="3">
        <v>6.411E-3</v>
      </c>
      <c r="L6" s="3">
        <f t="shared" si="3"/>
        <v>64.11</v>
      </c>
      <c r="M6" s="3">
        <v>5.3800000000000002E-3</v>
      </c>
      <c r="N6" s="3">
        <f t="shared" si="4"/>
        <v>53.800000000000004</v>
      </c>
      <c r="O6" s="3">
        <v>2.6873999999999999E-2</v>
      </c>
      <c r="P6" s="3">
        <f t="shared" si="5"/>
        <v>268.74</v>
      </c>
    </row>
    <row r="7" spans="1:16" x14ac:dyDescent="0.25">
      <c r="A7" s="5" t="s">
        <v>71</v>
      </c>
      <c r="C7" s="1">
        <f t="shared" ref="C7:P7" si="6">AVERAGE(C2:C6)</f>
        <v>51.989999999999995</v>
      </c>
      <c r="D7" s="1">
        <f t="shared" si="6"/>
        <v>45.346600000000002</v>
      </c>
      <c r="E7" s="3">
        <f t="shared" si="6"/>
        <v>3.6687999999999998E-3</v>
      </c>
      <c r="F7" s="4">
        <f t="shared" si="6"/>
        <v>36.688000000000002</v>
      </c>
      <c r="G7" s="1">
        <f t="shared" si="6"/>
        <v>4.6690200000000001E-2</v>
      </c>
      <c r="H7" s="4">
        <f t="shared" si="6"/>
        <v>466.90199999999993</v>
      </c>
      <c r="I7" s="1">
        <f t="shared" si="6"/>
        <v>5.5324200000000004E-2</v>
      </c>
      <c r="J7" s="4">
        <f t="shared" si="6"/>
        <v>553.24199999999996</v>
      </c>
      <c r="K7" s="1">
        <f t="shared" si="6"/>
        <v>5.2456000000000004E-3</v>
      </c>
      <c r="L7" s="4">
        <f t="shared" si="6"/>
        <v>52.456000000000003</v>
      </c>
      <c r="M7" s="1">
        <f t="shared" si="6"/>
        <v>1.24464E-2</v>
      </c>
      <c r="N7" s="4">
        <f t="shared" si="6"/>
        <v>124.46399999999998</v>
      </c>
      <c r="O7" s="1">
        <f t="shared" si="6"/>
        <v>2.5221E-2</v>
      </c>
      <c r="P7" s="6">
        <f t="shared" si="6"/>
        <v>252.20999999999998</v>
      </c>
    </row>
    <row r="8" spans="1:16" x14ac:dyDescent="0.25">
      <c r="A8" s="2" t="s">
        <v>17</v>
      </c>
      <c r="B8" t="s">
        <v>25</v>
      </c>
      <c r="C8" s="1">
        <v>52.401699999999998</v>
      </c>
      <c r="D8" s="1">
        <v>46.423299999999998</v>
      </c>
      <c r="E8" s="3">
        <v>2.8499999999999999E-4</v>
      </c>
      <c r="F8" s="3">
        <f t="shared" si="0"/>
        <v>2.85</v>
      </c>
      <c r="G8" s="3">
        <v>1.5214999999999999E-2</v>
      </c>
      <c r="H8" s="3">
        <f t="shared" si="1"/>
        <v>152.15</v>
      </c>
      <c r="I8" s="3">
        <v>3.4389999999999997E-2</v>
      </c>
      <c r="J8" s="3">
        <f t="shared" si="2"/>
        <v>343.9</v>
      </c>
      <c r="K8" s="3">
        <v>5.7210000000000004E-3</v>
      </c>
      <c r="L8" s="3">
        <f t="shared" si="3"/>
        <v>57.21</v>
      </c>
      <c r="M8" s="3">
        <v>1.0220999999999999E-2</v>
      </c>
      <c r="N8" s="3">
        <f t="shared" si="4"/>
        <v>102.21</v>
      </c>
      <c r="O8" s="3">
        <v>3.888E-3</v>
      </c>
      <c r="P8" s="7">
        <f t="shared" si="5"/>
        <v>38.880000000000003</v>
      </c>
    </row>
    <row r="9" spans="1:16" x14ac:dyDescent="0.25">
      <c r="A9" s="2" t="s">
        <v>17</v>
      </c>
      <c r="B9" t="s">
        <v>27</v>
      </c>
      <c r="C9" s="1">
        <v>52.669499999999999</v>
      </c>
      <c r="D9" s="1">
        <v>45.883699999999997</v>
      </c>
      <c r="E9" s="3">
        <v>3.8310000000000002E-3</v>
      </c>
      <c r="F9" s="3">
        <f t="shared" si="0"/>
        <v>38.31</v>
      </c>
      <c r="G9" s="3">
        <v>3.3241E-2</v>
      </c>
      <c r="H9" s="3">
        <f t="shared" si="1"/>
        <v>332.41</v>
      </c>
      <c r="I9" s="3">
        <v>4.6604E-2</v>
      </c>
      <c r="J9" s="3">
        <f t="shared" si="2"/>
        <v>466.04</v>
      </c>
      <c r="K9" s="3">
        <v>1.25E-4</v>
      </c>
      <c r="L9" s="3">
        <f t="shared" si="3"/>
        <v>1.25</v>
      </c>
      <c r="M9" s="3">
        <v>1.0521000000000001E-2</v>
      </c>
      <c r="N9" s="3">
        <f t="shared" si="4"/>
        <v>105.21000000000001</v>
      </c>
      <c r="O9" s="3">
        <v>2.1220000000000002E-3</v>
      </c>
      <c r="P9" s="7">
        <f t="shared" si="5"/>
        <v>21.220000000000002</v>
      </c>
    </row>
    <row r="10" spans="1:16" x14ac:dyDescent="0.25">
      <c r="A10" s="2" t="s">
        <v>17</v>
      </c>
      <c r="B10" t="s">
        <v>28</v>
      </c>
      <c r="C10" s="1">
        <v>52.793500000000002</v>
      </c>
      <c r="D10" s="1">
        <v>45.444400000000002</v>
      </c>
      <c r="E10" s="3">
        <v>4.3600000000000003E-4</v>
      </c>
      <c r="F10" s="3">
        <f t="shared" si="0"/>
        <v>4.3600000000000003</v>
      </c>
      <c r="G10" s="3">
        <v>2.2960000000000001E-2</v>
      </c>
      <c r="H10" s="3">
        <f t="shared" si="1"/>
        <v>229.60000000000002</v>
      </c>
      <c r="I10" s="3">
        <v>4.2817000000000001E-2</v>
      </c>
      <c r="J10" s="3">
        <f t="shared" si="2"/>
        <v>428.17</v>
      </c>
      <c r="K10" s="3">
        <v>7.9909999999999998E-3</v>
      </c>
      <c r="L10" s="3">
        <f t="shared" si="3"/>
        <v>79.91</v>
      </c>
      <c r="M10" s="3">
        <v>2.0608000000000001E-2</v>
      </c>
      <c r="N10" s="3">
        <f t="shared" si="4"/>
        <v>206.08</v>
      </c>
      <c r="O10" s="3">
        <v>1.1159000000000001E-2</v>
      </c>
      <c r="P10" s="7">
        <f t="shared" si="5"/>
        <v>111.59</v>
      </c>
    </row>
    <row r="11" spans="1:16" x14ac:dyDescent="0.25">
      <c r="A11" s="2" t="s">
        <v>17</v>
      </c>
      <c r="B11" t="s">
        <v>30</v>
      </c>
      <c r="C11" s="1">
        <v>51.245699999999999</v>
      </c>
      <c r="D11" s="1">
        <v>45.8386</v>
      </c>
      <c r="E11" s="3">
        <v>2.7299999999999998E-3</v>
      </c>
      <c r="F11" s="3">
        <f t="shared" si="0"/>
        <v>27.299999999999997</v>
      </c>
      <c r="G11" s="3">
        <v>3.8510999999999997E-2</v>
      </c>
      <c r="H11" s="3">
        <f t="shared" si="1"/>
        <v>385.10999999999996</v>
      </c>
      <c r="I11" s="3">
        <v>4.0453999999999997E-2</v>
      </c>
      <c r="J11" s="3">
        <f t="shared" si="2"/>
        <v>404.53999999999996</v>
      </c>
      <c r="K11" s="3">
        <v>7.5300000000000002E-3</v>
      </c>
      <c r="L11" s="3">
        <f t="shared" si="3"/>
        <v>75.3</v>
      </c>
      <c r="M11" s="3">
        <v>1.9785000000000001E-2</v>
      </c>
      <c r="N11" s="3">
        <f t="shared" si="4"/>
        <v>197.85</v>
      </c>
      <c r="O11" s="3">
        <v>8.5389999999999997E-3</v>
      </c>
      <c r="P11" s="7">
        <f t="shared" si="5"/>
        <v>85.39</v>
      </c>
    </row>
    <row r="12" spans="1:16" x14ac:dyDescent="0.25">
      <c r="A12" s="5" t="s">
        <v>71</v>
      </c>
      <c r="C12" s="1">
        <f t="shared" ref="C12:P12" si="7">AVERAGE(C8:C11)</f>
        <v>52.2776</v>
      </c>
      <c r="D12" s="1">
        <f t="shared" si="7"/>
        <v>45.897499999999994</v>
      </c>
      <c r="E12" s="3">
        <f t="shared" si="7"/>
        <v>1.8204999999999999E-3</v>
      </c>
      <c r="F12" s="4">
        <f t="shared" si="7"/>
        <v>18.204999999999998</v>
      </c>
      <c r="G12" s="1">
        <f t="shared" si="7"/>
        <v>2.7481749999999999E-2</v>
      </c>
      <c r="H12" s="4">
        <f t="shared" si="7"/>
        <v>274.8175</v>
      </c>
      <c r="I12" s="1">
        <f t="shared" si="7"/>
        <v>4.1066249999999999E-2</v>
      </c>
      <c r="J12" s="4">
        <f t="shared" si="7"/>
        <v>410.66250000000002</v>
      </c>
      <c r="K12" s="1">
        <f t="shared" si="7"/>
        <v>5.3417500000000001E-3</v>
      </c>
      <c r="L12" s="4">
        <f t="shared" si="7"/>
        <v>53.417500000000004</v>
      </c>
      <c r="M12" s="1">
        <f t="shared" si="7"/>
        <v>1.5283749999999999E-2</v>
      </c>
      <c r="N12" s="4">
        <f t="shared" si="7"/>
        <v>152.83750000000001</v>
      </c>
      <c r="O12" s="1">
        <f t="shared" si="7"/>
        <v>6.4270000000000004E-3</v>
      </c>
      <c r="P12" s="6">
        <f t="shared" si="7"/>
        <v>64.27</v>
      </c>
    </row>
    <row r="13" spans="1:16" x14ac:dyDescent="0.25">
      <c r="A13" s="2" t="s">
        <v>33</v>
      </c>
      <c r="B13" t="s">
        <v>38</v>
      </c>
      <c r="C13" s="1">
        <v>50.7819</v>
      </c>
      <c r="D13" s="1">
        <v>46.829000000000001</v>
      </c>
      <c r="E13" s="3">
        <v>9.8410000000000008E-3</v>
      </c>
      <c r="F13" s="3">
        <f t="shared" si="0"/>
        <v>98.410000000000011</v>
      </c>
      <c r="G13" s="3">
        <v>6.0010000000000003E-3</v>
      </c>
      <c r="H13" s="3">
        <f t="shared" si="1"/>
        <v>60.010000000000005</v>
      </c>
      <c r="I13" s="3">
        <v>7.9539999999999993E-3</v>
      </c>
      <c r="J13" s="3">
        <f t="shared" si="2"/>
        <v>79.539999999999992</v>
      </c>
      <c r="K13" s="3">
        <v>3.0230000000000001E-3</v>
      </c>
      <c r="L13" s="3">
        <f t="shared" si="3"/>
        <v>30.23</v>
      </c>
      <c r="M13" s="3">
        <v>3.3660000000000002E-2</v>
      </c>
      <c r="N13" s="3">
        <f t="shared" si="4"/>
        <v>336.6</v>
      </c>
      <c r="O13" s="3">
        <v>3.21E-4</v>
      </c>
      <c r="P13" s="7">
        <f t="shared" si="5"/>
        <v>3.21</v>
      </c>
    </row>
    <row r="14" spans="1:16" x14ac:dyDescent="0.25">
      <c r="A14" s="2" t="s">
        <v>33</v>
      </c>
      <c r="B14" t="s">
        <v>39</v>
      </c>
      <c r="C14" s="1">
        <v>50.465000000000003</v>
      </c>
      <c r="D14" s="1">
        <v>46.637099999999997</v>
      </c>
      <c r="E14" s="3">
        <v>8.3600000000000005E-4</v>
      </c>
      <c r="F14" s="3">
        <f t="shared" si="0"/>
        <v>8.3600000000000012</v>
      </c>
      <c r="G14" s="3">
        <v>1.469E-3</v>
      </c>
      <c r="H14" s="3">
        <f t="shared" si="1"/>
        <v>14.69</v>
      </c>
      <c r="I14" s="3">
        <v>4.5380000000000004E-3</v>
      </c>
      <c r="J14" s="3">
        <f t="shared" si="2"/>
        <v>45.38</v>
      </c>
      <c r="K14" s="3">
        <v>3.64E-3</v>
      </c>
      <c r="L14" s="3">
        <f t="shared" si="3"/>
        <v>36.4</v>
      </c>
      <c r="M14" s="3">
        <v>6.6688999999999998E-2</v>
      </c>
      <c r="N14" s="3">
        <f t="shared" si="4"/>
        <v>666.89</v>
      </c>
      <c r="O14" s="3">
        <v>8.6899999999999998E-4</v>
      </c>
      <c r="P14" s="7">
        <f t="shared" si="5"/>
        <v>8.69</v>
      </c>
    </row>
    <row r="15" spans="1:16" x14ac:dyDescent="0.25">
      <c r="A15" s="5" t="s">
        <v>71</v>
      </c>
      <c r="C15" s="1">
        <f t="shared" ref="C15:P15" si="8">AVERAGE(C13:C14)</f>
        <v>50.623450000000005</v>
      </c>
      <c r="D15" s="1">
        <f t="shared" si="8"/>
        <v>46.733049999999999</v>
      </c>
      <c r="E15" s="1">
        <f t="shared" si="8"/>
        <v>5.3385000000000004E-3</v>
      </c>
      <c r="F15" s="4">
        <f t="shared" si="8"/>
        <v>53.385000000000005</v>
      </c>
      <c r="G15" s="1">
        <f t="shared" si="8"/>
        <v>3.735E-3</v>
      </c>
      <c r="H15" s="4">
        <f t="shared" si="8"/>
        <v>37.35</v>
      </c>
      <c r="I15" s="1">
        <f t="shared" si="8"/>
        <v>6.2459999999999998E-3</v>
      </c>
      <c r="J15" s="4">
        <f t="shared" si="8"/>
        <v>62.459999999999994</v>
      </c>
      <c r="K15" s="1">
        <f t="shared" si="8"/>
        <v>3.3315000000000003E-3</v>
      </c>
      <c r="L15" s="4">
        <f t="shared" si="8"/>
        <v>33.314999999999998</v>
      </c>
      <c r="M15" s="1">
        <f t="shared" si="8"/>
        <v>5.0174499999999997E-2</v>
      </c>
      <c r="N15" s="4">
        <f t="shared" si="8"/>
        <v>501.745</v>
      </c>
      <c r="O15" s="1">
        <f t="shared" si="8"/>
        <v>5.9500000000000004E-4</v>
      </c>
      <c r="P15" s="6">
        <f t="shared" si="8"/>
        <v>5.9499999999999993</v>
      </c>
    </row>
    <row r="16" spans="1:16" x14ac:dyDescent="0.25">
      <c r="A16" s="2" t="s">
        <v>42</v>
      </c>
      <c r="B16" t="s">
        <v>43</v>
      </c>
      <c r="C16" s="1">
        <v>51.375700000000002</v>
      </c>
      <c r="D16" s="1">
        <v>45.539000000000001</v>
      </c>
      <c r="E16" s="3">
        <v>0.52849000000000002</v>
      </c>
      <c r="F16" s="3">
        <f t="shared" si="0"/>
        <v>5284.9000000000005</v>
      </c>
      <c r="G16" s="3">
        <v>4.9246999999999999E-2</v>
      </c>
      <c r="H16" s="3">
        <f t="shared" si="1"/>
        <v>492.46999999999997</v>
      </c>
      <c r="I16" s="3">
        <v>7.7724000000000001E-2</v>
      </c>
      <c r="J16" s="3">
        <f t="shared" si="2"/>
        <v>777.24</v>
      </c>
      <c r="K16" s="3">
        <v>7.0100000000000002E-4</v>
      </c>
      <c r="L16" s="3">
        <f t="shared" si="3"/>
        <v>7.01</v>
      </c>
      <c r="M16" s="3">
        <v>6.1211000000000002E-2</v>
      </c>
      <c r="N16" s="3">
        <f t="shared" si="4"/>
        <v>612.11</v>
      </c>
      <c r="O16" s="3">
        <v>7.9199999999999995E-4</v>
      </c>
      <c r="P16" s="7">
        <f t="shared" si="5"/>
        <v>7.92</v>
      </c>
    </row>
    <row r="17" spans="1:16" x14ac:dyDescent="0.25">
      <c r="A17" s="2" t="s">
        <v>42</v>
      </c>
      <c r="B17" t="s">
        <v>45</v>
      </c>
      <c r="C17" s="1">
        <v>52.113900000000001</v>
      </c>
      <c r="D17" s="1">
        <v>45.194600000000001</v>
      </c>
      <c r="E17" s="3">
        <v>2.5892999999999999E-2</v>
      </c>
      <c r="F17" s="3">
        <f t="shared" si="0"/>
        <v>258.93</v>
      </c>
      <c r="G17" s="3">
        <v>1.6018000000000001E-2</v>
      </c>
      <c r="H17" s="3">
        <f t="shared" si="1"/>
        <v>160.18</v>
      </c>
      <c r="I17" s="3">
        <v>4.8182000000000003E-2</v>
      </c>
      <c r="J17" s="3">
        <f t="shared" si="2"/>
        <v>481.82000000000005</v>
      </c>
      <c r="K17" s="3">
        <v>8.7259999999999994E-3</v>
      </c>
      <c r="L17" s="3">
        <f t="shared" si="3"/>
        <v>87.259999999999991</v>
      </c>
      <c r="M17" s="3">
        <v>1.8270000000000001E-3</v>
      </c>
      <c r="N17" s="3">
        <f t="shared" si="4"/>
        <v>18.27</v>
      </c>
      <c r="O17" s="3">
        <v>2.6779999999999998E-3</v>
      </c>
      <c r="P17" s="7">
        <f t="shared" si="5"/>
        <v>26.779999999999998</v>
      </c>
    </row>
    <row r="18" spans="1:16" x14ac:dyDescent="0.25">
      <c r="A18" s="2" t="s">
        <v>42</v>
      </c>
      <c r="B18" t="s">
        <v>46</v>
      </c>
      <c r="C18" s="1">
        <v>53.226300000000002</v>
      </c>
      <c r="D18" s="1">
        <v>44.736800000000002</v>
      </c>
      <c r="E18" s="3">
        <v>1.0123200000000001</v>
      </c>
      <c r="F18" s="3">
        <f t="shared" si="0"/>
        <v>10123.200000000001</v>
      </c>
      <c r="G18" s="3">
        <v>0.204267</v>
      </c>
      <c r="H18" s="3">
        <f t="shared" si="1"/>
        <v>2042.67</v>
      </c>
      <c r="I18" s="3">
        <v>2.8777E-2</v>
      </c>
      <c r="J18" s="3">
        <f t="shared" si="2"/>
        <v>287.77</v>
      </c>
      <c r="K18" s="3">
        <v>1.4182E-2</v>
      </c>
      <c r="L18" s="3">
        <f t="shared" si="3"/>
        <v>141.82</v>
      </c>
      <c r="M18" s="3">
        <v>6.5610000000000002E-2</v>
      </c>
      <c r="N18" s="3">
        <f t="shared" si="4"/>
        <v>656.1</v>
      </c>
      <c r="O18" s="3">
        <v>2.6252000000000001E-2</v>
      </c>
      <c r="P18" s="7">
        <f t="shared" si="5"/>
        <v>262.52000000000004</v>
      </c>
    </row>
    <row r="19" spans="1:16" x14ac:dyDescent="0.25">
      <c r="A19" s="2" t="s">
        <v>42</v>
      </c>
      <c r="B19" t="s">
        <v>47</v>
      </c>
      <c r="C19" s="1">
        <v>53.304900000000004</v>
      </c>
      <c r="D19" s="1">
        <v>45.502499999999998</v>
      </c>
      <c r="E19" s="3">
        <v>0.27712100000000001</v>
      </c>
      <c r="F19" s="3">
        <f t="shared" si="0"/>
        <v>2771.21</v>
      </c>
      <c r="G19" s="3">
        <v>0.111211</v>
      </c>
      <c r="H19" s="3">
        <f t="shared" si="1"/>
        <v>1112.1100000000001</v>
      </c>
      <c r="I19" s="3">
        <v>9.2587000000000003E-2</v>
      </c>
      <c r="J19" s="3">
        <f t="shared" si="2"/>
        <v>925.87</v>
      </c>
      <c r="K19" s="3">
        <v>1.6663000000000001E-2</v>
      </c>
      <c r="L19" s="3">
        <f t="shared" si="3"/>
        <v>166.63</v>
      </c>
      <c r="M19" s="3">
        <v>3.1893999999999999E-2</v>
      </c>
      <c r="N19" s="3">
        <f t="shared" si="4"/>
        <v>318.94</v>
      </c>
      <c r="O19" s="3">
        <v>2.1725000000000001E-2</v>
      </c>
      <c r="P19" s="7">
        <f t="shared" si="5"/>
        <v>217.25</v>
      </c>
    </row>
    <row r="20" spans="1:16" x14ac:dyDescent="0.25">
      <c r="A20" s="2" t="s">
        <v>42</v>
      </c>
      <c r="B20" t="s">
        <v>48</v>
      </c>
      <c r="C20" s="1">
        <v>53.11</v>
      </c>
      <c r="D20" s="1">
        <v>45.531700000000001</v>
      </c>
      <c r="E20" s="3">
        <v>0.50785400000000003</v>
      </c>
      <c r="F20" s="3">
        <f t="shared" si="0"/>
        <v>5078.54</v>
      </c>
      <c r="G20" s="3">
        <v>4.7144999999999999E-2</v>
      </c>
      <c r="H20" s="3">
        <f t="shared" si="1"/>
        <v>471.45</v>
      </c>
      <c r="I20" s="3">
        <v>2.1239999999999998E-2</v>
      </c>
      <c r="J20" s="3">
        <f t="shared" si="2"/>
        <v>212.39999999999998</v>
      </c>
      <c r="K20" s="3">
        <v>2.7444E-2</v>
      </c>
      <c r="L20" s="3">
        <f t="shared" si="3"/>
        <v>274.44</v>
      </c>
      <c r="M20" s="3">
        <v>5.4661000000000001E-2</v>
      </c>
      <c r="N20" s="3">
        <f t="shared" si="4"/>
        <v>546.61</v>
      </c>
      <c r="O20" s="3">
        <v>2.061E-2</v>
      </c>
      <c r="P20" s="7">
        <f t="shared" si="5"/>
        <v>206.1</v>
      </c>
    </row>
    <row r="21" spans="1:16" x14ac:dyDescent="0.25">
      <c r="A21" s="5" t="s">
        <v>71</v>
      </c>
      <c r="C21" s="1">
        <f t="shared" ref="C21:P21" si="9">AVERAGE(C16:C20)</f>
        <v>52.626160000000006</v>
      </c>
      <c r="D21" s="1">
        <f t="shared" si="9"/>
        <v>45.300919999999998</v>
      </c>
      <c r="E21" s="1">
        <f t="shared" si="9"/>
        <v>0.47033560000000002</v>
      </c>
      <c r="F21" s="4">
        <f t="shared" si="9"/>
        <v>4703.3560000000007</v>
      </c>
      <c r="G21" s="1">
        <f t="shared" si="9"/>
        <v>8.5577600000000004E-2</v>
      </c>
      <c r="H21" s="4">
        <f t="shared" si="9"/>
        <v>855.77600000000007</v>
      </c>
      <c r="I21" s="1">
        <f t="shared" si="9"/>
        <v>5.3702000000000007E-2</v>
      </c>
      <c r="J21" s="4">
        <f t="shared" si="9"/>
        <v>537.02</v>
      </c>
      <c r="K21" s="1">
        <f t="shared" si="9"/>
        <v>1.35432E-2</v>
      </c>
      <c r="L21" s="4">
        <f t="shared" si="9"/>
        <v>135.43199999999999</v>
      </c>
      <c r="M21" s="1">
        <f t="shared" si="9"/>
        <v>4.3040599999999998E-2</v>
      </c>
      <c r="N21" s="4">
        <f t="shared" si="9"/>
        <v>430.40600000000006</v>
      </c>
      <c r="O21" s="1">
        <f t="shared" si="9"/>
        <v>1.4411400000000001E-2</v>
      </c>
      <c r="P21" s="6">
        <f t="shared" si="9"/>
        <v>144.114</v>
      </c>
    </row>
    <row r="22" spans="1:16" x14ac:dyDescent="0.25">
      <c r="A22" s="2" t="s">
        <v>50</v>
      </c>
      <c r="B22" t="s">
        <v>53</v>
      </c>
      <c r="C22" s="1">
        <v>51.934600000000003</v>
      </c>
      <c r="D22" s="1">
        <v>45.642499999999998</v>
      </c>
      <c r="E22" s="3">
        <v>8.6711999999999997E-2</v>
      </c>
      <c r="F22" s="3">
        <f t="shared" si="0"/>
        <v>867.12</v>
      </c>
      <c r="G22" s="3">
        <v>1.9147000000000001E-2</v>
      </c>
      <c r="H22" s="3">
        <f t="shared" si="1"/>
        <v>191.47</v>
      </c>
      <c r="I22" s="3">
        <v>1.1825E-2</v>
      </c>
      <c r="J22" s="3">
        <f t="shared" si="2"/>
        <v>118.25</v>
      </c>
      <c r="K22" s="3">
        <v>1.2999999999999999E-3</v>
      </c>
      <c r="L22" s="3">
        <f t="shared" si="3"/>
        <v>13</v>
      </c>
      <c r="M22" s="3">
        <v>6.3991000000000006E-2</v>
      </c>
      <c r="N22" s="3">
        <f t="shared" si="4"/>
        <v>639.91000000000008</v>
      </c>
      <c r="O22" s="3">
        <v>4.2299999999999998E-4</v>
      </c>
      <c r="P22" s="7">
        <f t="shared" si="5"/>
        <v>4.2299999999999995</v>
      </c>
    </row>
    <row r="23" spans="1:16" x14ac:dyDescent="0.25">
      <c r="A23" s="5" t="s">
        <v>71</v>
      </c>
      <c r="C23" s="1">
        <f t="shared" ref="C23:P23" si="10">AVERAGE(C22:C22)</f>
        <v>51.934600000000003</v>
      </c>
      <c r="D23" s="1">
        <f t="shared" si="10"/>
        <v>45.642499999999998</v>
      </c>
      <c r="E23" s="1">
        <f t="shared" si="10"/>
        <v>8.6711999999999997E-2</v>
      </c>
      <c r="F23" s="4">
        <f t="shared" si="10"/>
        <v>867.12</v>
      </c>
      <c r="G23" s="1">
        <f t="shared" si="10"/>
        <v>1.9147000000000001E-2</v>
      </c>
      <c r="H23" s="4">
        <f t="shared" si="10"/>
        <v>191.47</v>
      </c>
      <c r="I23" s="1">
        <f t="shared" si="10"/>
        <v>1.1825E-2</v>
      </c>
      <c r="J23" s="4">
        <f t="shared" si="10"/>
        <v>118.25</v>
      </c>
      <c r="K23" s="1">
        <f t="shared" si="10"/>
        <v>1.2999999999999999E-3</v>
      </c>
      <c r="L23" s="1">
        <f t="shared" si="10"/>
        <v>13</v>
      </c>
      <c r="M23" s="1">
        <f t="shared" si="10"/>
        <v>6.3991000000000006E-2</v>
      </c>
      <c r="N23" s="4">
        <f t="shared" si="10"/>
        <v>639.91000000000008</v>
      </c>
      <c r="O23" s="3">
        <f t="shared" si="10"/>
        <v>4.2299999999999998E-4</v>
      </c>
      <c r="P23" s="6">
        <f t="shared" si="10"/>
        <v>4.2299999999999995</v>
      </c>
    </row>
    <row r="24" spans="1:16" x14ac:dyDescent="0.25">
      <c r="A24" s="2" t="s">
        <v>55</v>
      </c>
      <c r="B24" t="s">
        <v>56</v>
      </c>
      <c r="C24" s="1">
        <v>52.694099999999999</v>
      </c>
      <c r="D24" s="1">
        <v>45.825099999999999</v>
      </c>
      <c r="E24" s="3">
        <v>1.8303E-2</v>
      </c>
      <c r="F24" s="3">
        <f t="shared" si="0"/>
        <v>183.03</v>
      </c>
      <c r="G24" s="3">
        <v>5.0615E-2</v>
      </c>
      <c r="H24" s="3">
        <f t="shared" si="1"/>
        <v>506.15</v>
      </c>
      <c r="I24" s="3">
        <v>3.6017E-2</v>
      </c>
      <c r="J24" s="3">
        <f t="shared" si="2"/>
        <v>360.17</v>
      </c>
      <c r="K24" s="3">
        <v>2.0240999999999999E-2</v>
      </c>
      <c r="L24" s="3">
        <f t="shared" si="3"/>
        <v>202.41</v>
      </c>
      <c r="M24" s="3">
        <v>2.3879999999999998E-2</v>
      </c>
      <c r="N24" s="3">
        <f t="shared" si="4"/>
        <v>238.79999999999998</v>
      </c>
      <c r="O24" s="3">
        <v>1.194E-3</v>
      </c>
      <c r="P24" s="7">
        <f t="shared" si="5"/>
        <v>11.94</v>
      </c>
    </row>
    <row r="25" spans="1:16" x14ac:dyDescent="0.25">
      <c r="A25" s="2" t="s">
        <v>55</v>
      </c>
      <c r="B25" t="s">
        <v>57</v>
      </c>
      <c r="C25" s="1">
        <v>52.540999999999997</v>
      </c>
      <c r="D25" s="1">
        <v>46.252200000000002</v>
      </c>
      <c r="E25" s="3">
        <v>1.5167E-2</v>
      </c>
      <c r="F25" s="3">
        <f t="shared" si="0"/>
        <v>151.66999999999999</v>
      </c>
      <c r="G25" s="3">
        <v>2.3663E-2</v>
      </c>
      <c r="H25" s="3">
        <f t="shared" si="1"/>
        <v>236.63</v>
      </c>
      <c r="I25" s="3">
        <v>2.2485999999999999E-2</v>
      </c>
      <c r="J25" s="3">
        <f t="shared" si="2"/>
        <v>224.85999999999999</v>
      </c>
      <c r="K25" s="3">
        <v>8.0590000000000002E-3</v>
      </c>
      <c r="L25" s="3">
        <f t="shared" si="3"/>
        <v>80.59</v>
      </c>
      <c r="M25" s="3">
        <v>2.5590000000000002E-2</v>
      </c>
      <c r="N25" s="3">
        <f t="shared" si="4"/>
        <v>255.9</v>
      </c>
      <c r="O25" s="3">
        <v>1.3680000000000001E-3</v>
      </c>
      <c r="P25" s="7">
        <f t="shared" si="5"/>
        <v>13.680000000000001</v>
      </c>
    </row>
    <row r="26" spans="1:16" x14ac:dyDescent="0.25">
      <c r="A26" s="2" t="s">
        <v>55</v>
      </c>
      <c r="B26" t="s">
        <v>58</v>
      </c>
      <c r="C26" s="1">
        <v>52.032400000000003</v>
      </c>
      <c r="D26" s="1">
        <v>45.132300000000001</v>
      </c>
      <c r="E26" s="3">
        <v>1.6109999999999999E-2</v>
      </c>
      <c r="F26" s="3">
        <f t="shared" si="0"/>
        <v>161.1</v>
      </c>
      <c r="G26" s="3">
        <v>3.8358000000000003E-2</v>
      </c>
      <c r="H26" s="3">
        <f t="shared" si="1"/>
        <v>383.58000000000004</v>
      </c>
      <c r="I26" s="3">
        <v>2.9784999999999999E-2</v>
      </c>
      <c r="J26" s="3">
        <f t="shared" si="2"/>
        <v>297.84999999999997</v>
      </c>
      <c r="K26" s="3">
        <v>8.7559999999999999E-3</v>
      </c>
      <c r="L26" s="3">
        <f t="shared" si="3"/>
        <v>87.56</v>
      </c>
      <c r="M26" s="3">
        <v>1.9413E-2</v>
      </c>
      <c r="N26" s="3">
        <f t="shared" si="4"/>
        <v>194.13</v>
      </c>
      <c r="O26" s="3">
        <v>2.4899999999999998E-4</v>
      </c>
      <c r="P26" s="7">
        <f t="shared" si="5"/>
        <v>2.4899999999999998</v>
      </c>
    </row>
    <row r="27" spans="1:16" x14ac:dyDescent="0.25">
      <c r="A27" s="2" t="s">
        <v>55</v>
      </c>
      <c r="B27" t="s">
        <v>59</v>
      </c>
      <c r="C27" s="1">
        <v>52.830199999999998</v>
      </c>
      <c r="D27" s="1">
        <v>45.497</v>
      </c>
      <c r="E27" s="3">
        <v>1.1960999999999999E-2</v>
      </c>
      <c r="F27" s="3">
        <f t="shared" si="0"/>
        <v>119.61</v>
      </c>
      <c r="G27" s="3">
        <v>2.2617999999999999E-2</v>
      </c>
      <c r="H27" s="3">
        <f t="shared" si="1"/>
        <v>226.17999999999998</v>
      </c>
      <c r="I27" s="3">
        <v>2.7165000000000002E-2</v>
      </c>
      <c r="J27" s="3">
        <f t="shared" si="2"/>
        <v>271.65000000000003</v>
      </c>
      <c r="K27" s="3">
        <v>8.6289999999999995E-3</v>
      </c>
      <c r="L27" s="3">
        <f t="shared" si="3"/>
        <v>86.289999999999992</v>
      </c>
      <c r="M27" s="3">
        <v>1.6060999999999999E-2</v>
      </c>
      <c r="N27" s="3">
        <f t="shared" si="4"/>
        <v>160.60999999999999</v>
      </c>
      <c r="O27" s="3">
        <v>2.7799999999999998E-4</v>
      </c>
      <c r="P27" s="7">
        <f t="shared" si="5"/>
        <v>2.78</v>
      </c>
    </row>
    <row r="28" spans="1:16" x14ac:dyDescent="0.25">
      <c r="A28" s="2" t="s">
        <v>55</v>
      </c>
      <c r="B28" t="s">
        <v>62</v>
      </c>
      <c r="C28" s="1">
        <v>52.273899999999998</v>
      </c>
      <c r="D28" s="1">
        <v>45.363900000000001</v>
      </c>
      <c r="E28" s="3">
        <v>0.11208600000000001</v>
      </c>
      <c r="F28" s="3">
        <f t="shared" si="0"/>
        <v>1120.8600000000001</v>
      </c>
      <c r="G28" s="3">
        <v>3.5667999999999998E-2</v>
      </c>
      <c r="H28" s="3">
        <f t="shared" si="1"/>
        <v>356.68</v>
      </c>
      <c r="I28" s="3">
        <v>4.3274E-2</v>
      </c>
      <c r="J28" s="3">
        <f t="shared" si="2"/>
        <v>432.74</v>
      </c>
      <c r="K28" s="3">
        <v>1.0772E-2</v>
      </c>
      <c r="L28" s="3">
        <f t="shared" si="3"/>
        <v>107.72</v>
      </c>
      <c r="M28" s="3">
        <v>2.2360000000000001E-2</v>
      </c>
      <c r="N28" s="3">
        <f t="shared" si="4"/>
        <v>223.60000000000002</v>
      </c>
      <c r="O28" s="3">
        <v>1.562E-3</v>
      </c>
      <c r="P28" s="7">
        <f t="shared" si="5"/>
        <v>15.620000000000001</v>
      </c>
    </row>
    <row r="29" spans="1:16" x14ac:dyDescent="0.25">
      <c r="A29" s="2" t="s">
        <v>55</v>
      </c>
      <c r="B29" t="s">
        <v>65</v>
      </c>
      <c r="C29" s="1">
        <v>52.724899999999998</v>
      </c>
      <c r="D29" s="1">
        <v>45.597999999999999</v>
      </c>
      <c r="E29" s="3">
        <v>3.1840000000000002E-3</v>
      </c>
      <c r="F29" s="3">
        <f t="shared" si="0"/>
        <v>31.840000000000003</v>
      </c>
      <c r="G29" s="3">
        <v>2.1179E-2</v>
      </c>
      <c r="H29" s="3">
        <f t="shared" si="1"/>
        <v>211.79</v>
      </c>
      <c r="I29" s="3">
        <v>1.8204000000000001E-2</v>
      </c>
      <c r="J29" s="3">
        <f t="shared" si="2"/>
        <v>182.04000000000002</v>
      </c>
      <c r="K29" s="3">
        <v>3.6610000000000002E-3</v>
      </c>
      <c r="L29" s="3">
        <f t="shared" si="3"/>
        <v>36.61</v>
      </c>
      <c r="M29" s="3">
        <v>2.4212000000000001E-2</v>
      </c>
      <c r="N29" s="3">
        <f t="shared" si="4"/>
        <v>242.12</v>
      </c>
      <c r="O29" s="3">
        <v>1.846E-3</v>
      </c>
      <c r="P29" s="7">
        <f t="shared" si="5"/>
        <v>18.46</v>
      </c>
    </row>
    <row r="30" spans="1:16" x14ac:dyDescent="0.25">
      <c r="A30" s="2" t="s">
        <v>55</v>
      </c>
      <c r="B30" t="s">
        <v>66</v>
      </c>
      <c r="C30" s="1">
        <v>52.886699999999998</v>
      </c>
      <c r="D30" s="1">
        <v>45.707500000000003</v>
      </c>
      <c r="E30" s="3">
        <v>4.4590000000000003E-3</v>
      </c>
      <c r="F30" s="3">
        <f t="shared" si="0"/>
        <v>44.59</v>
      </c>
      <c r="G30" s="3">
        <v>1.5473000000000001E-2</v>
      </c>
      <c r="H30" s="3">
        <f t="shared" si="1"/>
        <v>154.73000000000002</v>
      </c>
      <c r="I30" s="3">
        <v>2.2067E-2</v>
      </c>
      <c r="J30" s="3">
        <f t="shared" si="2"/>
        <v>220.67</v>
      </c>
      <c r="K30" s="3">
        <v>2.8869999999999998E-3</v>
      </c>
      <c r="L30" s="3">
        <f t="shared" si="3"/>
        <v>28.869999999999997</v>
      </c>
      <c r="M30" s="3">
        <v>2.7786999999999999E-2</v>
      </c>
      <c r="N30" s="3">
        <f t="shared" si="4"/>
        <v>277.87</v>
      </c>
      <c r="O30" s="3">
        <v>2.5999999999999998E-4</v>
      </c>
      <c r="P30" s="7">
        <f t="shared" si="5"/>
        <v>2.5999999999999996</v>
      </c>
    </row>
    <row r="31" spans="1:16" x14ac:dyDescent="0.25">
      <c r="A31" s="2" t="s">
        <v>55</v>
      </c>
      <c r="B31" t="s">
        <v>68</v>
      </c>
      <c r="C31" s="1">
        <v>52.264400000000002</v>
      </c>
      <c r="D31" s="1">
        <v>44.957799999999999</v>
      </c>
      <c r="E31" s="3">
        <v>1.9928999999999999E-2</v>
      </c>
      <c r="F31" s="3">
        <f t="shared" si="0"/>
        <v>199.29</v>
      </c>
      <c r="G31" s="3">
        <v>2.4580999999999999E-2</v>
      </c>
      <c r="H31" s="3">
        <f t="shared" si="1"/>
        <v>245.80999999999997</v>
      </c>
      <c r="I31" s="3">
        <v>2.1228E-2</v>
      </c>
      <c r="J31" s="3">
        <f t="shared" si="2"/>
        <v>212.28</v>
      </c>
      <c r="K31" s="3">
        <v>5.5599999999999996E-4</v>
      </c>
      <c r="L31" s="3">
        <f t="shared" si="3"/>
        <v>5.56</v>
      </c>
      <c r="M31" s="3">
        <v>1.8748999999999998E-2</v>
      </c>
      <c r="N31" s="3">
        <f t="shared" si="4"/>
        <v>187.48999999999998</v>
      </c>
      <c r="O31" s="3">
        <v>1.32E-3</v>
      </c>
      <c r="P31" s="7">
        <f t="shared" si="5"/>
        <v>13.2</v>
      </c>
    </row>
    <row r="32" spans="1:16" x14ac:dyDescent="0.25">
      <c r="A32" s="2" t="s">
        <v>55</v>
      </c>
      <c r="B32" t="s">
        <v>70</v>
      </c>
      <c r="C32" s="1">
        <v>52.704300000000003</v>
      </c>
      <c r="D32" s="1">
        <v>45.1633</v>
      </c>
      <c r="E32" s="3">
        <v>1.9677E-2</v>
      </c>
      <c r="F32" s="3">
        <f t="shared" si="0"/>
        <v>196.77</v>
      </c>
      <c r="G32" s="3">
        <v>4.1300000000000003E-2</v>
      </c>
      <c r="H32" s="3">
        <f t="shared" si="1"/>
        <v>413.00000000000006</v>
      </c>
      <c r="I32" s="3">
        <v>3.5062000000000003E-2</v>
      </c>
      <c r="J32" s="3">
        <f t="shared" si="2"/>
        <v>350.62</v>
      </c>
      <c r="K32" s="3">
        <v>7.2779999999999997E-3</v>
      </c>
      <c r="L32" s="3">
        <f t="shared" si="3"/>
        <v>72.78</v>
      </c>
      <c r="M32" s="3">
        <v>2.1860999999999998E-2</v>
      </c>
      <c r="N32" s="3">
        <f t="shared" si="4"/>
        <v>218.60999999999999</v>
      </c>
      <c r="O32" s="3">
        <v>3.5100000000000002E-4</v>
      </c>
      <c r="P32" s="7">
        <f t="shared" si="5"/>
        <v>3.5100000000000002</v>
      </c>
    </row>
    <row r="33" spans="1:16" ht="15.75" thickBot="1" x14ac:dyDescent="0.3">
      <c r="A33" s="8" t="s">
        <v>71</v>
      </c>
      <c r="B33" s="9"/>
      <c r="C33" s="10">
        <f t="shared" ref="C33:P33" si="11">AVERAGE(C24:C32)</f>
        <v>52.550211111111111</v>
      </c>
      <c r="D33" s="10">
        <f t="shared" si="11"/>
        <v>45.499677777777784</v>
      </c>
      <c r="E33" s="10">
        <f t="shared" si="11"/>
        <v>2.4541777777777777E-2</v>
      </c>
      <c r="F33" s="11">
        <f t="shared" si="11"/>
        <v>245.41777777777776</v>
      </c>
      <c r="G33" s="10">
        <f t="shared" si="11"/>
        <v>3.0383888888888891E-2</v>
      </c>
      <c r="H33" s="11">
        <f t="shared" si="11"/>
        <v>303.8388888888889</v>
      </c>
      <c r="I33" s="10">
        <f t="shared" si="11"/>
        <v>2.8365333333333336E-2</v>
      </c>
      <c r="J33" s="11">
        <f t="shared" si="11"/>
        <v>283.65333333333336</v>
      </c>
      <c r="K33" s="10">
        <f t="shared" si="11"/>
        <v>7.8709999999999978E-3</v>
      </c>
      <c r="L33" s="11">
        <f t="shared" si="11"/>
        <v>78.709999999999994</v>
      </c>
      <c r="M33" s="10">
        <f t="shared" si="11"/>
        <v>2.2212555555555555E-2</v>
      </c>
      <c r="N33" s="11">
        <f t="shared" si="11"/>
        <v>222.12555555555551</v>
      </c>
      <c r="O33" s="12">
        <f t="shared" si="11"/>
        <v>9.3644444444444461E-4</v>
      </c>
      <c r="P33" s="13">
        <f t="shared" si="11"/>
        <v>9.3644444444444446</v>
      </c>
    </row>
  </sheetData>
  <conditionalFormatting sqref="C7:P7 C12:P12 C15:P15 C21:P21 C23:P23 C2:O6 C8:O11 C16:O20 C13:O14 C22:O22 C24:O32">
    <cfRule type="cellIs" dxfId="0" priority="1" operator="lessThan">
      <formula>0</formula>
    </cfRule>
  </conditionalFormatting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Average</vt:lpstr>
      <vt:lpstr>Data_Filtered_PPM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charles@microsoft.com.au</dc:creator>
  <cp:lastModifiedBy>charles@microsoft.com.au</cp:lastModifiedBy>
  <cp:lastPrinted>2023-05-30T02:42:34Z</cp:lastPrinted>
  <dcterms:created xsi:type="dcterms:W3CDTF">2023-05-29T12:57:05Z</dcterms:created>
  <dcterms:modified xsi:type="dcterms:W3CDTF">2023-05-31T11:17:00Z</dcterms:modified>
</cp:coreProperties>
</file>