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PAPERS\MINERALS Paper piroclor\Bonga_Supplementary Material\"/>
    </mc:Choice>
  </mc:AlternateContent>
  <bookViews>
    <workbookView xWindow="0" yWindow="0" windowWidth="19200" windowHeight="6930"/>
  </bookViews>
  <sheets>
    <sheet name="Carbonatite Groundmass" sheetId="1" r:id="rId1"/>
    <sheet name="Carbonatite xenoliths" sheetId="2" r:id="rId2"/>
    <sheet name="Natrocarbonatite xenoliths" sheetId="4" r:id="rId3"/>
    <sheet name="Apatite-magnetite xenoliths" sheetId="3" r:id="rId4"/>
  </sheets>
  <externalReferences>
    <externalReference r:id="rId5"/>
  </externalReferences>
  <definedNames>
    <definedName name="_xlnm._FilterDatabase" localSheetId="0" hidden="1">'Carbonatite Groundmass'!$A$4:$AV$170</definedName>
    <definedName name="Instructions">#REF!</definedName>
    <definedName name="Introduction">#REF!</definedName>
    <definedName name="Revision">#REF!</definedName>
    <definedName name="Tech_note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307" i="1" l="1"/>
  <c r="AW45" i="4" l="1"/>
  <c r="AW44" i="4"/>
  <c r="AW43" i="4"/>
  <c r="AW42" i="4"/>
  <c r="AW41" i="4"/>
  <c r="AW40" i="4"/>
  <c r="AW39" i="4"/>
  <c r="AW38" i="4"/>
  <c r="AW37" i="4"/>
  <c r="AW36" i="4"/>
  <c r="AW35" i="4"/>
  <c r="AW34" i="4"/>
  <c r="AW33" i="4"/>
  <c r="AW32" i="4"/>
  <c r="AW31" i="4"/>
  <c r="AW30" i="4"/>
  <c r="AW29" i="4"/>
  <c r="AW28" i="4"/>
  <c r="AW27" i="4"/>
  <c r="AW26" i="4"/>
  <c r="AW25" i="4"/>
  <c r="AW24" i="4"/>
  <c r="AW23" i="4"/>
  <c r="AW22" i="4"/>
  <c r="AW21" i="4"/>
  <c r="AW20" i="4"/>
  <c r="AW19" i="4"/>
  <c r="AW18" i="4"/>
  <c r="AW17" i="4"/>
  <c r="AW16" i="4"/>
  <c r="AW15" i="4"/>
  <c r="AW14" i="4"/>
  <c r="AW13" i="4"/>
  <c r="AW12" i="4"/>
  <c r="AW11" i="4"/>
  <c r="AW10" i="4"/>
  <c r="AW9" i="4"/>
  <c r="AW8" i="4"/>
  <c r="AW7" i="4"/>
  <c r="AW6" i="4"/>
  <c r="AW5" i="4"/>
  <c r="AW130" i="3"/>
  <c r="AW129" i="3"/>
  <c r="AW128" i="3"/>
  <c r="AW127" i="3"/>
  <c r="AW126" i="3"/>
  <c r="AW124" i="3"/>
  <c r="AW119" i="3"/>
  <c r="AW57" i="3"/>
  <c r="AW56" i="3"/>
  <c r="AW123" i="3"/>
  <c r="AW55" i="3"/>
  <c r="AW105" i="3"/>
  <c r="AW104" i="3"/>
  <c r="AW103" i="3"/>
  <c r="AW102" i="3"/>
  <c r="AW146" i="3"/>
  <c r="AW101" i="3"/>
  <c r="AW100" i="3"/>
  <c r="AW99" i="3"/>
  <c r="AW98" i="3"/>
  <c r="AW53" i="3"/>
  <c r="AW52" i="3"/>
  <c r="AW51" i="3"/>
  <c r="AW50" i="3"/>
  <c r="AW49" i="3"/>
  <c r="AW118" i="3"/>
  <c r="AW48" i="3"/>
  <c r="AW47" i="3"/>
  <c r="AW46" i="3"/>
  <c r="AW117" i="3"/>
  <c r="AW97" i="3"/>
  <c r="AW45" i="3"/>
  <c r="AW44" i="3"/>
  <c r="AW43" i="3"/>
  <c r="AW116" i="3"/>
  <c r="AW42" i="3"/>
  <c r="AW115" i="3"/>
  <c r="AW41" i="3"/>
  <c r="AW40" i="3"/>
  <c r="AW39" i="3"/>
  <c r="AW114" i="3"/>
  <c r="AW38" i="3"/>
  <c r="AW37" i="3"/>
  <c r="AW36" i="3"/>
  <c r="AW35" i="3"/>
  <c r="AW34" i="3"/>
  <c r="AW113" i="3"/>
  <c r="AW33" i="3"/>
  <c r="AW112" i="3"/>
  <c r="AW111" i="3"/>
  <c r="AW32" i="3"/>
  <c r="AW31" i="3"/>
  <c r="AW110" i="3"/>
  <c r="AW30" i="3"/>
  <c r="AW29" i="3"/>
  <c r="AW28" i="3"/>
  <c r="AW27" i="3"/>
  <c r="AW96" i="3"/>
  <c r="AW95" i="3"/>
  <c r="AW94" i="3"/>
  <c r="AW145" i="3"/>
  <c r="AW93" i="3"/>
  <c r="AW92" i="3"/>
  <c r="AW91" i="3"/>
  <c r="AW90" i="3"/>
  <c r="AW89" i="3"/>
  <c r="AW107" i="3"/>
  <c r="AW106" i="3"/>
  <c r="AW88" i="3"/>
  <c r="AW87" i="3"/>
  <c r="AW86" i="3"/>
  <c r="AW85" i="3"/>
  <c r="AW84" i="3"/>
  <c r="AW83" i="3"/>
  <c r="AW109" i="3"/>
  <c r="AW143" i="3"/>
  <c r="AW142" i="3"/>
  <c r="AW141" i="3"/>
  <c r="AW140" i="3"/>
  <c r="AW139" i="3"/>
  <c r="AW20" i="3"/>
  <c r="AW144" i="3"/>
  <c r="AW133" i="3"/>
  <c r="AW138" i="3"/>
  <c r="AW137" i="3"/>
  <c r="AW80" i="3"/>
  <c r="AW18" i="3"/>
  <c r="AW79" i="3"/>
  <c r="AW78" i="3"/>
  <c r="AW77" i="3"/>
  <c r="AW76" i="3"/>
  <c r="AW75" i="3"/>
  <c r="AW74" i="3"/>
  <c r="AW17" i="3"/>
  <c r="AW73" i="3"/>
  <c r="AW72" i="3"/>
  <c r="AW71" i="3"/>
  <c r="AW70" i="3"/>
  <c r="AW69" i="3"/>
  <c r="AW68" i="3"/>
  <c r="AW16" i="3"/>
  <c r="AW67" i="3"/>
  <c r="AW66" i="3"/>
  <c r="AW65" i="3"/>
  <c r="AW15" i="3"/>
  <c r="AW14" i="3"/>
  <c r="AW81" i="3"/>
  <c r="AW64" i="3"/>
  <c r="AW132" i="3"/>
  <c r="AW136" i="3"/>
  <c r="AW135" i="3"/>
  <c r="AW134" i="3"/>
  <c r="AW131" i="3"/>
  <c r="AW60" i="3"/>
  <c r="AW8" i="3"/>
  <c r="AW18" i="2"/>
  <c r="Z18" i="2"/>
  <c r="AA18" i="2" s="1"/>
  <c r="AW17" i="2"/>
  <c r="Z17" i="2"/>
  <c r="AA17" i="2" s="1"/>
  <c r="AW16" i="2"/>
  <c r="Z16" i="2"/>
  <c r="AA16" i="2" s="1"/>
  <c r="AW27" i="2"/>
  <c r="AW26" i="2"/>
  <c r="AW14" i="2"/>
  <c r="AW13" i="2"/>
  <c r="AW12" i="2"/>
  <c r="AW25" i="2"/>
  <c r="AW11" i="2"/>
  <c r="AW10" i="2"/>
  <c r="AW9" i="2"/>
  <c r="AW24" i="2"/>
  <c r="AW8" i="2"/>
  <c r="AW23" i="2"/>
  <c r="AW22" i="2"/>
  <c r="AW21" i="2"/>
  <c r="AW7" i="2"/>
  <c r="AW6" i="2"/>
  <c r="AW5" i="2"/>
  <c r="AW20" i="2"/>
  <c r="AW19" i="2"/>
  <c r="AW28" i="2"/>
  <c r="AW219" i="1"/>
  <c r="AW218" i="1"/>
  <c r="AW217" i="1"/>
  <c r="AW216" i="1"/>
  <c r="AW215" i="1"/>
  <c r="Z215" i="1"/>
  <c r="AA215" i="1" s="1"/>
  <c r="AW214" i="1"/>
  <c r="Z214" i="1"/>
  <c r="AA214" i="1" s="1"/>
  <c r="AW213" i="1"/>
  <c r="Z213" i="1"/>
  <c r="AA213" i="1" s="1"/>
  <c r="AW212" i="1"/>
  <c r="AW210" i="1"/>
  <c r="AW209" i="1"/>
  <c r="AW208" i="1"/>
  <c r="AW117" i="1"/>
  <c r="AW116" i="1"/>
  <c r="AW115" i="1"/>
  <c r="AW207" i="1"/>
  <c r="Z207" i="1"/>
  <c r="AA207" i="1" s="1"/>
  <c r="AW206" i="1"/>
  <c r="Z206" i="1"/>
  <c r="AA206" i="1" s="1"/>
  <c r="AW191" i="1"/>
  <c r="Z191" i="1"/>
  <c r="AA191" i="1" s="1"/>
  <c r="AW190" i="1"/>
  <c r="Z190" i="1"/>
  <c r="AA190" i="1" s="1"/>
  <c r="AW189" i="1"/>
  <c r="Z189" i="1"/>
  <c r="AA189" i="1" s="1"/>
  <c r="AW205" i="1"/>
  <c r="Z205" i="1"/>
  <c r="AA205" i="1" s="1"/>
  <c r="AW188" i="1"/>
  <c r="Z188" i="1"/>
  <c r="AA188" i="1" s="1"/>
  <c r="AW187" i="1"/>
  <c r="Z187" i="1"/>
  <c r="AA187" i="1" s="1"/>
  <c r="AW186" i="1"/>
  <c r="Z186" i="1"/>
  <c r="AA186" i="1" s="1"/>
  <c r="AW185" i="1"/>
  <c r="Z185" i="1"/>
  <c r="AA185" i="1" s="1"/>
  <c r="AW184" i="1"/>
  <c r="Z184" i="1"/>
  <c r="AA184" i="1" s="1"/>
  <c r="AW183" i="1"/>
  <c r="Z183" i="1"/>
  <c r="AA183" i="1" s="1"/>
  <c r="AW182" i="1"/>
  <c r="Z182" i="1"/>
  <c r="AA182" i="1" s="1"/>
  <c r="AW181" i="1"/>
  <c r="Z181" i="1"/>
  <c r="AA181" i="1" s="1"/>
  <c r="AW180" i="1"/>
  <c r="Z180" i="1"/>
  <c r="AA180" i="1" s="1"/>
  <c r="AW179" i="1"/>
  <c r="Z179" i="1"/>
  <c r="AA179" i="1" s="1"/>
  <c r="AW178" i="1"/>
  <c r="Z178" i="1"/>
  <c r="AA178" i="1" s="1"/>
  <c r="AW177" i="1"/>
  <c r="Z177" i="1"/>
  <c r="AA177" i="1" s="1"/>
  <c r="AW176" i="1"/>
  <c r="Z176" i="1"/>
  <c r="AA176" i="1" s="1"/>
  <c r="AW175" i="1"/>
  <c r="Z175" i="1"/>
  <c r="AA175" i="1" s="1"/>
  <c r="AW174" i="1"/>
  <c r="Z174" i="1"/>
  <c r="AA174" i="1" s="1"/>
  <c r="AW173" i="1"/>
  <c r="Z173" i="1"/>
  <c r="AA173" i="1" s="1"/>
  <c r="AW114" i="1"/>
  <c r="AW238" i="1"/>
  <c r="AW113" i="1"/>
  <c r="AW112" i="1"/>
  <c r="AW111" i="1"/>
  <c r="AW110" i="1"/>
  <c r="AW109" i="1"/>
  <c r="AW108" i="1"/>
  <c r="AW107" i="1"/>
  <c r="AW106" i="1"/>
  <c r="AW105" i="1"/>
  <c r="AW104" i="1"/>
  <c r="AW172" i="1"/>
  <c r="AW171" i="1"/>
  <c r="AW361" i="1"/>
  <c r="AW360" i="1"/>
  <c r="AW103" i="1"/>
  <c r="AW306" i="1"/>
  <c r="AW102" i="1"/>
  <c r="AW101" i="1"/>
  <c r="AW100" i="1"/>
  <c r="AW99" i="1"/>
  <c r="AW359" i="1"/>
  <c r="AW98" i="1"/>
  <c r="AW358" i="1"/>
  <c r="AW97" i="1"/>
  <c r="AW96" i="1"/>
  <c r="AW357" i="1"/>
  <c r="AW95" i="1"/>
  <c r="AW94" i="1"/>
  <c r="AW237" i="1"/>
  <c r="AW93" i="1"/>
  <c r="AW170" i="1"/>
  <c r="Z170" i="1"/>
  <c r="AA170" i="1" s="1"/>
  <c r="AW92" i="1"/>
  <c r="Z92" i="1"/>
  <c r="AA92" i="1" s="1"/>
  <c r="AW169" i="1"/>
  <c r="Z169" i="1"/>
  <c r="AA169" i="1" s="1"/>
  <c r="AW168" i="1"/>
  <c r="Z168" i="1"/>
  <c r="AA168" i="1" s="1"/>
  <c r="AW91" i="1"/>
  <c r="Z91" i="1"/>
  <c r="AA91" i="1" s="1"/>
  <c r="AW90" i="1"/>
  <c r="Z90" i="1"/>
  <c r="AA90" i="1" s="1"/>
  <c r="AW167" i="1"/>
  <c r="Z167" i="1"/>
  <c r="AA167" i="1" s="1"/>
  <c r="AW89" i="1"/>
  <c r="Z89" i="1"/>
  <c r="AA89" i="1" s="1"/>
  <c r="AW88" i="1"/>
  <c r="Z88" i="1"/>
  <c r="AA88" i="1" s="1"/>
  <c r="AW87" i="1"/>
  <c r="Z87" i="1"/>
  <c r="AA87" i="1" s="1"/>
  <c r="AW236" i="1"/>
  <c r="Z236" i="1"/>
  <c r="AA236" i="1" s="1"/>
  <c r="AW235" i="1"/>
  <c r="Z235" i="1"/>
  <c r="AA235" i="1" s="1"/>
  <c r="AW234" i="1"/>
  <c r="Z234" i="1"/>
  <c r="AA234" i="1" s="1"/>
  <c r="AW86" i="1"/>
  <c r="Z86" i="1"/>
  <c r="AA86" i="1" s="1"/>
  <c r="AW233" i="1"/>
  <c r="Z233" i="1"/>
  <c r="AA233" i="1" s="1"/>
  <c r="AW85" i="1"/>
  <c r="Z85" i="1"/>
  <c r="AA85" i="1" s="1"/>
  <c r="AW166" i="1"/>
  <c r="Z166" i="1"/>
  <c r="AA166" i="1" s="1"/>
  <c r="AW232" i="1"/>
  <c r="Z232" i="1"/>
  <c r="AA232" i="1" s="1"/>
  <c r="AW165" i="1"/>
  <c r="Z165" i="1"/>
  <c r="AA165" i="1" s="1"/>
  <c r="AW164" i="1"/>
  <c r="Z164" i="1"/>
  <c r="AA164" i="1" s="1"/>
  <c r="AW84" i="1"/>
  <c r="Z84" i="1"/>
  <c r="AA84" i="1" s="1"/>
  <c r="AW163" i="1"/>
  <c r="Z163" i="1"/>
  <c r="AA163" i="1" s="1"/>
  <c r="AW162" i="1"/>
  <c r="Z162" i="1"/>
  <c r="AA162" i="1" s="1"/>
  <c r="AW161" i="1"/>
  <c r="Z161" i="1"/>
  <c r="AA161" i="1" s="1"/>
  <c r="AW160" i="1"/>
  <c r="Z160" i="1"/>
  <c r="AA160" i="1" s="1"/>
  <c r="AW159" i="1"/>
  <c r="Z159" i="1"/>
  <c r="AA159" i="1" s="1"/>
  <c r="AW83" i="1"/>
  <c r="Z83" i="1"/>
  <c r="AA83" i="1" s="1"/>
  <c r="AW82" i="1"/>
  <c r="Z82" i="1"/>
  <c r="AA82" i="1" s="1"/>
  <c r="AW356" i="1"/>
  <c r="Z356" i="1"/>
  <c r="AA356" i="1" s="1"/>
  <c r="AW158" i="1"/>
  <c r="Z158" i="1"/>
  <c r="AA158" i="1" s="1"/>
  <c r="AW355" i="1"/>
  <c r="Z355" i="1"/>
  <c r="AA355" i="1" s="1"/>
  <c r="AW81" i="1"/>
  <c r="Z81" i="1"/>
  <c r="AA81" i="1" s="1"/>
  <c r="AW157" i="1"/>
  <c r="Z157" i="1"/>
  <c r="AA157" i="1" s="1"/>
  <c r="AW156" i="1"/>
  <c r="Z156" i="1"/>
  <c r="AA156" i="1" s="1"/>
  <c r="AW155" i="1"/>
  <c r="Z155" i="1"/>
  <c r="AA155" i="1" s="1"/>
  <c r="AW154" i="1"/>
  <c r="Z154" i="1"/>
  <c r="AA154" i="1" s="1"/>
  <c r="AW153" i="1"/>
  <c r="Z153" i="1"/>
  <c r="AA153" i="1" s="1"/>
  <c r="AW80" i="1"/>
  <c r="Z80" i="1"/>
  <c r="AA80" i="1" s="1"/>
  <c r="AW231" i="1"/>
  <c r="Z231" i="1"/>
  <c r="AA231" i="1" s="1"/>
  <c r="AW79" i="1"/>
  <c r="Z79" i="1"/>
  <c r="AA79" i="1" s="1"/>
  <c r="AW78" i="1"/>
  <c r="Z78" i="1"/>
  <c r="AA78" i="1" s="1"/>
  <c r="AW77" i="1"/>
  <c r="Z77" i="1"/>
  <c r="AA77" i="1" s="1"/>
  <c r="AW230" i="1"/>
  <c r="Z230" i="1"/>
  <c r="AA230" i="1" s="1"/>
  <c r="AW229" i="1"/>
  <c r="Z229" i="1"/>
  <c r="AA229" i="1" s="1"/>
  <c r="AW354" i="1"/>
  <c r="AW353" i="1"/>
  <c r="AW352" i="1"/>
  <c r="AW351" i="1"/>
  <c r="AW350" i="1"/>
  <c r="AW349" i="1"/>
  <c r="AW348" i="1"/>
  <c r="AW347" i="1"/>
  <c r="AW305" i="1"/>
  <c r="AW304" i="1"/>
  <c r="AW346" i="1"/>
  <c r="AW345" i="1"/>
  <c r="AW303" i="1"/>
  <c r="AW302" i="1"/>
  <c r="AW344" i="1"/>
  <c r="AW343" i="1"/>
  <c r="AW301" i="1"/>
  <c r="AW342" i="1"/>
  <c r="AW341" i="1"/>
  <c r="AW340" i="1"/>
  <c r="AW339" i="1"/>
  <c r="AW338" i="1"/>
  <c r="AW337" i="1"/>
  <c r="AW336" i="1"/>
  <c r="AW76" i="1"/>
  <c r="AW75" i="1"/>
  <c r="AW152" i="1"/>
  <c r="AW74" i="1"/>
  <c r="AW73" i="1"/>
  <c r="AW72" i="1"/>
  <c r="AW151" i="1"/>
  <c r="AW71" i="1"/>
  <c r="AW70" i="1"/>
  <c r="AW228" i="1"/>
  <c r="AW69" i="1"/>
  <c r="AW300" i="1"/>
  <c r="AW335" i="1"/>
  <c r="AW68" i="1"/>
  <c r="AW67" i="1"/>
  <c r="AW66" i="1"/>
  <c r="AW299" i="1"/>
  <c r="AW298" i="1"/>
  <c r="AW65" i="1"/>
  <c r="AW64" i="1"/>
  <c r="AW297" i="1"/>
  <c r="AW296" i="1"/>
  <c r="AW295" i="1"/>
  <c r="AW294" i="1"/>
  <c r="AW293" i="1"/>
  <c r="AW292" i="1"/>
  <c r="AW291" i="1"/>
  <c r="AW290" i="1"/>
  <c r="AW289" i="1"/>
  <c r="AW288" i="1"/>
  <c r="AW287" i="1"/>
  <c r="AW286" i="1"/>
  <c r="AW285" i="1"/>
  <c r="AW284" i="1"/>
  <c r="AW283" i="1"/>
  <c r="AW282" i="1"/>
  <c r="AW281" i="1"/>
  <c r="AW280" i="1"/>
  <c r="AW279" i="1"/>
  <c r="AW278" i="1"/>
  <c r="AW277" i="1"/>
  <c r="AW276" i="1"/>
  <c r="AW275" i="1"/>
  <c r="AW274" i="1"/>
  <c r="AW273" i="1"/>
  <c r="AW272" i="1"/>
  <c r="AW271" i="1"/>
  <c r="AW270" i="1"/>
  <c r="AW269" i="1"/>
  <c r="AW268" i="1"/>
  <c r="AW267" i="1"/>
  <c r="AW266" i="1"/>
  <c r="AW265" i="1"/>
  <c r="AW264" i="1"/>
  <c r="AW263" i="1"/>
  <c r="AW262" i="1"/>
  <c r="AW63" i="1"/>
  <c r="AW62" i="1"/>
  <c r="AW61" i="1"/>
  <c r="AW60" i="1"/>
  <c r="AW59" i="1"/>
  <c r="AW58" i="1"/>
  <c r="AW57" i="1"/>
  <c r="AW56" i="1"/>
  <c r="AW55" i="1"/>
  <c r="AW54" i="1"/>
  <c r="AW53" i="1"/>
  <c r="AW52" i="1"/>
  <c r="AW51" i="1"/>
  <c r="AW150" i="1"/>
  <c r="AW50" i="1"/>
  <c r="AW49" i="1"/>
  <c r="AW334" i="1"/>
  <c r="AW48" i="1"/>
  <c r="AW47" i="1"/>
  <c r="AW261" i="1"/>
  <c r="AW46" i="1"/>
  <c r="AW149" i="1"/>
  <c r="AW148" i="1"/>
  <c r="AW260" i="1"/>
  <c r="AW259" i="1"/>
  <c r="AW258" i="1"/>
  <c r="AW257" i="1"/>
  <c r="AW256" i="1"/>
  <c r="AW255" i="1"/>
  <c r="AW45" i="1"/>
  <c r="AW44" i="1"/>
  <c r="AW43" i="1"/>
  <c r="AW42" i="1"/>
  <c r="AW41" i="1"/>
  <c r="AW147" i="1"/>
  <c r="AW146" i="1"/>
  <c r="AW40" i="1"/>
  <c r="AW333" i="1"/>
  <c r="AW145" i="1"/>
  <c r="AW144" i="1"/>
  <c r="AW143" i="1"/>
  <c r="AW332" i="1"/>
  <c r="AW142" i="1"/>
  <c r="AW39" i="1"/>
  <c r="AW141" i="1"/>
  <c r="AW140" i="1"/>
  <c r="AW38" i="1"/>
  <c r="AW37" i="1"/>
  <c r="AW36" i="1"/>
  <c r="AW139" i="1"/>
  <c r="AW254" i="1"/>
  <c r="AW253" i="1"/>
  <c r="AW252" i="1"/>
  <c r="AW251" i="1"/>
  <c r="AW250" i="1"/>
  <c r="AW249" i="1"/>
  <c r="AW138" i="1"/>
  <c r="AW137" i="1"/>
  <c r="AW136" i="1"/>
  <c r="AW35" i="1"/>
  <c r="AW34" i="1"/>
  <c r="AW33" i="1"/>
  <c r="AW331" i="1"/>
  <c r="AW248" i="1"/>
  <c r="AW247" i="1"/>
  <c r="AW246" i="1"/>
  <c r="AW245" i="1"/>
  <c r="AW32" i="1"/>
  <c r="AW204" i="1"/>
  <c r="AW203" i="1"/>
  <c r="AW31" i="1"/>
  <c r="AW202" i="1"/>
  <c r="AW201" i="1"/>
  <c r="AW200" i="1"/>
  <c r="AW199" i="1"/>
  <c r="AW198" i="1"/>
  <c r="AW30" i="1"/>
  <c r="AW29" i="1"/>
  <c r="AW28" i="1"/>
  <c r="AW27" i="1"/>
  <c r="AW197" i="1"/>
  <c r="AW196" i="1"/>
  <c r="AW195" i="1"/>
  <c r="AW194" i="1"/>
  <c r="AW26" i="1"/>
  <c r="AW25" i="1"/>
  <c r="AW193" i="1"/>
  <c r="AW24" i="1"/>
  <c r="AW23" i="1"/>
  <c r="AW22" i="1"/>
  <c r="AW21" i="1"/>
  <c r="AW20" i="1"/>
  <c r="AW19" i="1"/>
  <c r="AW227" i="1"/>
  <c r="AW18" i="1"/>
  <c r="AW192" i="1"/>
  <c r="AW135" i="1"/>
  <c r="AW17" i="1"/>
  <c r="AW16" i="1"/>
  <c r="AW330" i="1"/>
  <c r="AW244" i="1"/>
  <c r="AW329" i="1"/>
  <c r="AW243" i="1"/>
  <c r="AW242" i="1"/>
  <c r="AW241" i="1"/>
  <c r="AW226" i="1"/>
  <c r="AW225" i="1"/>
  <c r="AW328" i="1"/>
  <c r="Z328" i="1"/>
  <c r="AA328" i="1" s="1"/>
  <c r="AW224" i="1"/>
  <c r="Z224" i="1"/>
  <c r="AA224" i="1" s="1"/>
  <c r="AW223" i="1"/>
  <c r="AW133" i="1"/>
  <c r="AW327" i="1"/>
  <c r="AW326" i="1"/>
  <c r="AW325" i="1"/>
  <c r="AW132" i="1"/>
  <c r="AW131" i="1"/>
  <c r="AW324" i="1"/>
  <c r="AW130" i="1"/>
  <c r="AW323" i="1"/>
  <c r="AW322" i="1"/>
  <c r="AW321" i="1"/>
  <c r="AW320" i="1"/>
  <c r="AW319" i="1"/>
  <c r="AW318" i="1"/>
  <c r="AW317" i="1"/>
  <c r="AW316" i="1"/>
  <c r="AW315" i="1"/>
  <c r="AW127" i="1"/>
  <c r="AW126" i="1"/>
  <c r="AW125" i="1"/>
  <c r="AW124" i="1"/>
  <c r="AW123" i="1"/>
  <c r="AW314" i="1"/>
  <c r="AW240" i="1"/>
  <c r="AW313" i="1"/>
  <c r="AW5" i="1"/>
  <c r="AW312" i="1"/>
  <c r="AW311" i="1"/>
  <c r="AW239" i="1"/>
  <c r="AW222" i="1"/>
  <c r="AW119" i="1"/>
  <c r="AW118" i="1"/>
  <c r="AW221" i="1"/>
  <c r="AW220" i="1"/>
  <c r="AW310" i="1"/>
  <c r="AW309" i="1"/>
  <c r="AW308" i="1"/>
</calcChain>
</file>

<file path=xl/sharedStrings.xml><?xml version="1.0" encoding="utf-8"?>
<sst xmlns="http://schemas.openxmlformats.org/spreadsheetml/2006/main" count="1330" uniqueCount="622">
  <si>
    <t xml:space="preserve">   No. </t>
  </si>
  <si>
    <t xml:space="preserve">Comment  </t>
  </si>
  <si>
    <t xml:space="preserve">   F     </t>
  </si>
  <si>
    <t>F=O</t>
  </si>
  <si>
    <t>F</t>
  </si>
  <si>
    <t>Na</t>
  </si>
  <si>
    <t>Ca</t>
  </si>
  <si>
    <t>Mg</t>
  </si>
  <si>
    <t>K</t>
  </si>
  <si>
    <t>Sr</t>
  </si>
  <si>
    <t>Ba</t>
  </si>
  <si>
    <t>La</t>
  </si>
  <si>
    <t>Ce</t>
  </si>
  <si>
    <t>Nd</t>
  </si>
  <si>
    <t>Sm</t>
  </si>
  <si>
    <t>Pb</t>
  </si>
  <si>
    <t>Th</t>
  </si>
  <si>
    <t>U</t>
  </si>
  <si>
    <t xml:space="preserve">Al </t>
  </si>
  <si>
    <t>Si</t>
  </si>
  <si>
    <t>Ti</t>
  </si>
  <si>
    <t>Fe</t>
  </si>
  <si>
    <t>Zr</t>
  </si>
  <si>
    <t>Nb</t>
  </si>
  <si>
    <t>Ta</t>
  </si>
  <si>
    <t xml:space="preserve">BG-6j cercle f piroclor 1 </t>
  </si>
  <si>
    <t xml:space="preserve">BG-6j cercle f piroclor 2 </t>
  </si>
  <si>
    <t xml:space="preserve">BG-6j cercle f piroclor 3 </t>
  </si>
  <si>
    <t xml:space="preserve">BG-6j cercle f piroclor 4 </t>
  </si>
  <si>
    <t xml:space="preserve">BG-6k cercle e piroclor 1 </t>
  </si>
  <si>
    <t xml:space="preserve">BG-6k cercle e piroclor 2 </t>
  </si>
  <si>
    <t xml:space="preserve">BG-6k cercle e piroclor 3 </t>
  </si>
  <si>
    <t xml:space="preserve">BG-6k cercle e piroclor 4 </t>
  </si>
  <si>
    <t xml:space="preserve">BG-6k cercle e piroclor 6 </t>
  </si>
  <si>
    <t xml:space="preserve">BG-6k cercle e piroclor 7 </t>
  </si>
  <si>
    <t xml:space="preserve">BG-6k cercle i2 piroclor 1 </t>
  </si>
  <si>
    <t xml:space="preserve">BG-6k cercle i2 piroclor 2 </t>
  </si>
  <si>
    <t xml:space="preserve">BG-6k cercle i2 piroclor 3 </t>
  </si>
  <si>
    <t xml:space="preserve">BG-6k cercle i2 piroclor 4 </t>
  </si>
  <si>
    <t xml:space="preserve">BG-6k cercle i2 piroclor 5 </t>
  </si>
  <si>
    <t xml:space="preserve">BG-6k cercle i2 piroclor 6 </t>
  </si>
  <si>
    <t xml:space="preserve">BG-6k cercle i2 piroclor 9 </t>
  </si>
  <si>
    <t xml:space="preserve">BG-6k cercle i2 piroclor 10 </t>
  </si>
  <si>
    <t xml:space="preserve">BG-6k cercle i2 piroclor 11 </t>
  </si>
  <si>
    <t xml:space="preserve">BG-6k cercle i2 piroclor 15 </t>
  </si>
  <si>
    <t xml:space="preserve">BG-6k cercle i2 piroclor 16 </t>
  </si>
  <si>
    <t xml:space="preserve">BG-6k cercle i2 piroclor 17 </t>
  </si>
  <si>
    <t xml:space="preserve">BG-6p cercle a piroclor 5 </t>
  </si>
  <si>
    <t xml:space="preserve">BG-6p cercle a piroclor 7 </t>
  </si>
  <si>
    <t xml:space="preserve">BG-6p cercle a piroclor 8 </t>
  </si>
  <si>
    <t xml:space="preserve">BG-6p cercle a piroclor 9 </t>
  </si>
  <si>
    <t xml:space="preserve">BG-6p cercle a piroclor 10 </t>
  </si>
  <si>
    <t xml:space="preserve">BG-6p cercle a piroclor 12 </t>
  </si>
  <si>
    <t xml:space="preserve">BG-6p cercle a piroclor 13 </t>
  </si>
  <si>
    <t xml:space="preserve">BG-6p cercle a piroclor 14 </t>
  </si>
  <si>
    <t xml:space="preserve">BG-6p cercle a piroclor 15 </t>
  </si>
  <si>
    <t xml:space="preserve">BG-6p cercle a piroclor 16 </t>
  </si>
  <si>
    <t xml:space="preserve">BG-6p cercle a piroclor 17 </t>
  </si>
  <si>
    <t xml:space="preserve">BG-6p cercle a piroclor 18 </t>
  </si>
  <si>
    <t xml:space="preserve">BG-6p cercle a piroclor 20 </t>
  </si>
  <si>
    <t xml:space="preserve">BG-6p cercle g piroclor 3 </t>
  </si>
  <si>
    <t xml:space="preserve">BG-6p cercle g piroclor 5 </t>
  </si>
  <si>
    <t xml:space="preserve">BG-6p cercle g piroclor 6 </t>
  </si>
  <si>
    <t xml:space="preserve">BG-6p cercle g piroclor 7 </t>
  </si>
  <si>
    <t xml:space="preserve">BG-6p cercle g piroclor 9 </t>
  </si>
  <si>
    <t xml:space="preserve">BG-6p cercle g piroclor 10 </t>
  </si>
  <si>
    <t xml:space="preserve">BG-6p cercle j piroclor 6 </t>
  </si>
  <si>
    <t xml:space="preserve">BG-6p cercle j piroclor 7 </t>
  </si>
  <si>
    <t xml:space="preserve">BG-6p cercle j piroclor 10 </t>
  </si>
  <si>
    <t xml:space="preserve">BG-6p cercle j piroclor 11 </t>
  </si>
  <si>
    <t xml:space="preserve">BG-6p cercle j piroclor 15 </t>
  </si>
  <si>
    <t xml:space="preserve">BG-6p cercle j piroclor 16 </t>
  </si>
  <si>
    <t xml:space="preserve">BG-6p cercle j piroclor 17 </t>
  </si>
  <si>
    <t xml:space="preserve">BG-6p cercle j piroclor 18 </t>
  </si>
  <si>
    <t xml:space="preserve">BG-6p cercle j piroclor 20 </t>
  </si>
  <si>
    <t xml:space="preserve">BG-6p cercle j piroclor 21 </t>
  </si>
  <si>
    <t xml:space="preserve">BG-6p cercle j piroclor 23 </t>
  </si>
  <si>
    <t xml:space="preserve">BG-13a cercle f piroclor 4 </t>
  </si>
  <si>
    <t xml:space="preserve">BG-13a cercle f piroclor 7 </t>
  </si>
  <si>
    <t xml:space="preserve">BG-13a cercle i piroclor 3 </t>
  </si>
  <si>
    <t xml:space="preserve">BG-13a cercle i piroclor 4 </t>
  </si>
  <si>
    <t xml:space="preserve">BG-13a cercle i piroclor 7 </t>
  </si>
  <si>
    <t xml:space="preserve">BG-5b-cercleh2-pcl-1 </t>
  </si>
  <si>
    <t xml:space="preserve">BG-5b-cercleh2-pcl-2 </t>
  </si>
  <si>
    <t xml:space="preserve">BG-5b-cercleh2-pcl-3 </t>
  </si>
  <si>
    <t xml:space="preserve">BG-5b-cercleh2-pcl-4 </t>
  </si>
  <si>
    <t xml:space="preserve">BG-5b-cercleh2-pcl-5 </t>
  </si>
  <si>
    <t xml:space="preserve">BG-5b-cercleh2-pcl-6 </t>
  </si>
  <si>
    <t xml:space="preserve">BG-5b-cercleL-pcl-1 </t>
  </si>
  <si>
    <t xml:space="preserve">BG-5b-cercleL-pcl-2 </t>
  </si>
  <si>
    <t xml:space="preserve">BG-5b-cercleL-pcl-3 </t>
  </si>
  <si>
    <t xml:space="preserve">BG-5b-cercleL-pcl-4 </t>
  </si>
  <si>
    <t xml:space="preserve">BG-5b-cercleL-pcl-5 </t>
  </si>
  <si>
    <t xml:space="preserve">BG-5b-cercleL-pcl-6 </t>
  </si>
  <si>
    <t xml:space="preserve">BG-5b-cercleL-pcl-7 </t>
  </si>
  <si>
    <t xml:space="preserve">BG-5b-cercleL-pcl-8 </t>
  </si>
  <si>
    <t xml:space="preserve">BG-6L-cerclea-pcl-1 </t>
  </si>
  <si>
    <t xml:space="preserve">BG-6L-cerclea-pcl-2 </t>
  </si>
  <si>
    <t xml:space="preserve">BG-6L-cerclea-pcl-4 </t>
  </si>
  <si>
    <t xml:space="preserve">BG-6L-dalt cerclea-pcl-1 </t>
  </si>
  <si>
    <t xml:space="preserve">BG-6L-dalt cerclea-pcl-2 </t>
  </si>
  <si>
    <t xml:space="preserve">BG-6L-dalt cerclea-pcl-3 </t>
  </si>
  <si>
    <t xml:space="preserve">BG-6L-dalt cerclea-pcl-4 </t>
  </si>
  <si>
    <t xml:space="preserve">BG-6L-dalt cerclea-pcl-5 </t>
  </si>
  <si>
    <t xml:space="preserve">BG-6L-dalt cerclea-pcl-6 </t>
  </si>
  <si>
    <t xml:space="preserve">BG-6L-linia cerclea-pcl-1 </t>
  </si>
  <si>
    <t xml:space="preserve">BG-6L-linia cerclea-pcl-2 </t>
  </si>
  <si>
    <t xml:space="preserve">BG-6L-cercled-pcl-1 </t>
  </si>
  <si>
    <t xml:space="preserve">BG-6L-cercled-pcl-2 </t>
  </si>
  <si>
    <t xml:space="preserve">BG-6L-cercled-pcl-3 </t>
  </si>
  <si>
    <t xml:space="preserve">BG-6L-cercled-pcl-4 </t>
  </si>
  <si>
    <t xml:space="preserve">BG-6L-cercled-pcl-5 </t>
  </si>
  <si>
    <t xml:space="preserve">BG-6L-cercled-pcl-6 </t>
  </si>
  <si>
    <t xml:space="preserve">BG-6L-cercled-pcl-7 </t>
  </si>
  <si>
    <t xml:space="preserve">BG-6L-cercled-pcl-8 </t>
  </si>
  <si>
    <t xml:space="preserve">BG-6L-cercled-pcl-9 </t>
  </si>
  <si>
    <t xml:space="preserve">BG-6L-cercled-pcl-10 </t>
  </si>
  <si>
    <t xml:space="preserve">BG-6L-cercled-pcl-11 </t>
  </si>
  <si>
    <t xml:space="preserve">BG-6L-cercled-pcl-12 </t>
  </si>
  <si>
    <t xml:space="preserve">BG-6L-cercled-pcl-13 </t>
  </si>
  <si>
    <t xml:space="preserve">BG-6L-liniacerclehi-pcl-1 </t>
  </si>
  <si>
    <t xml:space="preserve">BG-6L-liniacerclehi-pcl-2 </t>
  </si>
  <si>
    <t xml:space="preserve">BG-6L-liniacerclehi-pcl-3 </t>
  </si>
  <si>
    <t xml:space="preserve">BG-6L-liniacerclehi-pcl-4 </t>
  </si>
  <si>
    <t xml:space="preserve">BG-6L-liniacerclehi-pcl-5 </t>
  </si>
  <si>
    <t xml:space="preserve">BG-6L-cerclee2-pcl-1 </t>
  </si>
  <si>
    <t xml:space="preserve">BG-6L-cerclee2-pcl-2 </t>
  </si>
  <si>
    <t xml:space="preserve">BG-6L-cerclee2-pcl-3 </t>
  </si>
  <si>
    <t xml:space="preserve">BG-6L-cerclei-pcl-1 </t>
  </si>
  <si>
    <t xml:space="preserve">BG-6L-cerclei-pcl-2 </t>
  </si>
  <si>
    <t xml:space="preserve">BG-6L-cerclei-pcl-3 </t>
  </si>
  <si>
    <t xml:space="preserve">BG-6L-cerclee4-pcl-1 </t>
  </si>
  <si>
    <t xml:space="preserve">BG-6L-cerclee4-pcl-2 </t>
  </si>
  <si>
    <t xml:space="preserve">BG-6L-cerclee4-pcl-3 </t>
  </si>
  <si>
    <t xml:space="preserve">BG-6L-cerclee4-pcl-7 </t>
  </si>
  <si>
    <t xml:space="preserve">BG-6L-cerclee4-pcl-8 </t>
  </si>
  <si>
    <t xml:space="preserve">BG-6L-cerclee4-pcl-9 </t>
  </si>
  <si>
    <t xml:space="preserve">BG-6q-cerclea-pcl-2 </t>
  </si>
  <si>
    <t xml:space="preserve">BG-6q-cerclea-pcl-4 </t>
  </si>
  <si>
    <t xml:space="preserve">BG-6q-cerclea-pcl-5 </t>
  </si>
  <si>
    <t xml:space="preserve">BG-6q-cerclea-pcl-6 </t>
  </si>
  <si>
    <t xml:space="preserve">BG-6q-cerclea-pcl-7 </t>
  </si>
  <si>
    <t xml:space="preserve">BG-6q-cerclea-pcl-8 </t>
  </si>
  <si>
    <t xml:space="preserve">BG-6q-cerclea-pcl-10 </t>
  </si>
  <si>
    <t xml:space="preserve">BG-6q-cerclea-pcl-11 </t>
  </si>
  <si>
    <t xml:space="preserve">BG-6q-cerclea-pcl-12 </t>
  </si>
  <si>
    <t xml:space="preserve">BG-6q-cerclea-pcl-13 </t>
  </si>
  <si>
    <t xml:space="preserve">BG-6q-cerclea-pcl-14 </t>
  </si>
  <si>
    <t xml:space="preserve">BG-6q-cerclea-pcl-15 </t>
  </si>
  <si>
    <t xml:space="preserve">BG-6q-cerclea-pcl-16 </t>
  </si>
  <si>
    <t xml:space="preserve">BG-6q-cercleb-pcl-1 </t>
  </si>
  <si>
    <t xml:space="preserve">BG-6q-cercleb-pcl-2 </t>
  </si>
  <si>
    <t xml:space="preserve">BG-6q-cercleb-pcl-3 </t>
  </si>
  <si>
    <t xml:space="preserve">BG-6q-cercleb-pcl-4 </t>
  </si>
  <si>
    <t xml:space="preserve">BG-6q-cercleb-pcl-5 </t>
  </si>
  <si>
    <t xml:space="preserve">BG-6q-cercleb-pcl-6 </t>
  </si>
  <si>
    <t xml:space="preserve">BG-6q-cercleb-pcl-7 </t>
  </si>
  <si>
    <t xml:space="preserve">BG-6q-cercleb-pcl-9 </t>
  </si>
  <si>
    <t xml:space="preserve">BG-6q-cerclec-pcl-1 </t>
  </si>
  <si>
    <t xml:space="preserve">BG-6q-cerclec-pcl-2 </t>
  </si>
  <si>
    <t xml:space="preserve">BG-6q-cerclec-pcl-3 </t>
  </si>
  <si>
    <t xml:space="preserve">BG-6q-cerclec-pcl-4 </t>
  </si>
  <si>
    <t xml:space="preserve">BG-6q-cerclec-pcl-5 </t>
  </si>
  <si>
    <t xml:space="preserve">BG-6q-cerclec-pcl-6 </t>
  </si>
  <si>
    <t xml:space="preserve">BG-6q-cerclec-pcl-7 </t>
  </si>
  <si>
    <t xml:space="preserve">BG-6q-cerclec-pcl-8 </t>
  </si>
  <si>
    <t xml:space="preserve">BG-6q-cerclec-pcl-9 </t>
  </si>
  <si>
    <t xml:space="preserve">BG-6q-cerclec-pcl-10 </t>
  </si>
  <si>
    <t xml:space="preserve">BG-6q-cerclef-pcl-1 </t>
  </si>
  <si>
    <t xml:space="preserve">BG-6q-cerclef-pcl-2 </t>
  </si>
  <si>
    <t xml:space="preserve">BG-6q-cerclef-pcl-3 </t>
  </si>
  <si>
    <t xml:space="preserve">BG-6q-cerclef-pcl-4 </t>
  </si>
  <si>
    <t xml:space="preserve">BG-6q-cerclef2-pcl-1 </t>
  </si>
  <si>
    <t xml:space="preserve">BG-6q-cerclef2-pcl-2 </t>
  </si>
  <si>
    <t xml:space="preserve">BG-6q-cerclef2-pcl-3 </t>
  </si>
  <si>
    <t xml:space="preserve">BG-6q-cerclef2-pcl-4 </t>
  </si>
  <si>
    <t xml:space="preserve">BG-6q-cerclef2-pcl-5 </t>
  </si>
  <si>
    <t xml:space="preserve">BG-6q-cerclef2-pcl-6 </t>
  </si>
  <si>
    <t xml:space="preserve">BG-6q-cerclef2-pcl-7 </t>
  </si>
  <si>
    <t xml:space="preserve">BG-6q-cerclef2-pcl-8 </t>
  </si>
  <si>
    <t xml:space="preserve">BG-6t-cerclea-pcl-1 </t>
  </si>
  <si>
    <t xml:space="preserve">BG-6t-cerclea-pcl-2 </t>
  </si>
  <si>
    <t xml:space="preserve">BG-6t-cerclea-pcl-3 </t>
  </si>
  <si>
    <t xml:space="preserve">BG-6t-cerclea-pcl-4 </t>
  </si>
  <si>
    <t xml:space="preserve">BG-6t-cerclea-pcl-5 </t>
  </si>
  <si>
    <t xml:space="preserve">BG-6t-cerclea-pcl-6 </t>
  </si>
  <si>
    <t xml:space="preserve">BG-6t-cerclea-pcl-8 </t>
  </si>
  <si>
    <t xml:space="preserve">BG-6t-cercleb-pcl-1 </t>
  </si>
  <si>
    <t xml:space="preserve">BG-6t-cercleb-pcl-2 </t>
  </si>
  <si>
    <t xml:space="preserve">BG-6t-cercleb-pcl-3 </t>
  </si>
  <si>
    <t xml:space="preserve">BG-6t-cercleb-pcl-4 </t>
  </si>
  <si>
    <t xml:space="preserve">BG-6t-cercleb-pcl-5 </t>
  </si>
  <si>
    <t xml:space="preserve">BG-6t-cercleb-pcl-6 </t>
  </si>
  <si>
    <t xml:space="preserve">BG-6t-cercleb-pcl-7 </t>
  </si>
  <si>
    <t xml:space="preserve">BG-6t-cercleb-pcl-8 </t>
  </si>
  <si>
    <t xml:space="preserve">BG-6t-cercleb-pcl-9 </t>
  </si>
  <si>
    <t xml:space="preserve">BG-6t-cercleb-pcl-10 </t>
  </si>
  <si>
    <t xml:space="preserve">BG-6t-cercleb-pcl-11 </t>
  </si>
  <si>
    <t xml:space="preserve">BG-6t-cercleb-pcl-12 </t>
  </si>
  <si>
    <t xml:space="preserve">BG-6t-cercleb-pcl-13 </t>
  </si>
  <si>
    <t xml:space="preserve">BG-6t-cercleb-pcl-14 </t>
  </si>
  <si>
    <t xml:space="preserve">BG-6t-cercleb-pcl-15 </t>
  </si>
  <si>
    <t xml:space="preserve">BG-6t-cercleb-pcl-16 </t>
  </si>
  <si>
    <t xml:space="preserve">BG-6t-cercleb-pcl-17 </t>
  </si>
  <si>
    <t xml:space="preserve">BG-6t-cercleb-pcl-18 </t>
  </si>
  <si>
    <t xml:space="preserve">BG-6t-cercleb-pcl-19 </t>
  </si>
  <si>
    <t xml:space="preserve">BG-6t-cercleb-pcl-20 </t>
  </si>
  <si>
    <t xml:space="preserve">BG-6t-cerclec-pcl-1 </t>
  </si>
  <si>
    <t xml:space="preserve">BG-6t-cerclec-pcl-2 </t>
  </si>
  <si>
    <t xml:space="preserve">BG-6t-cerclec-pcl-3 </t>
  </si>
  <si>
    <t xml:space="preserve">BG-6t-cerclec-pcl-4 </t>
  </si>
  <si>
    <t xml:space="preserve">BG-6t-cerclec-pcl-5 </t>
  </si>
  <si>
    <t xml:space="preserve">BG-6t-cerclec-pcl-6 </t>
  </si>
  <si>
    <t xml:space="preserve">BG-6t-cerclec-pcl-7 </t>
  </si>
  <si>
    <t xml:space="preserve">BG-6t-cerclec-pcl-8 </t>
  </si>
  <si>
    <t xml:space="preserve">BG-6t-cerclec-pcl-9 </t>
  </si>
  <si>
    <t xml:space="preserve">BG-6t-cerclec-pcl-10 </t>
  </si>
  <si>
    <t xml:space="preserve">BG-6t-cerclec-pcl-11 </t>
  </si>
  <si>
    <t xml:space="preserve">BG-6t-cerclec-pcl-12 </t>
  </si>
  <si>
    <t xml:space="preserve">BG-6t-cerclec-pcl-13 </t>
  </si>
  <si>
    <t xml:space="preserve">BG-6t-cerclec-pcl-14 </t>
  </si>
  <si>
    <t xml:space="preserve">BG-6t-cerclee-pcl-1 </t>
  </si>
  <si>
    <t xml:space="preserve">BG-6t-cerclee-pcl-2 </t>
  </si>
  <si>
    <t xml:space="preserve">BG-6t-cerclee-pcl-3 </t>
  </si>
  <si>
    <t xml:space="preserve">BG-6t-cerclee-pcl-4 </t>
  </si>
  <si>
    <t xml:space="preserve">BG-6t-cerclee-pcl-5 </t>
  </si>
  <si>
    <t xml:space="preserve">BG-6t-cerclee-pcl-6 </t>
  </si>
  <si>
    <t xml:space="preserve">BG-6t-cerclee-pcl-7 </t>
  </si>
  <si>
    <t xml:space="preserve">BG-6t-cerclee-pcl-8 </t>
  </si>
  <si>
    <t xml:space="preserve">BG-6t-cerclee-pcl-9 </t>
  </si>
  <si>
    <t xml:space="preserve">BG-6t-cercled-pcl-1 </t>
  </si>
  <si>
    <t xml:space="preserve">BG-6t-cercled-pcl-2 </t>
  </si>
  <si>
    <t xml:space="preserve">BG-6t-cercled-pcl-3 </t>
  </si>
  <si>
    <t xml:space="preserve">BG-6t-cercled-pcl-4 </t>
  </si>
  <si>
    <t xml:space="preserve">BG-6t-cerclek-pcl-1 </t>
  </si>
  <si>
    <t xml:space="preserve">BG-6t-cerclek-pcl-2 </t>
  </si>
  <si>
    <t xml:space="preserve">BG-6t-cerclek-pcl-3 </t>
  </si>
  <si>
    <t xml:space="preserve">BG-6t-cerclek-pcl-4 </t>
  </si>
  <si>
    <t xml:space="preserve">BG-6t-cerclek-pcl-5 </t>
  </si>
  <si>
    <t xml:space="preserve">BG-6t-cerclek-pcl-6 </t>
  </si>
  <si>
    <t xml:space="preserve">BG-6t-cerclek-pcl-7 </t>
  </si>
  <si>
    <t xml:space="preserve">BG-6t-cerclek-pcl-8 </t>
  </si>
  <si>
    <t xml:space="preserve">BG-6t-cerclek-pcl-9 </t>
  </si>
  <si>
    <t xml:space="preserve">BG-6c cercle b pcl 1 </t>
  </si>
  <si>
    <t xml:space="preserve">BG-6c cercle b pcl 2 </t>
  </si>
  <si>
    <t xml:space="preserve">BG-6c cercle b pcl 3 </t>
  </si>
  <si>
    <t xml:space="preserve">BG-6c cercle b pcl 4 </t>
  </si>
  <si>
    <t xml:space="preserve">BG-6c cercle b pcl 5 </t>
  </si>
  <si>
    <t xml:space="preserve">BG-6c cercle b2 pcl 1 </t>
  </si>
  <si>
    <t xml:space="preserve">BG-6c cercle b2 pcl 3 </t>
  </si>
  <si>
    <t xml:space="preserve">BG-6c cercle b2 pcl 5 </t>
  </si>
  <si>
    <t xml:space="preserve">BG-6c cercle b2 pcl 9 </t>
  </si>
  <si>
    <t xml:space="preserve">BG-6c cercle b2 pcl 10 </t>
  </si>
  <si>
    <t xml:space="preserve">BG-6c cercle b2 pcl 11 </t>
  </si>
  <si>
    <t xml:space="preserve">BG-6c cercle b2 pcl 12 </t>
  </si>
  <si>
    <t xml:space="preserve">BG-6c cercle b2 pcl 16 </t>
  </si>
  <si>
    <t xml:space="preserve">BG-6c cercle b2 pcl 17 </t>
  </si>
  <si>
    <t xml:space="preserve">BG-6c cercle b2 pcl 18 </t>
  </si>
  <si>
    <t xml:space="preserve">BG-6c cercle b2 pcl 19 </t>
  </si>
  <si>
    <t xml:space="preserve">BG-6c cercle b2 pcl 21 </t>
  </si>
  <si>
    <t xml:space="preserve">BG-6c cercle f pcl 2 </t>
  </si>
  <si>
    <t xml:space="preserve">BG-6c cercle f pcl 3 </t>
  </si>
  <si>
    <t xml:space="preserve">BG-6c cercle f pcl 4 </t>
  </si>
  <si>
    <t xml:space="preserve">BG-6c cercle g pcl 1 </t>
  </si>
  <si>
    <t xml:space="preserve">BG-6c cercle g pcl 2 </t>
  </si>
  <si>
    <t xml:space="preserve">BG-6c cercle g pcl 3 </t>
  </si>
  <si>
    <t xml:space="preserve">BG-6c cercle g pcl 4 </t>
  </si>
  <si>
    <t xml:space="preserve">BG-13b cercle f piroclor1 </t>
  </si>
  <si>
    <t xml:space="preserve">BG-13b cercle f piroclor2 </t>
  </si>
  <si>
    <t xml:space="preserve">BG-13b cercle h piroclor1 </t>
  </si>
  <si>
    <t xml:space="preserve">BG-13b cercle h piroclor2 </t>
  </si>
  <si>
    <t xml:space="preserve">BG-13b cercle h piroclor3 </t>
  </si>
  <si>
    <t xml:space="preserve">BG-13b cercle h piroclor4 </t>
  </si>
  <si>
    <t xml:space="preserve">BG-13b cercle h piroclor5 </t>
  </si>
  <si>
    <t xml:space="preserve">BG-13b cercle k piroclor1 </t>
  </si>
  <si>
    <t xml:space="preserve">BG-13b cercle k piroclor2 </t>
  </si>
  <si>
    <t xml:space="preserve">BG-13b cercle k piroclor3 </t>
  </si>
  <si>
    <t xml:space="preserve">BG-13b cercle k piroclor4 </t>
  </si>
  <si>
    <t xml:space="preserve">BG-13b cercle k piroclor5 </t>
  </si>
  <si>
    <t xml:space="preserve">BG-13b cercle k piroclor6 </t>
  </si>
  <si>
    <t xml:space="preserve">BG-13b cercle k piroclor7 </t>
  </si>
  <si>
    <t xml:space="preserve">BG-13b cercle k piroclor8 </t>
  </si>
  <si>
    <t xml:space="preserve">BG-13b cercle k piroclor9 </t>
  </si>
  <si>
    <t xml:space="preserve">BG-13b cercle k piroclor10 </t>
  </si>
  <si>
    <t xml:space="preserve">BG-13b cercle k piroclor11 </t>
  </si>
  <si>
    <t xml:space="preserve">BG-13b cercle k piroclor12 </t>
  </si>
  <si>
    <t xml:space="preserve">BG-13b cercle k piroclor13 </t>
  </si>
  <si>
    <t xml:space="preserve">BG-13b cercle k piroclor14 </t>
  </si>
  <si>
    <t xml:space="preserve">BG-13b cercle k piroclor15 </t>
  </si>
  <si>
    <t xml:space="preserve">BG-13b cercle k piroclor16 </t>
  </si>
  <si>
    <t xml:space="preserve">BG-13b cercle k piroclor17 </t>
  </si>
  <si>
    <t xml:space="preserve">BG-13b cercle k piroclor18 </t>
  </si>
  <si>
    <t xml:space="preserve">BG-13b cercle q piroclor1 </t>
  </si>
  <si>
    <t xml:space="preserve">BG-13b cercle q piroclor2 </t>
  </si>
  <si>
    <t xml:space="preserve">BG-13b cercle q piroclor3 </t>
  </si>
  <si>
    <t xml:space="preserve">BG-13b cercle q piroclor4 </t>
  </si>
  <si>
    <t xml:space="preserve">BG-13b cercle q piroclor5 </t>
  </si>
  <si>
    <t xml:space="preserve">BG-13b cercle q piroclor6 </t>
  </si>
  <si>
    <t xml:space="preserve">BG-13b cercle q piroclor7 </t>
  </si>
  <si>
    <t xml:space="preserve">BG-13b cercle q piroclor8 </t>
  </si>
  <si>
    <t xml:space="preserve">BG-13b cercle q piroclor9 </t>
  </si>
  <si>
    <t xml:space="preserve">BG-13b cercle q piroclor10 </t>
  </si>
  <si>
    <t xml:space="preserve">BG-13b cercle q piroclor11 </t>
  </si>
  <si>
    <t xml:space="preserve">BG-13b cercle q piroclor12 </t>
  </si>
  <si>
    <t xml:space="preserve">BG-13b cercle q piroclor13 </t>
  </si>
  <si>
    <t xml:space="preserve">BG-13b cercle q piroclor14 </t>
  </si>
  <si>
    <t xml:space="preserve">BG-13b cercle q piroclor15 </t>
  </si>
  <si>
    <t xml:space="preserve">BG-13b cercle q piroclor16 </t>
  </si>
  <si>
    <t xml:space="preserve">BG-13b cercle q piroclor17 </t>
  </si>
  <si>
    <t xml:space="preserve">BG-13b cercle q piroclor18 </t>
  </si>
  <si>
    <t xml:space="preserve">BG-13b cercle q piroclor19 </t>
  </si>
  <si>
    <t xml:space="preserve">BG-6r cercle a pcl 1 </t>
  </si>
  <si>
    <t xml:space="preserve">BG-6r cercle a pcl 2 </t>
  </si>
  <si>
    <t xml:space="preserve">BG-6r cercle a pcl 3 </t>
  </si>
  <si>
    <t xml:space="preserve">BG-6r cercle a pcl 4 </t>
  </si>
  <si>
    <t xml:space="preserve">BG-6r cercle a pcl 6 </t>
  </si>
  <si>
    <t xml:space="preserve">BG-6r cercle a pcl 7 </t>
  </si>
  <si>
    <t xml:space="preserve">BG-6r cercle a pcl 8 </t>
  </si>
  <si>
    <t xml:space="preserve">BG-6r cercle a pcl 9 </t>
  </si>
  <si>
    <t xml:space="preserve">BG-6r cercle a pcl 10 </t>
  </si>
  <si>
    <t xml:space="preserve">BG-6r cercle a pcl 11 </t>
  </si>
  <si>
    <t xml:space="preserve">BG-6r cercle a pcl 12 </t>
  </si>
  <si>
    <t xml:space="preserve">BG-6r cercle a pcl 13 </t>
  </si>
  <si>
    <t xml:space="preserve">BG-6r cercle a pcl 14 </t>
  </si>
  <si>
    <t xml:space="preserve">BG-6r cercle a pcl 15 </t>
  </si>
  <si>
    <t xml:space="preserve">BG-6r cercle a pcl 16 </t>
  </si>
  <si>
    <t xml:space="preserve">BG-6r cercle a pcl 17 </t>
  </si>
  <si>
    <t xml:space="preserve">BG-6r cercle a pcl 18 </t>
  </si>
  <si>
    <t xml:space="preserve">BG-6r cercle a pcl 19 </t>
  </si>
  <si>
    <t xml:space="preserve">BG-6r cercle j pcl 1 </t>
  </si>
  <si>
    <t xml:space="preserve">BG-6r cercle j pcl 2 </t>
  </si>
  <si>
    <t xml:space="preserve">BG-6r cercle j pcl 3 </t>
  </si>
  <si>
    <t xml:space="preserve">BG-6r cercle j pcl 4 </t>
  </si>
  <si>
    <t xml:space="preserve">BG-6r cercle j pcl 5 </t>
  </si>
  <si>
    <t xml:space="preserve">BG-6r cercle j pcl 6 </t>
  </si>
  <si>
    <t xml:space="preserve">BG-6r cercle j pcl 7 </t>
  </si>
  <si>
    <t xml:space="preserve">BG-6r cercle j pcl 8 </t>
  </si>
  <si>
    <t xml:space="preserve">BG-6r cercle j pcl 9 </t>
  </si>
  <si>
    <t xml:space="preserve">BG-6r cercle i pcl 1 </t>
  </si>
  <si>
    <t xml:space="preserve">BG-6r cercle i pcl 2 </t>
  </si>
  <si>
    <t xml:space="preserve">BG-6r cercle i pcl 3 </t>
  </si>
  <si>
    <t xml:space="preserve">BG-6r cercle i pcl 4 </t>
  </si>
  <si>
    <t xml:space="preserve">BG-6r cercle i pcl 5 </t>
  </si>
  <si>
    <t xml:space="preserve">BG-14e cercle h pcl 1 </t>
  </si>
  <si>
    <t xml:space="preserve">BG-14e cercle h pcl 2 </t>
  </si>
  <si>
    <t xml:space="preserve">BG-14e cercle h pcl 3 </t>
  </si>
  <si>
    <t xml:space="preserve">BG-14e cercle h pcl 4 </t>
  </si>
  <si>
    <t xml:space="preserve">BG-14e cercle h pcl 5 </t>
  </si>
  <si>
    <t xml:space="preserve">BG-14e cercle h pcl 6 </t>
  </si>
  <si>
    <t xml:space="preserve">BG-14e cercle h pcl 7 </t>
  </si>
  <si>
    <t xml:space="preserve">BG-14e cercle h pcl 8 </t>
  </si>
  <si>
    <t xml:space="preserve">BG-14e cercle h pcl 9 </t>
  </si>
  <si>
    <t xml:space="preserve">BG-14e cercle h pcl 10 </t>
  </si>
  <si>
    <t xml:space="preserve">BG-14e cercle h pcl 11 </t>
  </si>
  <si>
    <t xml:space="preserve">BG-14e cercle h pcl 12 </t>
  </si>
  <si>
    <t xml:space="preserve">BG-14e cercle h pcl 13 </t>
  </si>
  <si>
    <t xml:space="preserve">BG-14e cercle h pcl 14 </t>
  </si>
  <si>
    <t xml:space="preserve">BG-14e cercle h pcl 15 </t>
  </si>
  <si>
    <t xml:space="preserve">BG-14e cercle h2 pcl 1 </t>
  </si>
  <si>
    <t xml:space="preserve">BG-14e cercle h2 pcl 2 </t>
  </si>
  <si>
    <t xml:space="preserve">BG-14e cercle h2 pcl 4 </t>
  </si>
  <si>
    <t xml:space="preserve">BG-14e cercle h2 pcl 5 </t>
  </si>
  <si>
    <t xml:space="preserve">BG-14e cercle h2 pcl 6 </t>
  </si>
  <si>
    <t xml:space="preserve">BG-14e cercle h2 pcl 7 </t>
  </si>
  <si>
    <t xml:space="preserve">BG-14e cercle h2 pcl 8 </t>
  </si>
  <si>
    <t xml:space="preserve">BG-14e cercle j pcl 1 </t>
  </si>
  <si>
    <t xml:space="preserve">BG-14e cercle j pcl 2 </t>
  </si>
  <si>
    <t xml:space="preserve">BG-14e cercle j pcl 3 </t>
  </si>
  <si>
    <t xml:space="preserve">BG-14e cercle j pcl 4 </t>
  </si>
  <si>
    <t xml:space="preserve">BG-14e cercle j pcl 6 </t>
  </si>
  <si>
    <t xml:space="preserve">BG-14e cercle j pcl 8 </t>
  </si>
  <si>
    <t xml:space="preserve">BG-14e cercle j pcl 9 </t>
  </si>
  <si>
    <t xml:space="preserve">BG-14e cercle j pcl 12 </t>
  </si>
  <si>
    <t xml:space="preserve">BG-14e cercle j pcl 15 </t>
  </si>
  <si>
    <t xml:space="preserve">BG-14e cercle j pcl 16 </t>
  </si>
  <si>
    <t xml:space="preserve">BG-14e cercle j pcl 18 </t>
  </si>
  <si>
    <t xml:space="preserve">BG-14e cercle g2j pcl 1 </t>
  </si>
  <si>
    <t xml:space="preserve">BG-14e cercle g2 pcl 3 </t>
  </si>
  <si>
    <t xml:space="preserve">BG-14e cercle g2 pcl 4 </t>
  </si>
  <si>
    <t xml:space="preserve">BG-14e cercle g2 pcl 8 </t>
  </si>
  <si>
    <t xml:space="preserve">BG-6k cercle a piroclor 6 </t>
  </si>
  <si>
    <t xml:space="preserve">BG-5b-cerclee-pcl-1 </t>
  </si>
  <si>
    <t xml:space="preserve">BG-5b-cerclee-pcl-2 </t>
  </si>
  <si>
    <t xml:space="preserve">BG-5b-cerclee-pcl-3 </t>
  </si>
  <si>
    <t xml:space="preserve">BG-5b-cerclee-pcl-4 </t>
  </si>
  <si>
    <t xml:space="preserve">BG-5b-cerclee-pcl-5 </t>
  </si>
  <si>
    <t xml:space="preserve">BG-5b-cerclee-pcl-6 </t>
  </si>
  <si>
    <t xml:space="preserve">BG-5b-cerclee-pcl-7 </t>
  </si>
  <si>
    <t xml:space="preserve">BG-5b-cerclee-pcl-8 </t>
  </si>
  <si>
    <t xml:space="preserve">BG-5b-cerclee-pcl-9 </t>
  </si>
  <si>
    <t xml:space="preserve">BG-5b-cerclee-pcl-10 </t>
  </si>
  <si>
    <t xml:space="preserve">BG-5b-cerclee-pcl-11 </t>
  </si>
  <si>
    <t xml:space="preserve">BG-5b-cerclef-pcl-1 </t>
  </si>
  <si>
    <t xml:space="preserve">BG-5b-cerclef-pcl-2 </t>
  </si>
  <si>
    <t xml:space="preserve">BG-5b-cerclef-pcl-3 </t>
  </si>
  <si>
    <t xml:space="preserve">BG-5b-cerclef-pcl-4 </t>
  </si>
  <si>
    <t xml:space="preserve">BG-5b-cerclef-pcl-5 </t>
  </si>
  <si>
    <t xml:space="preserve">BG-5b-cerclef-pcl-6 </t>
  </si>
  <si>
    <t xml:space="preserve">BG-5b-cerclef-pcl-7 </t>
  </si>
  <si>
    <t xml:space="preserve">BG-5b-cerclef-pcl-8 </t>
  </si>
  <si>
    <t xml:space="preserve">BG-5b-cercleg-pcl-1 </t>
  </si>
  <si>
    <t xml:space="preserve">BG-13b cercle w piroclor1 </t>
  </si>
  <si>
    <t xml:space="preserve">BG-13b cercle w piroclor2 </t>
  </si>
  <si>
    <t xml:space="preserve">BG-13b cercle w piroclor3 </t>
  </si>
  <si>
    <t xml:space="preserve">BG-6j cercle g piroclor 1 </t>
  </si>
  <si>
    <t xml:space="preserve">BG-6j cercle g piroclor 4 </t>
  </si>
  <si>
    <t xml:space="preserve">BG-6j cercle g piroclor 6 </t>
  </si>
  <si>
    <t xml:space="preserve">BG-6j cercle g piroclor 9 </t>
  </si>
  <si>
    <t xml:space="preserve">BG-6j cercle g piroclor 10 </t>
  </si>
  <si>
    <t xml:space="preserve">BG-6j cercle g piroclor 11 </t>
  </si>
  <si>
    <t xml:space="preserve">BG-6j cercle g piroclor 13 </t>
  </si>
  <si>
    <t xml:space="preserve">BG-6j cercle g piroclor 15 </t>
  </si>
  <si>
    <t xml:space="preserve">BG-6j cercle g piroclor 16 </t>
  </si>
  <si>
    <t xml:space="preserve">BG-6j cercle g piroclor 17 </t>
  </si>
  <si>
    <t xml:space="preserve">BG-6j cercle i piroclor 1 </t>
  </si>
  <si>
    <t xml:space="preserve">BG-6j cercle i piroclor 7 </t>
  </si>
  <si>
    <t xml:space="preserve">BG-6j cercle i piroclor 8 </t>
  </si>
  <si>
    <t xml:space="preserve">BG-6j cercle i piroclor 9 </t>
  </si>
  <si>
    <t xml:space="preserve">BG-6j cercle i piroclor 10 </t>
  </si>
  <si>
    <t xml:space="preserve">BG-6j cercle i piroclor 13 </t>
  </si>
  <si>
    <t xml:space="preserve">BG-6j cercle i piroclor 14 </t>
  </si>
  <si>
    <t xml:space="preserve">BG-6j cercle i piroclor 15 </t>
  </si>
  <si>
    <t xml:space="preserve">BG-6j cercle k piroclor 2 </t>
  </si>
  <si>
    <t xml:space="preserve">BG-6j cercle k piroclor 3 </t>
  </si>
  <si>
    <t xml:space="preserve">BG-6j cercle k piroclor 7 </t>
  </si>
  <si>
    <t xml:space="preserve">BG-6j cercle k piroclor 8 </t>
  </si>
  <si>
    <t xml:space="preserve">BG-6j cercle k piroclor 9 </t>
  </si>
  <si>
    <t xml:space="preserve">BG-6j cercle o pcl 1 </t>
  </si>
  <si>
    <t xml:space="preserve">BG-6j cercle o pcl 2 </t>
  </si>
  <si>
    <t xml:space="preserve">BG-6j cercle o pcl 3 </t>
  </si>
  <si>
    <t xml:space="preserve">BG-6j cercle o pcl 4 </t>
  </si>
  <si>
    <t xml:space="preserve">BG-6j cercle o pcl 5 </t>
  </si>
  <si>
    <t xml:space="preserve">BG-6j cercle o pcl 6 </t>
  </si>
  <si>
    <t xml:space="preserve">BG-6j cercle o pcl 7 </t>
  </si>
  <si>
    <t xml:space="preserve">BG-6j cercle o pcl 8 </t>
  </si>
  <si>
    <t xml:space="preserve">BG-6j cercle o pcl 9 </t>
  </si>
  <si>
    <t xml:space="preserve">BG-6j cercle o pcl 10 </t>
  </si>
  <si>
    <t xml:space="preserve">BG-6j cercle o pcl 11 </t>
  </si>
  <si>
    <t xml:space="preserve">BG-6j cercle o pcl 12 </t>
  </si>
  <si>
    <t xml:space="preserve">BG-6j cercle o pcl 13 </t>
  </si>
  <si>
    <t xml:space="preserve">BG-6j cercle o pcl 14 </t>
  </si>
  <si>
    <t xml:space="preserve">BG-6j cercle o pcl 15 </t>
  </si>
  <si>
    <t xml:space="preserve">BG-6j cercle o pcl 16 </t>
  </si>
  <si>
    <t xml:space="preserve">BG-6j cercle o pcl 17 </t>
  </si>
  <si>
    <t xml:space="preserve">BG-6k cercle h piroclor 6 </t>
  </si>
  <si>
    <t xml:space="preserve">BG-6k cercle h piroclor 9 </t>
  </si>
  <si>
    <t xml:space="preserve">BG-6k cercle h piroclor 13 </t>
  </si>
  <si>
    <t xml:space="preserve">BG-6k cercle h piroclor 22 </t>
  </si>
  <si>
    <t xml:space="preserve">BG-6k cercle l piroclor 1 </t>
  </si>
  <si>
    <t xml:space="preserve">BG-6k cercle l piroclor 2 </t>
  </si>
  <si>
    <t xml:space="preserve">BG-6k cercle l piroclor 3 </t>
  </si>
  <si>
    <t xml:space="preserve">BG-6k cercle l piroclor 4 </t>
  </si>
  <si>
    <t xml:space="preserve">BG-6k cercle l piroclor 5 </t>
  </si>
  <si>
    <t xml:space="preserve">BG-6k cercle l piroclor 6 </t>
  </si>
  <si>
    <t xml:space="preserve">BG-6k cercle l piroclor 7 </t>
  </si>
  <si>
    <t xml:space="preserve">BG-6k cercle l piroclor 9 </t>
  </si>
  <si>
    <t xml:space="preserve">BG-6k cercle l piroclor 10 </t>
  </si>
  <si>
    <t xml:space="preserve">BG-6k cercle l piroclor 15 </t>
  </si>
  <si>
    <t xml:space="preserve">BG-6k cercle l piroclor 16 </t>
  </si>
  <si>
    <t xml:space="preserve">BG-6k cercle l piroclor 17 </t>
  </si>
  <si>
    <t xml:space="preserve">BG-6k cercle l piroclor 18 </t>
  </si>
  <si>
    <t xml:space="preserve">BG-6k cercle l piroclor 19 </t>
  </si>
  <si>
    <t xml:space="preserve">BG-6k cercle l piroclor 20 </t>
  </si>
  <si>
    <t xml:space="preserve">BG-6k cercle l piroclor 21 </t>
  </si>
  <si>
    <t xml:space="preserve">BG-6k cercle l piroclor 22 </t>
  </si>
  <si>
    <t xml:space="preserve">BG-6k cercle p piroclor 1 </t>
  </si>
  <si>
    <t xml:space="preserve">BG-6k cercle p piroclor 2 </t>
  </si>
  <si>
    <t xml:space="preserve">BG-6k cercle p piroclor 5 </t>
  </si>
  <si>
    <t xml:space="preserve">BG-6j cercle i pcl 1 </t>
  </si>
  <si>
    <t xml:space="preserve">BG-6j cercle i pcl 2 </t>
  </si>
  <si>
    <t xml:space="preserve">BG-6j cercle i pcl 3 </t>
  </si>
  <si>
    <t xml:space="preserve">BG-6j cercle i pcl 4 </t>
  </si>
  <si>
    <t xml:space="preserve">BG-6j cercle i pcl 6 </t>
  </si>
  <si>
    <t xml:space="preserve">BG-6j cercle i pcl 7 </t>
  </si>
  <si>
    <t xml:space="preserve">BG-6j cercle i pcl 8 </t>
  </si>
  <si>
    <t xml:space="preserve">BG-6j cercle i pcl 9 </t>
  </si>
  <si>
    <t xml:space="preserve">BG-6j cercle i pcl 10 </t>
  </si>
  <si>
    <t xml:space="preserve">BG-6j cercle i pcl 11 </t>
  </si>
  <si>
    <t xml:space="preserve">BG-6j cercle i pcl 12 </t>
  </si>
  <si>
    <t xml:space="preserve">BG-6j cercle i pcl 14 </t>
  </si>
  <si>
    <t xml:space="preserve">BG-6j cercle i pcl 15 </t>
  </si>
  <si>
    <t xml:space="preserve">BG-6j cercle i pcl 16 </t>
  </si>
  <si>
    <t xml:space="preserve">BG-6j cercle i pcl 17 </t>
  </si>
  <si>
    <t xml:space="preserve">BG-6j cercle i pcl 18 </t>
  </si>
  <si>
    <t xml:space="preserve">BG-6j cercle i pcl 19 </t>
  </si>
  <si>
    <t xml:space="preserve">BG-6j cercle i pcl 20 </t>
  </si>
  <si>
    <t xml:space="preserve">BG-5b-cercleb-pcl-1 </t>
  </si>
  <si>
    <t xml:space="preserve">BG-5b-cercleb-pcl-2 </t>
  </si>
  <si>
    <t xml:space="preserve">BG-5b-cercleb-pcl-3 </t>
  </si>
  <si>
    <t xml:space="preserve">BG-5b-cercleb-pcl-4 </t>
  </si>
  <si>
    <t xml:space="preserve">BG-5b-cercleb-pcl-5 </t>
  </si>
  <si>
    <t xml:space="preserve">BG-5b-cercleb-pcl-6 </t>
  </si>
  <si>
    <t xml:space="preserve">BG-5b-cercleb-pcl-7 </t>
  </si>
  <si>
    <t xml:space="preserve">BG-5b-cercleb-pcl-8 </t>
  </si>
  <si>
    <t xml:space="preserve">BG-5b-cercleb-pcl-9 </t>
  </si>
  <si>
    <t xml:space="preserve">BG-5b-cercleb-pcl-10 </t>
  </si>
  <si>
    <t xml:space="preserve">BG-5b-cercleb-pcl-11 </t>
  </si>
  <si>
    <t xml:space="preserve">BG-5b-cercleb-pcl-12 </t>
  </si>
  <si>
    <t xml:space="preserve">BG-5b-cercleb-pcl-13 </t>
  </si>
  <si>
    <t xml:space="preserve">BG-5b-cercleb-pcl-14 </t>
  </si>
  <si>
    <t xml:space="preserve">BG-5b-cercleb-pcl-15 </t>
  </si>
  <si>
    <t xml:space="preserve">BG-5b-cercleb-pcl-16 </t>
  </si>
  <si>
    <t xml:space="preserve">BG-5b-cercleb-pcl-17 </t>
  </si>
  <si>
    <t xml:space="preserve">BG-5b-cercleb-pcl-18 </t>
  </si>
  <si>
    <t xml:space="preserve">BG-5b-cercleb-pcl-19 </t>
  </si>
  <si>
    <t xml:space="preserve">BG-5b-cercleb-pcl-20 </t>
  </si>
  <si>
    <t xml:space="preserve">BG-5b-cercled-pcl-1 </t>
  </si>
  <si>
    <t xml:space="preserve">BG-5b-cercled-pcl-2 </t>
  </si>
  <si>
    <t xml:space="preserve">BG-5b-cercled-pcl-3 </t>
  </si>
  <si>
    <t xml:space="preserve">BG-5b-cercled-pcl-4 </t>
  </si>
  <si>
    <t xml:space="preserve">BG-5b-cercled-pcl-5 </t>
  </si>
  <si>
    <t xml:space="preserve">BG-5b-cercled-pcl-6 </t>
  </si>
  <si>
    <t xml:space="preserve">BG-5b-cercled-pcl-7 </t>
  </si>
  <si>
    <t xml:space="preserve">BG-5b-cercled-pcl-8 </t>
  </si>
  <si>
    <t xml:space="preserve">BG-5b-cercled-pcl-9 </t>
  </si>
  <si>
    <t xml:space="preserve">BG-5b-cercled-pcl-10 </t>
  </si>
  <si>
    <t xml:space="preserve">BG-5b-cercled-pcl-11 </t>
  </si>
  <si>
    <t xml:space="preserve">BG-5b-cercled-pcl-13 </t>
  </si>
  <si>
    <t xml:space="preserve">BG-5b-cercled-pcl-14 </t>
  </si>
  <si>
    <t xml:space="preserve">BG-5b-cercled-pcl-15 </t>
  </si>
  <si>
    <t xml:space="preserve">BG-5b-cercled-pcl-16 </t>
  </si>
  <si>
    <t xml:space="preserve">BG-5b-cercled-pcl-17 </t>
  </si>
  <si>
    <t xml:space="preserve">BG-6q-cerclee-pcl-1 </t>
  </si>
  <si>
    <t xml:space="preserve">BG-6q-cerclee-pcl-2 </t>
  </si>
  <si>
    <t xml:space="preserve">BG-6q-cerclee-pcl-3 </t>
  </si>
  <si>
    <t xml:space="preserve">BG-6q-cerclee-pcl-4 </t>
  </si>
  <si>
    <t xml:space="preserve">BG-6q-cerclee-pcl-5 </t>
  </si>
  <si>
    <t xml:space="preserve">BG-6q-cerclee-pcl-6 </t>
  </si>
  <si>
    <t xml:space="preserve">BG-6q-cerclee-pcl-7 </t>
  </si>
  <si>
    <t xml:space="preserve">BG-6q-cerclee-pcl-8 </t>
  </si>
  <si>
    <t xml:space="preserve">BG-6q-cerclee-pcl-9 </t>
  </si>
  <si>
    <t xml:space="preserve">BG-14e cercle g pcl1 </t>
  </si>
  <si>
    <t xml:space="preserve">BG-14e cercle g pcl2 </t>
  </si>
  <si>
    <t xml:space="preserve">BG-14e cercle g pcl3 </t>
  </si>
  <si>
    <t xml:space="preserve">BG-14e cercle g pcl4 </t>
  </si>
  <si>
    <t xml:space="preserve">BG-14e cercle g pcl5 </t>
  </si>
  <si>
    <t xml:space="preserve">BG-14e cercle g pcl6 </t>
  </si>
  <si>
    <t xml:space="preserve">BG-14e cercle g pcl7 </t>
  </si>
  <si>
    <t xml:space="preserve">BG-14e cercle g pcl8 </t>
  </si>
  <si>
    <t xml:space="preserve">BG-14e cercle g pcl9 </t>
  </si>
  <si>
    <t xml:space="preserve">BG-14e cercle g pcl10 </t>
  </si>
  <si>
    <t xml:space="preserve">BG-14e cercle g pcl11 </t>
  </si>
  <si>
    <t xml:space="preserve">BG-14e cercle g pcl12 </t>
  </si>
  <si>
    <t xml:space="preserve">BG-14e cercle g pcl13 </t>
  </si>
  <si>
    <t xml:space="preserve">BG-14e cercle g pcl14 </t>
  </si>
  <si>
    <t xml:space="preserve">BG-14e cercle g pcl15 </t>
  </si>
  <si>
    <t>VAC</t>
  </si>
  <si>
    <t xml:space="preserve">BG-6r cercle m pcl 2 </t>
  </si>
  <si>
    <t xml:space="preserve">BG-6r cercle m pcl 4 </t>
  </si>
  <si>
    <t xml:space="preserve">BG-6r cercle m pcl 6 </t>
  </si>
  <si>
    <t xml:space="preserve">BG-6r cercle m pcl 7 </t>
  </si>
  <si>
    <t xml:space="preserve">BG-6r cercle m pcl 9 </t>
  </si>
  <si>
    <t xml:space="preserve">BG-6r cercle m pcl 10 </t>
  </si>
  <si>
    <t xml:space="preserve">BG-6r cercle m pcl 18 </t>
  </si>
  <si>
    <t xml:space="preserve">BG-6r cercle m pcl 3 </t>
  </si>
  <si>
    <t xml:space="preserve">BG-6r cercle m pcl 8 </t>
  </si>
  <si>
    <t xml:space="preserve">BG-6r cercle g pcl 5 </t>
  </si>
  <si>
    <t xml:space="preserve">BG-6r cercle g pcl 10 </t>
  </si>
  <si>
    <t xml:space="preserve">BG-6r cercle m pcl 14 </t>
  </si>
  <si>
    <t xml:space="preserve">BG-6r cercle m pcl 19 </t>
  </si>
  <si>
    <t xml:space="preserve">BG-6r cercle m pcl 20 </t>
  </si>
  <si>
    <t xml:space="preserve">BG-6r cercle e pcl 1 </t>
  </si>
  <si>
    <t xml:space="preserve">BG-6r cercle e pcl 2 </t>
  </si>
  <si>
    <t xml:space="preserve">BG-6r cercle e pcl 3 </t>
  </si>
  <si>
    <t xml:space="preserve">BG-6r cercle e pcl 4 </t>
  </si>
  <si>
    <t xml:space="preserve">BG-6r cercle e pcl 5 </t>
  </si>
  <si>
    <t xml:space="preserve">BG-6r cercle e pcl 6 </t>
  </si>
  <si>
    <t xml:space="preserve">BG-6r cercle e pcl 7 </t>
  </si>
  <si>
    <t xml:space="preserve">BG-6r cercle g pcl 1 </t>
  </si>
  <si>
    <t xml:space="preserve">BG-6r cercle g pcl 2 </t>
  </si>
  <si>
    <t xml:space="preserve">BG-6r cercle g pcl 3 </t>
  </si>
  <si>
    <t xml:space="preserve">BG-6r cercle g pcl 6 </t>
  </si>
  <si>
    <t xml:space="preserve">BG-6r cercle g pcl 7 </t>
  </si>
  <si>
    <t xml:space="preserve">BG-6r cercle g pcl 8 </t>
  </si>
  <si>
    <t xml:space="preserve">BG-6r cercle g pcl 9 </t>
  </si>
  <si>
    <t xml:space="preserve">BG-6r cercle m pcl 1 </t>
  </si>
  <si>
    <t xml:space="preserve">BG-6r cercle m pcl 11 </t>
  </si>
  <si>
    <t xml:space="preserve">BG-6r cercle m pcl 12 </t>
  </si>
  <si>
    <t xml:space="preserve">BG-6r cercle m pcl 13 </t>
  </si>
  <si>
    <t xml:space="preserve">BG-6r cercle m pcl 15 </t>
  </si>
  <si>
    <t xml:space="preserve">BG-6r cercle m pcl 16 </t>
  </si>
  <si>
    <t xml:space="preserve">BG-6r cercle m pcl 17 </t>
  </si>
  <si>
    <t xml:space="preserve">BG-6r cercle o pcl 1 </t>
  </si>
  <si>
    <t xml:space="preserve">BG-6r cercle o pcl 2 </t>
  </si>
  <si>
    <t xml:space="preserve">BG-6r cercle o pcl 3 </t>
  </si>
  <si>
    <t xml:space="preserve">BG-6r cercle o pcl 4 </t>
  </si>
  <si>
    <t xml:space="preserve">BG-6r cercle o pcl 5 </t>
  </si>
  <si>
    <t xml:space="preserve">BG-6r cercle o pcl 6 </t>
  </si>
  <si>
    <t xml:space="preserve">EMPA DATA </t>
  </si>
  <si>
    <t xml:space="preserve">STRUCTURAL FORMULA </t>
  </si>
  <si>
    <t xml:space="preserve">A site </t>
  </si>
  <si>
    <t xml:space="preserve">B SITE </t>
  </si>
  <si>
    <t xml:space="preserve">Na2O  </t>
  </si>
  <si>
    <t xml:space="preserve">MgO   </t>
  </si>
  <si>
    <t xml:space="preserve">SiO2  </t>
  </si>
  <si>
    <t xml:space="preserve">Al2O3 </t>
  </si>
  <si>
    <t xml:space="preserve">K2O   </t>
  </si>
  <si>
    <t xml:space="preserve">CaO   </t>
  </si>
  <si>
    <t xml:space="preserve">TiO2  </t>
  </si>
  <si>
    <t xml:space="preserve">FeO   </t>
  </si>
  <si>
    <t xml:space="preserve">SrO   </t>
  </si>
  <si>
    <t xml:space="preserve">ZrO2  </t>
  </si>
  <si>
    <t xml:space="preserve">Nb2O5 </t>
  </si>
  <si>
    <t xml:space="preserve">BaO   </t>
  </si>
  <si>
    <t xml:space="preserve">La2O3 </t>
  </si>
  <si>
    <t xml:space="preserve">Ce2O3 </t>
  </si>
  <si>
    <t xml:space="preserve">Nd2O3 </t>
  </si>
  <si>
    <t xml:space="preserve">Sm2O3 </t>
  </si>
  <si>
    <t xml:space="preserve">Ta2O5 </t>
  </si>
  <si>
    <t xml:space="preserve">PbO   </t>
  </si>
  <si>
    <t>ThO2</t>
  </si>
  <si>
    <t xml:space="preserve">UO2   </t>
  </si>
  <si>
    <t xml:space="preserve">Total  </t>
  </si>
  <si>
    <t>Sum</t>
  </si>
  <si>
    <t>Pyrochlore type I</t>
  </si>
  <si>
    <t>Pyrochlore type IIb</t>
  </si>
  <si>
    <t xml:space="preserve">Pyrochlore type II  </t>
  </si>
  <si>
    <t>Pyrochlore type III</t>
  </si>
  <si>
    <t>Pyrochlore type IV</t>
  </si>
  <si>
    <t>Pyrochlore type V</t>
  </si>
  <si>
    <t>Pyrochlore type II</t>
  </si>
  <si>
    <t xml:space="preserve">Pyrochlore type 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</si>
</sst>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6" borderId="0" xfId="0" applyFont="1" applyFill="1" applyBorder="1" applyAlignment="1"/>
    <xf numFmtId="0" fontId="0" fillId="6" borderId="0" xfId="0" applyFont="1" applyFill="1" applyBorder="1" applyAlignment="1">
      <alignment wrapText="1"/>
    </xf>
    <xf numFmtId="2" fontId="0" fillId="6" borderId="0" xfId="0" applyNumberFormat="1" applyFont="1" applyFill="1" applyBorder="1" applyAlignment="1"/>
    <xf numFmtId="2" fontId="0" fillId="0" borderId="0" xfId="0" applyNumberFormat="1" applyFont="1" applyFill="1" applyBorder="1" applyAlignment="1"/>
    <xf numFmtId="0" fontId="0" fillId="3" borderId="0" xfId="0" applyFont="1" applyFill="1" applyBorder="1" applyAlignment="1">
      <alignment wrapText="1"/>
    </xf>
    <xf numFmtId="2" fontId="0" fillId="3" borderId="0" xfId="0" applyNumberFormat="1" applyFont="1" applyFill="1" applyBorder="1" applyAlignment="1"/>
    <xf numFmtId="0" fontId="0" fillId="7" borderId="0" xfId="0" applyFont="1" applyFill="1" applyBorder="1" applyAlignment="1">
      <alignment wrapText="1"/>
    </xf>
    <xf numFmtId="2" fontId="0" fillId="7" borderId="0" xfId="0" applyNumberFormat="1" applyFont="1" applyFill="1" applyBorder="1" applyAlignment="1"/>
    <xf numFmtId="0" fontId="0" fillId="8" borderId="0" xfId="0" applyFont="1" applyFill="1" applyBorder="1" applyAlignment="1">
      <alignment wrapText="1"/>
    </xf>
    <xf numFmtId="2" fontId="0" fillId="8" borderId="0" xfId="0" applyNumberFormat="1" applyFont="1" applyFill="1" applyBorder="1" applyAlignment="1"/>
    <xf numFmtId="0" fontId="0" fillId="9" borderId="0" xfId="0" applyFont="1" applyFill="1" applyBorder="1" applyAlignment="1">
      <alignment wrapText="1"/>
    </xf>
    <xf numFmtId="2" fontId="0" fillId="9" borderId="0" xfId="0" applyNumberFormat="1" applyFont="1" applyFill="1" applyBorder="1" applyAlignment="1"/>
    <xf numFmtId="0" fontId="0" fillId="3" borderId="0" xfId="0" applyFont="1" applyFill="1" applyBorder="1" applyAlignment="1"/>
    <xf numFmtId="2" fontId="0" fillId="3" borderId="2" xfId="0" applyNumberFormat="1" applyFont="1" applyFill="1" applyBorder="1" applyAlignment="1"/>
    <xf numFmtId="2" fontId="0" fillId="9" borderId="0" xfId="0" applyNumberFormat="1" applyFont="1" applyFill="1" applyBorder="1"/>
    <xf numFmtId="164" fontId="0" fillId="9" borderId="0" xfId="0" applyNumberFormat="1" applyFont="1" applyFill="1" applyBorder="1"/>
    <xf numFmtId="0" fontId="0" fillId="9" borderId="0" xfId="0" applyFont="1" applyFill="1" applyBorder="1" applyAlignment="1"/>
    <xf numFmtId="2" fontId="0" fillId="6" borderId="0" xfId="0" applyNumberFormat="1" applyFont="1" applyFill="1" applyBorder="1"/>
    <xf numFmtId="164" fontId="0" fillId="6" borderId="0" xfId="0" applyNumberFormat="1" applyFont="1" applyFill="1" applyBorder="1"/>
    <xf numFmtId="2" fontId="0" fillId="7" borderId="0" xfId="0" applyNumberFormat="1" applyFont="1" applyFill="1" applyBorder="1"/>
    <xf numFmtId="164" fontId="0" fillId="7" borderId="0" xfId="0" applyNumberFormat="1" applyFont="1" applyFill="1" applyBorder="1"/>
    <xf numFmtId="0" fontId="0" fillId="7" borderId="0" xfId="0" applyFont="1" applyFill="1" applyBorder="1" applyAlignment="1"/>
    <xf numFmtId="2" fontId="0" fillId="3" borderId="0" xfId="0" applyNumberFormat="1" applyFont="1" applyFill="1" applyBorder="1"/>
    <xf numFmtId="164" fontId="0" fillId="3" borderId="0" xfId="0" applyNumberFormat="1" applyFont="1" applyFill="1" applyBorder="1"/>
    <xf numFmtId="0" fontId="0" fillId="10" borderId="0" xfId="0" applyFont="1" applyFill="1" applyBorder="1" applyAlignment="1">
      <alignment wrapText="1"/>
    </xf>
    <xf numFmtId="2" fontId="0" fillId="10" borderId="0" xfId="0" applyNumberFormat="1" applyFont="1" applyFill="1" applyBorder="1"/>
    <xf numFmtId="164" fontId="0" fillId="10" borderId="0" xfId="0" applyNumberFormat="1" applyFont="1" applyFill="1" applyBorder="1"/>
    <xf numFmtId="0" fontId="0" fillId="10" borderId="0" xfId="0" applyFont="1" applyFill="1" applyBorder="1" applyAlignment="1"/>
    <xf numFmtId="0" fontId="0" fillId="11" borderId="0" xfId="0" applyFont="1" applyFill="1" applyBorder="1" applyAlignment="1">
      <alignment wrapText="1"/>
    </xf>
    <xf numFmtId="2" fontId="0" fillId="11" borderId="0" xfId="0" applyNumberFormat="1" applyFont="1" applyFill="1" applyBorder="1"/>
    <xf numFmtId="164" fontId="0" fillId="11" borderId="0" xfId="0" applyNumberFormat="1" applyFont="1" applyFill="1" applyBorder="1"/>
    <xf numFmtId="0" fontId="0" fillId="11" borderId="0" xfId="0" applyFont="1" applyFill="1" applyBorder="1" applyAlignment="1"/>
    <xf numFmtId="2" fontId="0" fillId="7" borderId="2" xfId="0" applyNumberFormat="1" applyFont="1" applyFill="1" applyBorder="1"/>
    <xf numFmtId="2" fontId="0" fillId="8" borderId="0" xfId="0" applyNumberFormat="1" applyFont="1" applyFill="1" applyBorder="1"/>
    <xf numFmtId="164" fontId="0" fillId="8" borderId="0" xfId="0" applyNumberFormat="1" applyFont="1" applyFill="1" applyBorder="1" applyAlignment="1"/>
    <xf numFmtId="0" fontId="0" fillId="8" borderId="0" xfId="0" applyFont="1" applyFill="1" applyBorder="1" applyAlignment="1"/>
    <xf numFmtId="2" fontId="3" fillId="8" borderId="0" xfId="0" applyNumberFormat="1" applyFont="1" applyFill="1" applyBorder="1"/>
    <xf numFmtId="2" fontId="3" fillId="9" borderId="0" xfId="0" applyNumberFormat="1" applyFont="1" applyFill="1" applyBorder="1"/>
    <xf numFmtId="164" fontId="0" fillId="9" borderId="0" xfId="0" applyNumberFormat="1" applyFont="1" applyFill="1" applyBorder="1" applyAlignment="1"/>
    <xf numFmtId="2" fontId="0" fillId="3" borderId="0" xfId="0" applyNumberFormat="1" applyFill="1" applyBorder="1"/>
    <xf numFmtId="2" fontId="0" fillId="7" borderId="0" xfId="0" applyNumberFormat="1" applyFill="1" applyBorder="1"/>
    <xf numFmtId="2" fontId="0" fillId="10" borderId="0" xfId="0" applyNumberFormat="1" applyFill="1" applyBorder="1"/>
    <xf numFmtId="2" fontId="0" fillId="3" borderId="0" xfId="0" applyNumberFormat="1" applyFont="1" applyFill="1" applyBorder="1" applyAlignment="1">
      <alignment wrapText="1"/>
    </xf>
    <xf numFmtId="2" fontId="0" fillId="8" borderId="0" xfId="0" applyNumberFormat="1" applyFont="1" applyFill="1" applyBorder="1" applyAlignment="1">
      <alignment wrapText="1"/>
    </xf>
    <xf numFmtId="2" fontId="0" fillId="6" borderId="0" xfId="0" applyNumberFormat="1" applyFont="1" applyFill="1" applyBorder="1" applyAlignment="1">
      <alignment wrapText="1"/>
    </xf>
    <xf numFmtId="2" fontId="0" fillId="9" borderId="0" xfId="0" applyNumberFormat="1" applyFont="1" applyFill="1" applyBorder="1" applyAlignment="1">
      <alignment wrapText="1"/>
    </xf>
    <xf numFmtId="164" fontId="0" fillId="11" borderId="3" xfId="0" applyNumberFormat="1" applyFont="1" applyFill="1" applyBorder="1" applyAlignment="1"/>
    <xf numFmtId="0" fontId="0" fillId="11" borderId="3" xfId="0" applyFont="1" applyFill="1" applyBorder="1" applyAlignment="1"/>
    <xf numFmtId="2" fontId="3" fillId="11" borderId="0" xfId="0" applyNumberFormat="1" applyFont="1" applyFill="1" applyBorder="1"/>
    <xf numFmtId="164" fontId="0" fillId="11" borderId="0" xfId="0" applyNumberFormat="1" applyFont="1" applyFill="1" applyBorder="1" applyAlignment="1"/>
    <xf numFmtId="0" fontId="0" fillId="11" borderId="3" xfId="0" applyFont="1" applyFill="1" applyBorder="1" applyAlignment="1">
      <alignment wrapText="1"/>
    </xf>
    <xf numFmtId="2" fontId="0" fillId="11" borderId="3" xfId="0" applyNumberFormat="1" applyFont="1" applyFill="1" applyBorder="1"/>
    <xf numFmtId="2" fontId="3" fillId="11" borderId="3" xfId="0" applyNumberFormat="1" applyFont="1" applyFill="1" applyBorder="1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Fill="1"/>
    <xf numFmtId="0" fontId="0" fillId="0" borderId="2" xfId="0" applyBorder="1"/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Alignment="1">
      <alignment wrapText="1"/>
    </xf>
    <xf numFmtId="0" fontId="0" fillId="0" borderId="0" xfId="0" applyNumberFormat="1" applyFill="1" applyBorder="1" applyAlignment="1"/>
    <xf numFmtId="0" fontId="0" fillId="10" borderId="0" xfId="0" applyNumberFormat="1" applyFont="1" applyFill="1" applyBorder="1" applyAlignment="1">
      <alignment wrapText="1"/>
    </xf>
    <xf numFmtId="2" fontId="0" fillId="10" borderId="0" xfId="0" applyNumberFormat="1" applyFont="1" applyFill="1" applyBorder="1" applyAlignment="1"/>
    <xf numFmtId="0" fontId="0" fillId="10" borderId="0" xfId="0" applyNumberFormat="1" applyFill="1" applyBorder="1" applyAlignment="1">
      <alignment horizontal="center"/>
    </xf>
    <xf numFmtId="0" fontId="0" fillId="7" borderId="0" xfId="0" applyNumberFormat="1" applyFont="1" applyFill="1" applyBorder="1" applyAlignment="1">
      <alignment wrapText="1"/>
    </xf>
    <xf numFmtId="0" fontId="0" fillId="7" borderId="0" xfId="0" applyNumberFormat="1" applyFill="1" applyBorder="1" applyAlignment="1">
      <alignment horizontal="center"/>
    </xf>
    <xf numFmtId="0" fontId="0" fillId="3" borderId="0" xfId="0" applyNumberFormat="1" applyFont="1" applyFill="1" applyBorder="1" applyAlignment="1">
      <alignment wrapText="1"/>
    </xf>
    <xf numFmtId="0" fontId="0" fillId="3" borderId="0" xfId="0" applyNumberFormat="1" applyFill="1" applyBorder="1" applyAlignment="1">
      <alignment horizontal="center"/>
    </xf>
    <xf numFmtId="0" fontId="0" fillId="9" borderId="0" xfId="0" applyNumberFormat="1" applyFont="1" applyFill="1" applyBorder="1" applyAlignment="1">
      <alignment wrapText="1"/>
    </xf>
    <xf numFmtId="0" fontId="0" fillId="9" borderId="0" xfId="0" applyNumberFormat="1" applyFill="1" applyBorder="1" applyAlignment="1">
      <alignment horizontal="center"/>
    </xf>
    <xf numFmtId="0" fontId="0" fillId="10" borderId="0" xfId="0" applyNumberFormat="1" applyFill="1" applyBorder="1" applyAlignment="1"/>
    <xf numFmtId="0" fontId="0" fillId="7" borderId="0" xfId="0" applyNumberFormat="1" applyFill="1" applyBorder="1" applyAlignment="1"/>
    <xf numFmtId="0" fontId="0" fillId="9" borderId="0" xfId="0" applyNumberFormat="1" applyFill="1" applyBorder="1" applyAlignment="1"/>
    <xf numFmtId="0" fontId="0" fillId="3" borderId="0" xfId="0" applyNumberFormat="1" applyFill="1" applyBorder="1" applyAlignment="1"/>
    <xf numFmtId="0" fontId="0" fillId="6" borderId="0" xfId="0" applyNumberFormat="1" applyFont="1" applyFill="1" applyBorder="1" applyAlignment="1">
      <alignment wrapText="1"/>
    </xf>
    <xf numFmtId="0" fontId="0" fillId="6" borderId="0" xfId="0" applyNumberFormat="1" applyFill="1" applyBorder="1" applyAlignment="1"/>
    <xf numFmtId="164" fontId="0" fillId="7" borderId="0" xfId="0" applyNumberFormat="1" applyFill="1" applyBorder="1"/>
    <xf numFmtId="0" fontId="0" fillId="0" borderId="0" xfId="0" applyNumberFormat="1" applyFill="1" applyBorder="1" applyAlignment="1">
      <alignment horizontal="center" wrapText="1"/>
    </xf>
    <xf numFmtId="0" fontId="0" fillId="0" borderId="0" xfId="0" applyNumberFormat="1" applyFill="1" applyAlignment="1">
      <alignment wrapText="1"/>
    </xf>
    <xf numFmtId="0" fontId="0" fillId="12" borderId="0" xfId="0" applyFont="1" applyFill="1" applyBorder="1" applyAlignment="1">
      <alignment wrapText="1"/>
    </xf>
    <xf numFmtId="2" fontId="0" fillId="12" borderId="0" xfId="0" applyNumberFormat="1" applyFont="1" applyFill="1" applyBorder="1" applyAlignment="1">
      <alignment wrapText="1"/>
    </xf>
    <xf numFmtId="2" fontId="4" fillId="12" borderId="0" xfId="0" applyNumberFormat="1" applyFont="1" applyFill="1" applyBorder="1" applyAlignment="1">
      <alignment wrapText="1"/>
    </xf>
    <xf numFmtId="2" fontId="3" fillId="9" borderId="0" xfId="0" applyNumberFormat="1" applyFont="1" applyFill="1" applyBorder="1" applyAlignment="1">
      <alignment wrapText="1"/>
    </xf>
    <xf numFmtId="2" fontId="4" fillId="9" borderId="0" xfId="0" applyNumberFormat="1" applyFont="1" applyFill="1" applyBorder="1" applyAlignment="1">
      <alignment wrapText="1"/>
    </xf>
    <xf numFmtId="2" fontId="0" fillId="0" borderId="0" xfId="0" applyNumberFormat="1" applyFont="1" applyFill="1" applyBorder="1" applyAlignment="1">
      <alignment wrapText="1"/>
    </xf>
    <xf numFmtId="2" fontId="3" fillId="6" borderId="0" xfId="0" applyNumberFormat="1" applyFont="1" applyFill="1" applyBorder="1" applyAlignment="1">
      <alignment wrapText="1"/>
    </xf>
    <xf numFmtId="0" fontId="4" fillId="6" borderId="0" xfId="0" applyFont="1" applyFill="1" applyBorder="1" applyAlignment="1">
      <alignment wrapText="1"/>
    </xf>
    <xf numFmtId="2" fontId="4" fillId="6" borderId="0" xfId="0" applyNumberFormat="1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10" borderId="3" xfId="0" applyFont="1" applyFill="1" applyBorder="1" applyAlignment="1"/>
    <xf numFmtId="0" fontId="0" fillId="10" borderId="3" xfId="0" applyFont="1" applyFill="1" applyBorder="1" applyAlignment="1">
      <alignment wrapText="1"/>
    </xf>
    <xf numFmtId="2" fontId="0" fillId="10" borderId="3" xfId="0" applyNumberFormat="1" applyFont="1" applyFill="1" applyBorder="1"/>
    <xf numFmtId="2" fontId="0" fillId="10" borderId="0" xfId="0" applyNumberFormat="1" applyFont="1" applyFill="1" applyBorder="1" applyAlignment="1">
      <alignment wrapText="1"/>
    </xf>
    <xf numFmtId="164" fontId="0" fillId="10" borderId="3" xfId="0" applyNumberFormat="1" applyFont="1" applyFill="1" applyBorder="1" applyAlignment="1"/>
    <xf numFmtId="164" fontId="0" fillId="8" borderId="0" xfId="0" applyNumberFormat="1" applyFont="1" applyFill="1" applyBorder="1"/>
    <xf numFmtId="2" fontId="0" fillId="8" borderId="0" xfId="0" applyNumberFormat="1" applyFill="1" applyBorder="1"/>
    <xf numFmtId="0" fontId="2" fillId="2" borderId="0" xfId="0" applyFont="1" applyFill="1" applyBorder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/>
    <xf numFmtId="0" fontId="0" fillId="4" borderId="0" xfId="0" applyFill="1" applyBorder="1" applyAlignment="1"/>
    <xf numFmtId="2" fontId="3" fillId="7" borderId="0" xfId="0" applyNumberFormat="1" applyFont="1" applyFill="1" applyBorder="1"/>
    <xf numFmtId="0" fontId="0" fillId="3" borderId="0" xfId="0" applyFont="1" applyFill="1" applyBorder="1"/>
    <xf numFmtId="2" fontId="3" fillId="12" borderId="0" xfId="0" applyNumberFormat="1" applyFont="1" applyFill="1" applyBorder="1" applyAlignment="1">
      <alignment wrapText="1"/>
    </xf>
    <xf numFmtId="0" fontId="0" fillId="7" borderId="0" xfId="0" applyFill="1" applyBorder="1"/>
    <xf numFmtId="0" fontId="0" fillId="7" borderId="0" xfId="0" applyFill="1" applyBorder="1" applyAlignment="1">
      <alignment wrapText="1"/>
    </xf>
    <xf numFmtId="2" fontId="3" fillId="10" borderId="0" xfId="0" applyNumberFormat="1" applyFont="1" applyFill="1" applyBorder="1" applyAlignment="1"/>
    <xf numFmtId="164" fontId="0" fillId="10" borderId="0" xfId="0" applyNumberFormat="1" applyFont="1" applyFill="1" applyBorder="1" applyAlignment="1"/>
    <xf numFmtId="2" fontId="3" fillId="10" borderId="0" xfId="0" applyNumberFormat="1" applyFont="1" applyFill="1" applyBorder="1"/>
    <xf numFmtId="0" fontId="0" fillId="10" borderId="0" xfId="0" applyFill="1" applyBorder="1"/>
    <xf numFmtId="0" fontId="0" fillId="10" borderId="0" xfId="0" applyFill="1" applyBorder="1" applyAlignment="1">
      <alignment wrapText="1"/>
    </xf>
    <xf numFmtId="164" fontId="0" fillId="10" borderId="0" xfId="0" applyNumberFormat="1" applyFont="1" applyFill="1" applyBorder="1" applyAlignment="1">
      <alignment wrapText="1"/>
    </xf>
    <xf numFmtId="2" fontId="3" fillId="10" borderId="0" xfId="0" applyNumberFormat="1" applyFont="1" applyFill="1" applyBorder="1" applyAlignment="1">
      <alignment wrapText="1"/>
    </xf>
    <xf numFmtId="2" fontId="3" fillId="7" borderId="0" xfId="0" applyNumberFormat="1" applyFont="1" applyFill="1" applyBorder="1" applyAlignment="1"/>
    <xf numFmtId="164" fontId="0" fillId="7" borderId="0" xfId="0" applyNumberFormat="1" applyFont="1" applyFill="1" applyBorder="1" applyAlignment="1"/>
    <xf numFmtId="0" fontId="0" fillId="7" borderId="0" xfId="0" applyFont="1" applyFill="1" applyBorder="1"/>
    <xf numFmtId="2" fontId="0" fillId="11" borderId="0" xfId="0" applyNumberFormat="1" applyFont="1" applyFill="1" applyBorder="1" applyAlignment="1"/>
    <xf numFmtId="0" fontId="0" fillId="11" borderId="0" xfId="0" applyFont="1" applyFill="1" applyBorder="1"/>
    <xf numFmtId="164" fontId="0" fillId="3" borderId="0" xfId="0" applyNumberFormat="1" applyFont="1" applyFill="1" applyBorder="1" applyAlignment="1"/>
    <xf numFmtId="2" fontId="3" fillId="3" borderId="0" xfId="0" applyNumberFormat="1" applyFont="1" applyFill="1" applyBorder="1" applyAlignment="1"/>
    <xf numFmtId="2" fontId="3" fillId="3" borderId="0" xfId="0" applyNumberFormat="1" applyFont="1" applyFill="1" applyBorder="1"/>
    <xf numFmtId="0" fontId="0" fillId="3" borderId="0" xfId="0" applyFill="1" applyBorder="1"/>
    <xf numFmtId="0" fontId="0" fillId="3" borderId="0" xfId="0" applyFill="1" applyBorder="1" applyAlignment="1">
      <alignment wrapText="1"/>
    </xf>
    <xf numFmtId="164" fontId="0" fillId="3" borderId="0" xfId="0" applyNumberFormat="1" applyFont="1" applyFill="1" applyBorder="1" applyAlignment="1">
      <alignment wrapText="1"/>
    </xf>
    <xf numFmtId="2" fontId="3" fillId="9" borderId="0" xfId="0" applyNumberFormat="1" applyFont="1" applyFill="1" applyBorder="1" applyAlignment="1"/>
    <xf numFmtId="164" fontId="0" fillId="9" borderId="0" xfId="0" applyNumberFormat="1" applyFont="1" applyFill="1" applyBorder="1" applyAlignment="1">
      <alignment wrapText="1"/>
    </xf>
    <xf numFmtId="2" fontId="3" fillId="8" borderId="0" xfId="0" applyNumberFormat="1" applyFont="1" applyFill="1" applyBorder="1" applyAlignment="1"/>
    <xf numFmtId="0" fontId="0" fillId="8" borderId="0" xfId="0" applyFill="1" applyBorder="1"/>
    <xf numFmtId="0" fontId="0" fillId="8" borderId="0" xfId="0" applyFill="1" applyBorder="1" applyAlignment="1">
      <alignment wrapText="1"/>
    </xf>
    <xf numFmtId="2" fontId="3" fillId="8" borderId="0" xfId="0" applyNumberFormat="1" applyFont="1" applyFill="1" applyBorder="1" applyAlignment="1">
      <alignment wrapText="1"/>
    </xf>
    <xf numFmtId="164" fontId="0" fillId="8" borderId="0" xfId="0" applyNumberFormat="1" applyFont="1" applyFill="1" applyBorder="1" applyAlignment="1">
      <alignment wrapText="1"/>
    </xf>
    <xf numFmtId="2" fontId="3" fillId="10" borderId="3" xfId="0" applyNumberFormat="1" applyFont="1" applyFill="1" applyBorder="1"/>
    <xf numFmtId="2" fontId="0" fillId="0" borderId="3" xfId="0" applyNumberFormat="1" applyFont="1" applyFill="1" applyBorder="1" applyAlignment="1"/>
    <xf numFmtId="0" fontId="2" fillId="5" borderId="0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0" fillId="5" borderId="2" xfId="0" applyFill="1" applyBorder="1" applyAlignment="1"/>
    <xf numFmtId="164" fontId="0" fillId="10" borderId="2" xfId="0" applyNumberFormat="1" applyFont="1" applyFill="1" applyBorder="1" applyAlignment="1"/>
    <xf numFmtId="164" fontId="0" fillId="10" borderId="2" xfId="0" applyNumberFormat="1" applyFont="1" applyFill="1" applyBorder="1"/>
    <xf numFmtId="2" fontId="0" fillId="10" borderId="2" xfId="0" applyNumberFormat="1" applyFill="1" applyBorder="1"/>
    <xf numFmtId="164" fontId="0" fillId="10" borderId="2" xfId="0" applyNumberFormat="1" applyFont="1" applyFill="1" applyBorder="1" applyAlignment="1">
      <alignment wrapText="1"/>
    </xf>
    <xf numFmtId="164" fontId="0" fillId="10" borderId="4" xfId="0" applyNumberFormat="1" applyFont="1" applyFill="1" applyBorder="1" applyAlignment="1"/>
    <xf numFmtId="164" fontId="0" fillId="7" borderId="2" xfId="0" applyNumberFormat="1" applyFont="1" applyFill="1" applyBorder="1" applyAlignment="1"/>
    <xf numFmtId="164" fontId="0" fillId="7" borderId="2" xfId="0" applyNumberFormat="1" applyFont="1" applyFill="1" applyBorder="1"/>
    <xf numFmtId="2" fontId="0" fillId="7" borderId="2" xfId="0" applyNumberFormat="1" applyFill="1" applyBorder="1"/>
    <xf numFmtId="164" fontId="0" fillId="11" borderId="2" xfId="0" applyNumberFormat="1" applyFont="1" applyFill="1" applyBorder="1"/>
    <xf numFmtId="164" fontId="0" fillId="11" borderId="2" xfId="0" applyNumberFormat="1" applyFont="1" applyFill="1" applyBorder="1" applyAlignment="1"/>
    <xf numFmtId="164" fontId="0" fillId="11" borderId="4" xfId="0" applyNumberFormat="1" applyFont="1" applyFill="1" applyBorder="1" applyAlignment="1"/>
    <xf numFmtId="164" fontId="0" fillId="3" borderId="2" xfId="0" applyNumberFormat="1" applyFont="1" applyFill="1" applyBorder="1" applyAlignment="1"/>
    <xf numFmtId="164" fontId="0" fillId="3" borderId="2" xfId="0" applyNumberFormat="1" applyFont="1" applyFill="1" applyBorder="1"/>
    <xf numFmtId="2" fontId="0" fillId="3" borderId="2" xfId="0" applyNumberFormat="1" applyFill="1" applyBorder="1"/>
    <xf numFmtId="164" fontId="0" fillId="3" borderId="2" xfId="0" applyNumberFormat="1" applyFont="1" applyFill="1" applyBorder="1" applyAlignment="1">
      <alignment wrapText="1"/>
    </xf>
    <xf numFmtId="164" fontId="0" fillId="9" borderId="2" xfId="0" applyNumberFormat="1" applyFont="1" applyFill="1" applyBorder="1" applyAlignment="1"/>
    <xf numFmtId="164" fontId="0" fillId="9" borderId="2" xfId="0" applyNumberFormat="1" applyFont="1" applyFill="1" applyBorder="1"/>
    <xf numFmtId="164" fontId="0" fillId="9" borderId="2" xfId="0" applyNumberFormat="1" applyFont="1" applyFill="1" applyBorder="1" applyAlignment="1">
      <alignment wrapText="1"/>
    </xf>
    <xf numFmtId="164" fontId="0" fillId="8" borderId="2" xfId="0" applyNumberFormat="1" applyFont="1" applyFill="1" applyBorder="1" applyAlignment="1"/>
    <xf numFmtId="164" fontId="0" fillId="8" borderId="2" xfId="0" applyNumberFormat="1" applyFont="1" applyFill="1" applyBorder="1"/>
    <xf numFmtId="2" fontId="0" fillId="8" borderId="2" xfId="0" applyNumberFormat="1" applyFill="1" applyBorder="1"/>
    <xf numFmtId="164" fontId="0" fillId="8" borderId="2" xfId="0" applyNumberFormat="1" applyFont="1" applyFill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/>
    <xf numFmtId="0" fontId="0" fillId="5" borderId="0" xfId="0" applyFill="1" applyBorder="1" applyAlignment="1"/>
    <xf numFmtId="0" fontId="0" fillId="13" borderId="0" xfId="0" applyFill="1" applyBorder="1" applyAlignment="1"/>
    <xf numFmtId="0" fontId="0" fillId="0" borderId="2" xfId="0" applyNumberFormat="1" applyBorder="1" applyAlignment="1">
      <alignment wrapText="1"/>
    </xf>
    <xf numFmtId="2" fontId="0" fillId="12" borderId="2" xfId="0" applyNumberFormat="1" applyFont="1" applyFill="1" applyBorder="1" applyAlignment="1">
      <alignment wrapText="1"/>
    </xf>
    <xf numFmtId="2" fontId="0" fillId="9" borderId="2" xfId="0" applyNumberFormat="1" applyFont="1" applyFill="1" applyBorder="1" applyAlignment="1">
      <alignment wrapText="1"/>
    </xf>
    <xf numFmtId="2" fontId="0" fillId="6" borderId="2" xfId="0" applyNumberFormat="1" applyFont="1" applyFill="1" applyBorder="1" applyAlignment="1">
      <alignment wrapText="1"/>
    </xf>
    <xf numFmtId="2" fontId="4" fillId="6" borderId="2" xfId="0" applyNumberFormat="1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3" borderId="0" xfId="0" applyNumberFormat="1" applyFont="1" applyFill="1" applyBorder="1" applyAlignment="1"/>
    <xf numFmtId="0" fontId="0" fillId="6" borderId="0" xfId="0" applyNumberFormat="1" applyFont="1" applyFill="1" applyBorder="1" applyAlignment="1"/>
    <xf numFmtId="0" fontId="0" fillId="10" borderId="0" xfId="0" applyNumberFormat="1" applyFont="1" applyFill="1" applyBorder="1" applyAlignment="1"/>
    <xf numFmtId="0" fontId="0" fillId="7" borderId="0" xfId="0" applyNumberFormat="1" applyFont="1" applyFill="1" applyBorder="1" applyAlignment="1"/>
    <xf numFmtId="0" fontId="0" fillId="9" borderId="0" xfId="0" applyNumberFormat="1" applyFont="1" applyFill="1" applyBorder="1" applyAlignment="1"/>
    <xf numFmtId="0" fontId="0" fillId="0" borderId="2" xfId="0" applyNumberFormat="1" applyFill="1" applyBorder="1" applyAlignment="1">
      <alignment horizontal="center"/>
    </xf>
    <xf numFmtId="164" fontId="0" fillId="7" borderId="2" xfId="0" applyNumberFormat="1" applyFill="1" applyBorder="1"/>
    <xf numFmtId="164" fontId="0" fillId="7" borderId="2" xfId="0" applyNumberFormat="1" applyFill="1" applyBorder="1" applyAlignment="1"/>
    <xf numFmtId="164" fontId="0" fillId="6" borderId="2" xfId="0" applyNumberFormat="1" applyFont="1" applyFill="1" applyBorder="1" applyAlignment="1"/>
    <xf numFmtId="164" fontId="0" fillId="6" borderId="2" xfId="0" applyNumberFormat="1" applyFill="1" applyBorder="1" applyAlignment="1"/>
    <xf numFmtId="164" fontId="0" fillId="6" borderId="2" xfId="0" applyNumberFormat="1" applyFont="1" applyFill="1" applyBorder="1"/>
    <xf numFmtId="0" fontId="0" fillId="0" borderId="2" xfId="0" applyNumberFormat="1" applyFill="1" applyBorder="1" applyAlignment="1"/>
    <xf numFmtId="164" fontId="0" fillId="10" borderId="0" xfId="0" applyNumberFormat="1" applyFill="1" applyBorder="1"/>
    <xf numFmtId="2" fontId="4" fillId="10" borderId="0" xfId="0" applyNumberFormat="1" applyFont="1" applyFill="1" applyBorder="1" applyAlignment="1"/>
    <xf numFmtId="0" fontId="0" fillId="10" borderId="0" xfId="0" applyNumberFormat="1" applyFill="1" applyBorder="1" applyAlignment="1">
      <alignment wrapText="1"/>
    </xf>
    <xf numFmtId="2" fontId="0" fillId="10" borderId="0" xfId="0" applyNumberFormat="1" applyFill="1" applyBorder="1" applyAlignment="1"/>
    <xf numFmtId="164" fontId="0" fillId="10" borderId="0" xfId="0" applyNumberFormat="1" applyFill="1" applyBorder="1" applyAlignment="1"/>
    <xf numFmtId="2" fontId="4" fillId="9" borderId="0" xfId="0" applyNumberFormat="1" applyFont="1" applyFill="1" applyBorder="1" applyAlignment="1"/>
    <xf numFmtId="0" fontId="0" fillId="7" borderId="0" xfId="0" applyNumberFormat="1" applyFill="1" applyBorder="1" applyAlignment="1">
      <alignment wrapText="1"/>
    </xf>
    <xf numFmtId="2" fontId="0" fillId="7" borderId="0" xfId="0" applyNumberFormat="1" applyFill="1" applyBorder="1" applyAlignment="1"/>
    <xf numFmtId="164" fontId="0" fillId="7" borderId="0" xfId="0" applyNumberFormat="1" applyFill="1" applyBorder="1" applyAlignment="1"/>
    <xf numFmtId="2" fontId="3" fillId="6" borderId="0" xfId="0" applyNumberFormat="1" applyFont="1" applyFill="1" applyBorder="1" applyAlignment="1"/>
    <xf numFmtId="164" fontId="0" fillId="6" borderId="0" xfId="0" applyNumberFormat="1" applyFont="1" applyFill="1" applyBorder="1" applyAlignment="1"/>
    <xf numFmtId="0" fontId="0" fillId="6" borderId="0" xfId="0" applyNumberFormat="1" applyFill="1" applyBorder="1" applyAlignment="1">
      <alignment wrapText="1"/>
    </xf>
    <xf numFmtId="2" fontId="0" fillId="6" borderId="0" xfId="0" applyNumberFormat="1" applyFill="1" applyBorder="1" applyAlignment="1"/>
    <xf numFmtId="164" fontId="0" fillId="6" borderId="0" xfId="0" applyNumberFormat="1" applyFill="1" applyBorder="1" applyAlignment="1"/>
    <xf numFmtId="2" fontId="3" fillId="6" borderId="0" xfId="0" applyNumberFormat="1" applyFont="1" applyFill="1" applyBorder="1"/>
    <xf numFmtId="164" fontId="0" fillId="10" borderId="2" xfId="0" applyNumberFormat="1" applyFill="1" applyBorder="1" applyAlignment="1"/>
    <xf numFmtId="0" fontId="2" fillId="0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5" borderId="2" xfId="0" applyFill="1" applyBorder="1" applyAlignment="1">
      <alignment wrapText="1"/>
    </xf>
    <xf numFmtId="0" fontId="0" fillId="13" borderId="0" xfId="0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0" fillId="1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0" fillId="4" borderId="0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PAPERS/MINERALS%20Paper%20piroclor/Qu&#237;mica%20mineral%20Bonga/Pirocloro%20GCDki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ts "/>
      <sheetName val="Matriu "/>
      <sheetName val="Magnetita-apatito"/>
      <sheetName val="Fragment carbonatita"/>
      <sheetName val="GCDKIDunitat "/>
      <sheetName val="Gcdkidcompo "/>
      <sheetName val="Gcdkidcompo PclI"/>
      <sheetName val="Gcdkidcompo fluorpcl1"/>
      <sheetName val="Gcdkidcompo  (2)"/>
      <sheetName val="Matriu  (2)"/>
      <sheetName val="Matriucompo"/>
      <sheetName val="Fragment carbonatita (2)"/>
      <sheetName val="carbonatitacompo"/>
      <sheetName val="Magnetita-apatito (2)"/>
      <sheetName val="Magnetita-apatitocompo"/>
      <sheetName val="fragment ankerita-zirco"/>
      <sheetName val="fragment ankerita-zircocomp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61"/>
  <sheetViews>
    <sheetView tabSelected="1" zoomScale="55" zoomScaleNormal="55" workbookViewId="0">
      <pane xSplit="3" ySplit="4" topLeftCell="D5" activePane="bottomRight" state="frozen"/>
      <selection pane="topRight" activeCell="F1" sqref="F1"/>
      <selection pane="bottomLeft" activeCell="A4" sqref="A4"/>
      <selection pane="bottomRight" activeCell="L27" sqref="L27"/>
    </sheetView>
  </sheetViews>
  <sheetFormatPr baseColWidth="10" defaultColWidth="8.7265625" defaultRowHeight="14.5" x14ac:dyDescent="0.35"/>
  <cols>
    <col min="1" max="1" width="6" bestFit="1" customWidth="1"/>
    <col min="2" max="2" width="27.1796875" style="58" bestFit="1" customWidth="1"/>
    <col min="3" max="3" width="22.81640625" style="58" customWidth="1"/>
    <col min="4" max="4" width="8.7265625" customWidth="1"/>
    <col min="5" max="5" width="8.453125" customWidth="1"/>
    <col min="6" max="6" width="8.7265625" customWidth="1"/>
    <col min="7" max="7" width="8.453125" customWidth="1"/>
    <col min="8" max="10" width="8.7265625" customWidth="1"/>
    <col min="11" max="11" width="8.453125" customWidth="1"/>
    <col min="12" max="12" width="7.453125" customWidth="1"/>
    <col min="13" max="22" width="8.7265625" customWidth="1"/>
    <col min="23" max="23" width="9.453125" bestFit="1" customWidth="1"/>
    <col min="24" max="24" width="9" bestFit="1" customWidth="1"/>
    <col min="25" max="25" width="9.1796875" style="59" customWidth="1"/>
    <col min="26" max="27" width="8.7265625" customWidth="1"/>
    <col min="28" max="28" width="8.7265625" style="61"/>
    <col min="29" max="41" width="8.7265625" customWidth="1"/>
    <col min="49" max="49" width="8.7265625" style="60" customWidth="1"/>
  </cols>
  <sheetData>
    <row r="1" spans="1:49" s="161" customFormat="1" x14ac:dyDescent="0.35">
      <c r="B1" s="162"/>
      <c r="C1" s="162"/>
      <c r="AW1" s="163"/>
    </row>
    <row r="2" spans="1:49" s="102" customFormat="1" ht="21" x14ac:dyDescent="0.5">
      <c r="A2" s="1"/>
      <c r="B2" s="2"/>
      <c r="C2" s="2"/>
      <c r="D2" s="207" t="s">
        <v>588</v>
      </c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8" t="s">
        <v>589</v>
      </c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3"/>
    </row>
    <row r="3" spans="1:49" s="102" customFormat="1" ht="21" x14ac:dyDescent="0.5">
      <c r="A3" s="1"/>
      <c r="B3" s="2"/>
      <c r="C3" s="2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36"/>
      <c r="AC3" s="209" t="s">
        <v>590</v>
      </c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10" t="s">
        <v>591</v>
      </c>
      <c r="AQ3" s="210"/>
      <c r="AR3" s="210"/>
      <c r="AS3" s="210"/>
      <c r="AT3" s="210"/>
      <c r="AU3" s="210"/>
      <c r="AV3" s="210"/>
      <c r="AW3" s="3"/>
    </row>
    <row r="4" spans="1:49" s="102" customFormat="1" x14ac:dyDescent="0.35">
      <c r="A4" s="101" t="s">
        <v>0</v>
      </c>
      <c r="B4" s="4" t="s">
        <v>1</v>
      </c>
      <c r="C4" s="4"/>
      <c r="D4" s="102" t="s">
        <v>2</v>
      </c>
      <c r="E4" s="102" t="s">
        <v>592</v>
      </c>
      <c r="F4" s="102" t="s">
        <v>593</v>
      </c>
      <c r="G4" s="102" t="s">
        <v>594</v>
      </c>
      <c r="H4" s="102" t="s">
        <v>595</v>
      </c>
      <c r="I4" s="102" t="s">
        <v>596</v>
      </c>
      <c r="J4" s="102" t="s">
        <v>597</v>
      </c>
      <c r="K4" s="102" t="s">
        <v>598</v>
      </c>
      <c r="L4" s="102" t="s">
        <v>599</v>
      </c>
      <c r="M4" s="102" t="s">
        <v>600</v>
      </c>
      <c r="N4" s="102" t="s">
        <v>601</v>
      </c>
      <c r="O4" s="102" t="s">
        <v>602</v>
      </c>
      <c r="P4" s="102" t="s">
        <v>603</v>
      </c>
      <c r="Q4" s="102" t="s">
        <v>604</v>
      </c>
      <c r="R4" s="102" t="s">
        <v>605</v>
      </c>
      <c r="S4" s="102" t="s">
        <v>606</v>
      </c>
      <c r="T4" s="102" t="s">
        <v>607</v>
      </c>
      <c r="U4" s="102" t="s">
        <v>608</v>
      </c>
      <c r="V4" s="102" t="s">
        <v>609</v>
      </c>
      <c r="W4" s="102" t="s">
        <v>610</v>
      </c>
      <c r="X4" s="102" t="s">
        <v>611</v>
      </c>
      <c r="Y4" s="102" t="s">
        <v>612</v>
      </c>
      <c r="Z4" s="1" t="s">
        <v>3</v>
      </c>
      <c r="AA4" s="1" t="s">
        <v>613</v>
      </c>
      <c r="AB4" s="164" t="s">
        <v>4</v>
      </c>
      <c r="AC4" s="165" t="s">
        <v>5</v>
      </c>
      <c r="AD4" s="165" t="s">
        <v>6</v>
      </c>
      <c r="AE4" s="165" t="s">
        <v>7</v>
      </c>
      <c r="AF4" s="165" t="s">
        <v>8</v>
      </c>
      <c r="AG4" s="165" t="s">
        <v>9</v>
      </c>
      <c r="AH4" s="165" t="s">
        <v>10</v>
      </c>
      <c r="AI4" s="165" t="s">
        <v>11</v>
      </c>
      <c r="AJ4" s="165" t="s">
        <v>12</v>
      </c>
      <c r="AK4" s="165" t="s">
        <v>13</v>
      </c>
      <c r="AL4" s="165" t="s">
        <v>14</v>
      </c>
      <c r="AM4" s="165" t="s">
        <v>15</v>
      </c>
      <c r="AN4" s="165" t="s">
        <v>16</v>
      </c>
      <c r="AO4" s="165" t="s">
        <v>17</v>
      </c>
      <c r="AP4" s="103" t="s">
        <v>18</v>
      </c>
      <c r="AQ4" s="103" t="s">
        <v>19</v>
      </c>
      <c r="AR4" s="103" t="s">
        <v>20</v>
      </c>
      <c r="AS4" s="103" t="s">
        <v>21</v>
      </c>
      <c r="AT4" s="103" t="s">
        <v>22</v>
      </c>
      <c r="AU4" s="103" t="s">
        <v>23</v>
      </c>
      <c r="AV4" s="103" t="s">
        <v>24</v>
      </c>
      <c r="AW4" s="1" t="s">
        <v>546</v>
      </c>
    </row>
    <row r="5" spans="1:49" s="32" customFormat="1" x14ac:dyDescent="0.35">
      <c r="A5" s="32">
        <v>86</v>
      </c>
      <c r="B5" s="29" t="s">
        <v>38</v>
      </c>
      <c r="C5" s="29" t="s">
        <v>614</v>
      </c>
      <c r="D5" s="66">
        <v>4.0000000000000002E-4</v>
      </c>
      <c r="E5" s="66">
        <v>0</v>
      </c>
      <c r="F5" s="66">
        <v>0.2873</v>
      </c>
      <c r="G5" s="66">
        <v>0.38030000000000003</v>
      </c>
      <c r="H5" s="66">
        <v>2E-3</v>
      </c>
      <c r="I5" s="66">
        <v>3.5000000000000001E-3</v>
      </c>
      <c r="J5" s="66">
        <v>7.51</v>
      </c>
      <c r="K5" s="66">
        <v>6.6</v>
      </c>
      <c r="L5" s="66">
        <v>4.78</v>
      </c>
      <c r="M5" s="66">
        <v>1.39</v>
      </c>
      <c r="N5" s="66">
        <v>1.0023</v>
      </c>
      <c r="O5" s="66">
        <v>55.82</v>
      </c>
      <c r="P5" s="66">
        <v>0.31840000000000002</v>
      </c>
      <c r="Q5" s="66">
        <v>0.2374</v>
      </c>
      <c r="R5" s="66">
        <v>1.42</v>
      </c>
      <c r="S5" s="66">
        <v>0.63400000000000001</v>
      </c>
      <c r="T5" s="66">
        <v>0.2329</v>
      </c>
      <c r="U5" s="109">
        <v>2.77</v>
      </c>
      <c r="V5" s="66">
        <v>0.1721</v>
      </c>
      <c r="W5" s="109">
        <v>6.7</v>
      </c>
      <c r="X5" s="109">
        <v>1.46</v>
      </c>
      <c r="Y5" s="66">
        <v>91.720600000000005</v>
      </c>
      <c r="Z5" s="66">
        <v>1.6842105263157895E-4</v>
      </c>
      <c r="AA5" s="66">
        <v>91.72043157894737</v>
      </c>
      <c r="AB5" s="139">
        <v>7.173600867770724E-5</v>
      </c>
      <c r="AC5" s="110">
        <v>0</v>
      </c>
      <c r="AD5" s="110">
        <v>0.4563129046996276</v>
      </c>
      <c r="AE5" s="110">
        <v>2.4289243269283285E-2</v>
      </c>
      <c r="AF5" s="110">
        <v>2.5320831088468848E-4</v>
      </c>
      <c r="AG5" s="110">
        <v>4.5709032744119089E-2</v>
      </c>
      <c r="AH5" s="110">
        <v>7.0772041437811113E-3</v>
      </c>
      <c r="AI5" s="110">
        <v>4.9655091882276443E-3</v>
      </c>
      <c r="AJ5" s="110">
        <v>2.9482048411597326E-2</v>
      </c>
      <c r="AK5" s="110">
        <v>1.2840762608946465E-2</v>
      </c>
      <c r="AL5" s="110">
        <v>4.5543617216602912E-3</v>
      </c>
      <c r="AM5" s="110">
        <v>2.6273473877154447E-3</v>
      </c>
      <c r="AN5" s="110">
        <v>8.6464114382973523E-2</v>
      </c>
      <c r="AO5" s="110">
        <v>1.8423479620038503E-2</v>
      </c>
      <c r="AP5" s="110">
        <v>2.2682379179171864E-4</v>
      </c>
      <c r="AQ5" s="110">
        <v>1.2709316825971774E-2</v>
      </c>
      <c r="AR5" s="110">
        <v>0.28157304019608381</v>
      </c>
      <c r="AS5" s="110">
        <v>0.20397821878864658</v>
      </c>
      <c r="AT5" s="110">
        <v>2.7717071669689442E-2</v>
      </c>
      <c r="AU5" s="110">
        <v>1.4310769709465567</v>
      </c>
      <c r="AV5" s="110">
        <v>4.2718557781259693E-2</v>
      </c>
      <c r="AW5" s="8">
        <f>2-(SUM(AC5:AO5))</f>
        <v>1.307000783511145</v>
      </c>
    </row>
    <row r="6" spans="1:49" s="32" customFormat="1" x14ac:dyDescent="0.35">
      <c r="A6" s="32">
        <v>53</v>
      </c>
      <c r="B6" s="29" t="s">
        <v>29</v>
      </c>
      <c r="C6" s="29" t="s">
        <v>614</v>
      </c>
      <c r="D6" s="66">
        <v>1.8E-3</v>
      </c>
      <c r="E6" s="66">
        <v>8.09</v>
      </c>
      <c r="F6" s="66">
        <v>0</v>
      </c>
      <c r="G6" s="66">
        <v>0</v>
      </c>
      <c r="H6" s="66">
        <v>0</v>
      </c>
      <c r="I6" s="66">
        <v>1.5800000000000002E-2</v>
      </c>
      <c r="J6" s="66">
        <v>14.84</v>
      </c>
      <c r="K6" s="66">
        <v>2.38</v>
      </c>
      <c r="L6" s="66">
        <v>0.04</v>
      </c>
      <c r="M6" s="66">
        <v>0.90410000000000001</v>
      </c>
      <c r="N6" s="66">
        <v>0.23580000000000001</v>
      </c>
      <c r="O6" s="66">
        <v>67.12</v>
      </c>
      <c r="P6" s="66">
        <v>6.5000000000000002E-2</v>
      </c>
      <c r="Q6" s="66">
        <v>0.4612</v>
      </c>
      <c r="R6" s="66">
        <v>1.77</v>
      </c>
      <c r="S6" s="66">
        <v>0.32290000000000002</v>
      </c>
      <c r="T6" s="66">
        <v>0.21820000000000001</v>
      </c>
      <c r="U6" s="66">
        <v>6.8099999999999994E-2</v>
      </c>
      <c r="V6" s="66">
        <v>0.186</v>
      </c>
      <c r="W6" s="66">
        <v>0.22570000000000001</v>
      </c>
      <c r="X6" s="66">
        <v>0</v>
      </c>
      <c r="Y6" s="66">
        <v>96.944599999999994</v>
      </c>
      <c r="Z6" s="66">
        <v>7.5789473684210519E-4</v>
      </c>
      <c r="AA6" s="66">
        <v>96.943842105263158</v>
      </c>
      <c r="AB6" s="139">
        <v>3.5249303911819637E-4</v>
      </c>
      <c r="AC6" s="110">
        <v>0.97131162458961606</v>
      </c>
      <c r="AD6" s="110">
        <v>0.98459479820263351</v>
      </c>
      <c r="AE6" s="110">
        <v>0</v>
      </c>
      <c r="AF6" s="110">
        <v>1.2481529882434838E-3</v>
      </c>
      <c r="AG6" s="110">
        <v>3.2464186325400851E-2</v>
      </c>
      <c r="AH6" s="110">
        <v>1.5776215964012918E-3</v>
      </c>
      <c r="AI6" s="110">
        <v>1.0533512038633912E-2</v>
      </c>
      <c r="AJ6" s="110">
        <v>4.0127619714385623E-2</v>
      </c>
      <c r="AK6" s="110">
        <v>7.1411873391651025E-3</v>
      </c>
      <c r="AL6" s="110">
        <v>4.659224108325262E-3</v>
      </c>
      <c r="AM6" s="110">
        <v>3.100633214465616E-3</v>
      </c>
      <c r="AN6" s="110">
        <v>3.1804859104903331E-3</v>
      </c>
      <c r="AO6" s="110">
        <v>0</v>
      </c>
      <c r="AP6" s="110">
        <v>0</v>
      </c>
      <c r="AQ6" s="110">
        <v>0</v>
      </c>
      <c r="AR6" s="110">
        <v>0.11087277401419554</v>
      </c>
      <c r="AS6" s="110">
        <v>1.8638746937301137E-3</v>
      </c>
      <c r="AT6" s="110">
        <v>7.1202335202498841E-3</v>
      </c>
      <c r="AU6" s="110">
        <v>1.8789963255279409</v>
      </c>
      <c r="AV6" s="110">
        <v>1.1467922438838205E-3</v>
      </c>
      <c r="AW6" s="8">
        <v>0</v>
      </c>
    </row>
    <row r="7" spans="1:49" s="32" customFormat="1" x14ac:dyDescent="0.35">
      <c r="B7" s="29"/>
      <c r="C7" s="29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139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8"/>
    </row>
    <row r="8" spans="1:49" s="32" customFormat="1" x14ac:dyDescent="0.35">
      <c r="A8" s="32">
        <v>143</v>
      </c>
      <c r="B8" s="29" t="s">
        <v>47</v>
      </c>
      <c r="C8" s="29" t="s">
        <v>614</v>
      </c>
      <c r="D8" s="66">
        <v>5.1999999999999998E-3</v>
      </c>
      <c r="E8" s="66">
        <v>7.1</v>
      </c>
      <c r="F8" s="66">
        <v>0.435</v>
      </c>
      <c r="G8" s="66">
        <v>0.6452</v>
      </c>
      <c r="H8" s="66">
        <v>0</v>
      </c>
      <c r="I8" s="66">
        <v>0.21199999999999999</v>
      </c>
      <c r="J8" s="66">
        <v>16.5</v>
      </c>
      <c r="K8" s="66">
        <v>4.55</v>
      </c>
      <c r="L8" s="66">
        <v>0.69420000000000004</v>
      </c>
      <c r="M8" s="66">
        <v>0.51180000000000003</v>
      </c>
      <c r="N8" s="66">
        <v>1.63</v>
      </c>
      <c r="O8" s="66">
        <v>60.83</v>
      </c>
      <c r="P8" s="66">
        <v>1.7500000000000002E-2</v>
      </c>
      <c r="Q8" s="66">
        <v>2.8799999999999999E-2</v>
      </c>
      <c r="R8" s="66">
        <v>0.40279999999999999</v>
      </c>
      <c r="S8" s="66">
        <v>0.28989999999999999</v>
      </c>
      <c r="T8" s="66">
        <v>0.16200000000000001</v>
      </c>
      <c r="U8" s="66">
        <v>8.6699999999999999E-2</v>
      </c>
      <c r="V8" s="66">
        <v>0.12740000000000001</v>
      </c>
      <c r="W8" s="66">
        <v>0.62409999999999999</v>
      </c>
      <c r="X8" s="66">
        <v>0</v>
      </c>
      <c r="Y8" s="66">
        <v>94.852699999999999</v>
      </c>
      <c r="Z8" s="66">
        <v>2.1894736842105263E-3</v>
      </c>
      <c r="AA8" s="66">
        <v>94.850510526315787</v>
      </c>
      <c r="AB8" s="139">
        <v>1.0075102943453026E-3</v>
      </c>
      <c r="AC8" s="110">
        <v>0.84340568115757775</v>
      </c>
      <c r="AD8" s="110">
        <v>1.0831177894122832</v>
      </c>
      <c r="AE8" s="110">
        <v>3.9731644983425775E-2</v>
      </c>
      <c r="AF8" s="110">
        <v>1.6569702211427725E-2</v>
      </c>
      <c r="AG8" s="110">
        <v>1.8182619193414906E-2</v>
      </c>
      <c r="AH8" s="110">
        <v>4.2023831209520436E-4</v>
      </c>
      <c r="AI8" s="110">
        <v>6.5079542865309015E-4</v>
      </c>
      <c r="AJ8" s="110">
        <v>9.0349905611788166E-3</v>
      </c>
      <c r="AK8" s="110">
        <v>6.3433504474872905E-3</v>
      </c>
      <c r="AL8" s="110">
        <v>3.4224883412369957E-3</v>
      </c>
      <c r="AM8" s="110">
        <v>2.1012367473913014E-3</v>
      </c>
      <c r="AN8" s="110">
        <v>8.701301317484797E-3</v>
      </c>
      <c r="AO8" s="110">
        <v>0</v>
      </c>
      <c r="AP8" s="110">
        <v>0</v>
      </c>
      <c r="AQ8" s="110">
        <v>2.3294809873982605E-2</v>
      </c>
      <c r="AR8" s="110">
        <v>0.20971401832340872</v>
      </c>
      <c r="AS8" s="110">
        <v>3.2004381485370832E-2</v>
      </c>
      <c r="AT8" s="110">
        <v>4.8697442060907349E-2</v>
      </c>
      <c r="AU8" s="110">
        <v>1.684844823992335</v>
      </c>
      <c r="AV8" s="110">
        <v>1.4445242639955238E-3</v>
      </c>
      <c r="AW8" s="8">
        <v>0</v>
      </c>
    </row>
    <row r="9" spans="1:49" s="32" customFormat="1" x14ac:dyDescent="0.35">
      <c r="A9" s="32">
        <v>145</v>
      </c>
      <c r="B9" s="29" t="s">
        <v>48</v>
      </c>
      <c r="C9" s="29" t="s">
        <v>614</v>
      </c>
      <c r="D9" s="66">
        <v>4.6600000000000003E-2</v>
      </c>
      <c r="E9" s="66">
        <v>7.7</v>
      </c>
      <c r="F9" s="66">
        <v>0</v>
      </c>
      <c r="G9" s="66">
        <v>4.7699999999999999E-2</v>
      </c>
      <c r="H9" s="66">
        <v>0</v>
      </c>
      <c r="I9" s="66">
        <v>6.59E-2</v>
      </c>
      <c r="J9" s="66">
        <v>15.91</v>
      </c>
      <c r="K9" s="66">
        <v>3.57</v>
      </c>
      <c r="L9" s="66">
        <v>3.5499999999999997E-2</v>
      </c>
      <c r="M9" s="66">
        <v>0.61919999999999997</v>
      </c>
      <c r="N9" s="66">
        <v>9.8500000000000004E-2</v>
      </c>
      <c r="O9" s="66">
        <v>65.650000000000006</v>
      </c>
      <c r="P9" s="66">
        <v>5.4999999999999997E-3</v>
      </c>
      <c r="Q9" s="66">
        <v>0.41649999999999998</v>
      </c>
      <c r="R9" s="66">
        <v>0.74609999999999999</v>
      </c>
      <c r="S9" s="66">
        <v>0.25040000000000001</v>
      </c>
      <c r="T9" s="66">
        <v>0.1467</v>
      </c>
      <c r="U9" s="66">
        <v>0.3931</v>
      </c>
      <c r="V9" s="66">
        <v>0.13059999999999999</v>
      </c>
      <c r="W9" s="66">
        <v>1.73</v>
      </c>
      <c r="X9" s="66">
        <v>0</v>
      </c>
      <c r="Y9" s="66">
        <v>97.562399999999997</v>
      </c>
      <c r="Z9" s="66">
        <v>1.9621052631578949E-2</v>
      </c>
      <c r="AA9" s="66">
        <v>97.542778947368419</v>
      </c>
      <c r="AB9" s="139">
        <v>9.0481002556500774E-3</v>
      </c>
      <c r="AC9" s="110">
        <v>0.9166303593721955</v>
      </c>
      <c r="AD9" s="110">
        <v>1.0466157429455702</v>
      </c>
      <c r="AE9" s="110">
        <v>0</v>
      </c>
      <c r="AF9" s="110">
        <v>5.1616623976469848E-3</v>
      </c>
      <c r="AG9" s="110">
        <v>2.2045119027610794E-2</v>
      </c>
      <c r="AH9" s="110">
        <v>1.3235660626663095E-4</v>
      </c>
      <c r="AI9" s="110">
        <v>9.4317515125372509E-3</v>
      </c>
      <c r="AJ9" s="110">
        <v>1.6771064145212219E-2</v>
      </c>
      <c r="AK9" s="110">
        <v>5.4907308198946323E-3</v>
      </c>
      <c r="AL9" s="110">
        <v>3.1058638607611355E-3</v>
      </c>
      <c r="AM9" s="110">
        <v>2.1586094549788967E-3</v>
      </c>
      <c r="AN9" s="110">
        <v>2.417138118974187E-2</v>
      </c>
      <c r="AO9" s="110">
        <v>0</v>
      </c>
      <c r="AP9" s="110">
        <v>0</v>
      </c>
      <c r="AQ9" s="110">
        <v>1.7258717865765247E-3</v>
      </c>
      <c r="AR9" s="110">
        <v>0.16489580985967664</v>
      </c>
      <c r="AS9" s="110">
        <v>1.6401309382226806E-3</v>
      </c>
      <c r="AT9" s="110">
        <v>2.94903627282531E-3</v>
      </c>
      <c r="AU9" s="110">
        <v>1.8222256717468184</v>
      </c>
      <c r="AV9" s="110">
        <v>6.563479395880728E-3</v>
      </c>
      <c r="AW9" s="8">
        <v>0</v>
      </c>
    </row>
    <row r="10" spans="1:49" s="32" customFormat="1" x14ac:dyDescent="0.35">
      <c r="A10" s="32">
        <v>161</v>
      </c>
      <c r="B10" s="29" t="s">
        <v>60</v>
      </c>
      <c r="C10" s="29" t="s">
        <v>614</v>
      </c>
      <c r="D10" s="66">
        <v>3.4700000000000002E-2</v>
      </c>
      <c r="E10" s="66">
        <v>7.88</v>
      </c>
      <c r="F10" s="66">
        <v>0</v>
      </c>
      <c r="G10" s="66">
        <v>1.7600000000000001E-2</v>
      </c>
      <c r="H10" s="66">
        <v>0</v>
      </c>
      <c r="I10" s="66">
        <v>6.6E-3</v>
      </c>
      <c r="J10" s="66">
        <v>15.86</v>
      </c>
      <c r="K10" s="66">
        <v>3.45</v>
      </c>
      <c r="L10" s="66">
        <v>2.2499999999999999E-2</v>
      </c>
      <c r="M10" s="66">
        <v>0.61409999999999998</v>
      </c>
      <c r="N10" s="66">
        <v>0.1656</v>
      </c>
      <c r="O10" s="66">
        <v>65.59</v>
      </c>
      <c r="P10" s="66">
        <v>1.21E-2</v>
      </c>
      <c r="Q10" s="66">
        <v>0.25280000000000002</v>
      </c>
      <c r="R10" s="66">
        <v>0.84050000000000002</v>
      </c>
      <c r="S10" s="66">
        <v>0.3659</v>
      </c>
      <c r="T10" s="66">
        <v>8.8599999999999998E-2</v>
      </c>
      <c r="U10" s="66">
        <v>0.24629999999999999</v>
      </c>
      <c r="V10" s="66">
        <v>0.14960000000000001</v>
      </c>
      <c r="W10" s="66">
        <v>1.61</v>
      </c>
      <c r="X10" s="66">
        <v>0</v>
      </c>
      <c r="Y10" s="66">
        <v>97.206900000000005</v>
      </c>
      <c r="Z10" s="66">
        <v>1.4610526315789473E-2</v>
      </c>
      <c r="AA10" s="66">
        <v>97.192289473684212</v>
      </c>
      <c r="AB10" s="139">
        <v>6.76914559108939E-3</v>
      </c>
      <c r="AC10" s="110">
        <v>0.942459339303376</v>
      </c>
      <c r="AD10" s="110">
        <v>1.0482217316240676</v>
      </c>
      <c r="AE10" s="110">
        <v>0</v>
      </c>
      <c r="AF10" s="110">
        <v>5.1937496229287707E-4</v>
      </c>
      <c r="AG10" s="110">
        <v>2.1966127020940477E-2</v>
      </c>
      <c r="AH10" s="110">
        <v>2.9255073707755989E-4</v>
      </c>
      <c r="AI10" s="110">
        <v>5.7515818838676609E-3</v>
      </c>
      <c r="AJ10" s="110">
        <v>1.8981660027508868E-2</v>
      </c>
      <c r="AK10" s="110">
        <v>8.0610410172603265E-3</v>
      </c>
      <c r="AL10" s="110">
        <v>1.8845988262648698E-3</v>
      </c>
      <c r="AM10" s="110">
        <v>2.4842504916840302E-3</v>
      </c>
      <c r="AN10" s="110">
        <v>2.260029630819892E-2</v>
      </c>
      <c r="AO10" s="110">
        <v>0</v>
      </c>
      <c r="AP10" s="110">
        <v>0</v>
      </c>
      <c r="AQ10" s="110">
        <v>6.3978744134028794E-4</v>
      </c>
      <c r="AR10" s="110">
        <v>0.16010075937371912</v>
      </c>
      <c r="AS10" s="110">
        <v>1.0443969114245961E-3</v>
      </c>
      <c r="AT10" s="110">
        <v>4.981235897229261E-3</v>
      </c>
      <c r="AU10" s="110">
        <v>1.8291021241154299</v>
      </c>
      <c r="AV10" s="110">
        <v>4.1316962608569383E-3</v>
      </c>
      <c r="AW10" s="8">
        <v>0</v>
      </c>
    </row>
    <row r="11" spans="1:49" s="32" customFormat="1" x14ac:dyDescent="0.35">
      <c r="A11" s="32">
        <v>165</v>
      </c>
      <c r="B11" s="29" t="s">
        <v>63</v>
      </c>
      <c r="C11" s="29" t="s">
        <v>614</v>
      </c>
      <c r="D11" s="66">
        <v>3.6499999999999998E-2</v>
      </c>
      <c r="E11" s="66">
        <v>7.76</v>
      </c>
      <c r="F11" s="66">
        <v>1.61E-2</v>
      </c>
      <c r="G11" s="66">
        <v>0</v>
      </c>
      <c r="H11" s="66">
        <v>0</v>
      </c>
      <c r="I11" s="66">
        <v>0</v>
      </c>
      <c r="J11" s="66">
        <v>15.99</v>
      </c>
      <c r="K11" s="66">
        <v>3.58</v>
      </c>
      <c r="L11" s="66">
        <v>7.8200000000000006E-2</v>
      </c>
      <c r="M11" s="66">
        <v>0.59279999999999999</v>
      </c>
      <c r="N11" s="66">
        <v>0.15529999999999999</v>
      </c>
      <c r="O11" s="66">
        <v>65.31</v>
      </c>
      <c r="P11" s="66">
        <v>0</v>
      </c>
      <c r="Q11" s="66">
        <v>0.32890000000000003</v>
      </c>
      <c r="R11" s="66">
        <v>0.73670000000000002</v>
      </c>
      <c r="S11" s="66">
        <v>0.19969999999999999</v>
      </c>
      <c r="T11" s="66">
        <v>0.1138</v>
      </c>
      <c r="U11" s="66">
        <v>0.3034</v>
      </c>
      <c r="V11" s="66">
        <v>0.22850000000000001</v>
      </c>
      <c r="W11" s="66">
        <v>1.79</v>
      </c>
      <c r="X11" s="66">
        <v>0</v>
      </c>
      <c r="Y11" s="66">
        <v>97.219899999999996</v>
      </c>
      <c r="Z11" s="66">
        <v>1.5368421052631576E-2</v>
      </c>
      <c r="AA11" s="66">
        <v>97.204531578947368</v>
      </c>
      <c r="AB11" s="139">
        <v>7.1173712652644137E-3</v>
      </c>
      <c r="AC11" s="110">
        <v>0.92772765350783526</v>
      </c>
      <c r="AD11" s="110">
        <v>1.0563815704082142</v>
      </c>
      <c r="AE11" s="110">
        <v>1.4799729334044524E-3</v>
      </c>
      <c r="AF11" s="110">
        <v>0</v>
      </c>
      <c r="AG11" s="110">
        <v>2.1195563355814351E-2</v>
      </c>
      <c r="AH11" s="110">
        <v>0</v>
      </c>
      <c r="AI11" s="110">
        <v>7.4799119732071326E-3</v>
      </c>
      <c r="AJ11" s="110">
        <v>1.6630661295491369E-2</v>
      </c>
      <c r="AK11" s="110">
        <v>4.3977360769339238E-3</v>
      </c>
      <c r="AL11" s="110">
        <v>2.4196348577669017E-3</v>
      </c>
      <c r="AM11" s="110">
        <v>3.7929085466864849E-3</v>
      </c>
      <c r="AN11" s="110">
        <v>2.5116762791403829E-2</v>
      </c>
      <c r="AO11" s="110">
        <v>0</v>
      </c>
      <c r="AP11" s="110">
        <v>0</v>
      </c>
      <c r="AQ11" s="110">
        <v>0</v>
      </c>
      <c r="AR11" s="110">
        <v>0.16606560779872959</v>
      </c>
      <c r="AS11" s="110">
        <v>3.6283751986789844E-3</v>
      </c>
      <c r="AT11" s="110">
        <v>4.6695024585529628E-3</v>
      </c>
      <c r="AU11" s="110">
        <v>1.8205490437661409</v>
      </c>
      <c r="AV11" s="110">
        <v>5.0874707778978375E-3</v>
      </c>
      <c r="AW11" s="8">
        <v>0</v>
      </c>
    </row>
    <row r="12" spans="1:49" s="32" customFormat="1" x14ac:dyDescent="0.35">
      <c r="A12" s="32">
        <v>167</v>
      </c>
      <c r="B12" s="29" t="s">
        <v>64</v>
      </c>
      <c r="C12" s="29" t="s">
        <v>614</v>
      </c>
      <c r="D12" s="66">
        <v>2.5999999999999999E-2</v>
      </c>
      <c r="E12" s="66">
        <v>7.66</v>
      </c>
      <c r="F12" s="66">
        <v>1.49E-2</v>
      </c>
      <c r="G12" s="66">
        <v>6.5100000000000005E-2</v>
      </c>
      <c r="H12" s="66">
        <v>3.3999999999999998E-3</v>
      </c>
      <c r="I12" s="66">
        <v>1.8E-3</v>
      </c>
      <c r="J12" s="66">
        <v>15.05</v>
      </c>
      <c r="K12" s="66">
        <v>3.47</v>
      </c>
      <c r="L12" s="66">
        <v>0.98929999999999996</v>
      </c>
      <c r="M12" s="66">
        <v>0.88039999999999996</v>
      </c>
      <c r="N12" s="66">
        <v>4.2099999999999999E-2</v>
      </c>
      <c r="O12" s="66">
        <v>64.41</v>
      </c>
      <c r="P12" s="66">
        <v>0</v>
      </c>
      <c r="Q12" s="66">
        <v>0.5131</v>
      </c>
      <c r="R12" s="66">
        <v>1.36</v>
      </c>
      <c r="S12" s="66">
        <v>0.3745</v>
      </c>
      <c r="T12" s="66">
        <v>0.2361</v>
      </c>
      <c r="U12" s="66">
        <v>0.1956</v>
      </c>
      <c r="V12" s="66">
        <v>0.18279999999999999</v>
      </c>
      <c r="W12" s="109">
        <v>2.52</v>
      </c>
      <c r="X12" s="66">
        <v>0</v>
      </c>
      <c r="Y12" s="66">
        <v>97.995199999999997</v>
      </c>
      <c r="Z12" s="66">
        <v>1.0947368421052631E-2</v>
      </c>
      <c r="AA12" s="66">
        <v>97.98425263157894</v>
      </c>
      <c r="AB12" s="139">
        <v>5.0455463625257348E-3</v>
      </c>
      <c r="AC12" s="110">
        <v>0.91137192841610892</v>
      </c>
      <c r="AD12" s="110">
        <v>0.98950262150515333</v>
      </c>
      <c r="AE12" s="110">
        <v>1.3630828770279668E-3</v>
      </c>
      <c r="AF12" s="110">
        <v>1.4090942805681866E-4</v>
      </c>
      <c r="AG12" s="110">
        <v>3.1327439510409887E-2</v>
      </c>
      <c r="AH12" s="110">
        <v>0</v>
      </c>
      <c r="AI12" s="110">
        <v>1.1612954517979994E-2</v>
      </c>
      <c r="AJ12" s="110">
        <v>3.0553843812141449E-2</v>
      </c>
      <c r="AK12" s="110">
        <v>8.2075023644225895E-3</v>
      </c>
      <c r="AL12" s="110">
        <v>4.9958760462761719E-3</v>
      </c>
      <c r="AM12" s="110">
        <v>3.0197462824518169E-3</v>
      </c>
      <c r="AN12" s="110">
        <v>3.5190000325960556E-2</v>
      </c>
      <c r="AO12" s="110">
        <v>0</v>
      </c>
      <c r="AP12" s="110">
        <v>4.1724886390819222E-4</v>
      </c>
      <c r="AQ12" s="110">
        <v>2.3541520227634417E-3</v>
      </c>
      <c r="AR12" s="110">
        <v>0.16018957328799768</v>
      </c>
      <c r="AS12" s="110">
        <v>4.5681624831408647E-2</v>
      </c>
      <c r="AT12" s="110">
        <v>1.2597644411447739E-3</v>
      </c>
      <c r="AU12" s="110">
        <v>1.7868335377309601</v>
      </c>
      <c r="AV12" s="110">
        <v>3.2640988218167427E-3</v>
      </c>
      <c r="AW12" s="8">
        <v>0</v>
      </c>
    </row>
    <row r="13" spans="1:49" s="32" customFormat="1" x14ac:dyDescent="0.35">
      <c r="A13" s="32">
        <v>179</v>
      </c>
      <c r="B13" s="29" t="s">
        <v>68</v>
      </c>
      <c r="C13" s="29" t="s">
        <v>614</v>
      </c>
      <c r="D13" s="66">
        <v>2.58E-2</v>
      </c>
      <c r="E13" s="66">
        <v>7.65</v>
      </c>
      <c r="F13" s="66">
        <v>3.5999999999999999E-3</v>
      </c>
      <c r="G13" s="66">
        <v>0</v>
      </c>
      <c r="H13" s="66">
        <v>0</v>
      </c>
      <c r="I13" s="66">
        <v>4.1999999999999997E-3</v>
      </c>
      <c r="J13" s="66">
        <v>15.58</v>
      </c>
      <c r="K13" s="66">
        <v>2.79</v>
      </c>
      <c r="L13" s="66">
        <v>0</v>
      </c>
      <c r="M13" s="66">
        <v>0.53</v>
      </c>
      <c r="N13" s="66">
        <v>4.9200000000000001E-2</v>
      </c>
      <c r="O13" s="66">
        <v>65.72</v>
      </c>
      <c r="P13" s="66">
        <v>8.2699999999999996E-2</v>
      </c>
      <c r="Q13" s="66">
        <v>0.23860000000000001</v>
      </c>
      <c r="R13" s="66">
        <v>0.55320000000000003</v>
      </c>
      <c r="S13" s="66">
        <v>0.42209999999999998</v>
      </c>
      <c r="T13" s="66">
        <v>4.7600000000000003E-2</v>
      </c>
      <c r="U13" s="66">
        <v>0.37959999999999999</v>
      </c>
      <c r="V13" s="66">
        <v>0.20030000000000001</v>
      </c>
      <c r="W13" s="66">
        <v>1.97</v>
      </c>
      <c r="X13" s="66">
        <v>0</v>
      </c>
      <c r="Y13" s="66">
        <v>96.247</v>
      </c>
      <c r="Z13" s="66">
        <v>1.0863157894736842E-2</v>
      </c>
      <c r="AA13" s="66">
        <v>96.236136842105267</v>
      </c>
      <c r="AB13" s="139">
        <v>5.109486832654486E-3</v>
      </c>
      <c r="AC13" s="110">
        <v>0.92886166220952693</v>
      </c>
      <c r="AD13" s="110">
        <v>1.0453714324237668</v>
      </c>
      <c r="AE13" s="110">
        <v>3.3609435620659997E-4</v>
      </c>
      <c r="AF13" s="110">
        <v>3.355363396746391E-4</v>
      </c>
      <c r="AG13" s="110">
        <v>1.9246132037614581E-2</v>
      </c>
      <c r="AH13" s="110">
        <v>2.029899487793098E-3</v>
      </c>
      <c r="AI13" s="110">
        <v>5.5110439556810146E-3</v>
      </c>
      <c r="AJ13" s="110">
        <v>1.2683287658837448E-2</v>
      </c>
      <c r="AK13" s="110">
        <v>9.440549457126057E-3</v>
      </c>
      <c r="AL13" s="110">
        <v>1.0278869332471872E-3</v>
      </c>
      <c r="AM13" s="110">
        <v>3.3767424562795522E-3</v>
      </c>
      <c r="AN13" s="110">
        <v>2.8074218867803893E-2</v>
      </c>
      <c r="AO13" s="110">
        <v>0</v>
      </c>
      <c r="AP13" s="110">
        <v>0</v>
      </c>
      <c r="AQ13" s="110">
        <v>0</v>
      </c>
      <c r="AR13" s="110">
        <v>0.13144125531460246</v>
      </c>
      <c r="AS13" s="110">
        <v>0</v>
      </c>
      <c r="AT13" s="110">
        <v>1.5024328739436912E-3</v>
      </c>
      <c r="AU13" s="110">
        <v>1.8605916862197371</v>
      </c>
      <c r="AV13" s="110">
        <v>6.4646255917167441E-3</v>
      </c>
      <c r="AW13" s="8">
        <v>0</v>
      </c>
    </row>
    <row r="14" spans="1:49" s="32" customFormat="1" x14ac:dyDescent="0.35">
      <c r="A14" s="32">
        <v>184</v>
      </c>
      <c r="B14" s="29" t="s">
        <v>70</v>
      </c>
      <c r="C14" s="29" t="s">
        <v>614</v>
      </c>
      <c r="D14" s="66">
        <v>2.58E-2</v>
      </c>
      <c r="E14" s="66">
        <v>7.8</v>
      </c>
      <c r="F14" s="66">
        <v>6.0299999999999999E-2</v>
      </c>
      <c r="G14" s="66">
        <v>0.1012</v>
      </c>
      <c r="H14" s="66">
        <v>0</v>
      </c>
      <c r="I14" s="66">
        <v>2.3900000000000001E-2</v>
      </c>
      <c r="J14" s="66">
        <v>14.4</v>
      </c>
      <c r="K14" s="66">
        <v>2.84</v>
      </c>
      <c r="L14" s="66">
        <v>0.2505</v>
      </c>
      <c r="M14" s="66">
        <v>0.37080000000000002</v>
      </c>
      <c r="N14" s="109">
        <v>3.88</v>
      </c>
      <c r="O14" s="66">
        <v>61.55</v>
      </c>
      <c r="P14" s="66">
        <v>3.4299999999999997E-2</v>
      </c>
      <c r="Q14" s="66">
        <v>0.3175</v>
      </c>
      <c r="R14" s="66">
        <v>1.28</v>
      </c>
      <c r="S14" s="66">
        <v>0.51239999999999997</v>
      </c>
      <c r="T14" s="66">
        <v>0.19769999999999999</v>
      </c>
      <c r="U14" s="66">
        <v>0.41110000000000002</v>
      </c>
      <c r="V14" s="66">
        <v>0.2084</v>
      </c>
      <c r="W14" s="109">
        <v>2.54</v>
      </c>
      <c r="X14" s="66">
        <v>0</v>
      </c>
      <c r="Y14" s="66">
        <v>96.803899999999999</v>
      </c>
      <c r="Z14" s="66">
        <v>1.0863157894736842E-2</v>
      </c>
      <c r="AA14" s="66">
        <v>96.793036842105266</v>
      </c>
      <c r="AB14" s="139">
        <v>5.0655260778684468E-3</v>
      </c>
      <c r="AC14" s="110">
        <v>0.93892624119821588</v>
      </c>
      <c r="AD14" s="110">
        <v>0.95788404086687284</v>
      </c>
      <c r="AE14" s="110">
        <v>5.5811449553143594E-3</v>
      </c>
      <c r="AF14" s="110">
        <v>1.8929338797215737E-3</v>
      </c>
      <c r="AG14" s="110">
        <v>1.3349179965780895E-2</v>
      </c>
      <c r="AH14" s="110">
        <v>8.346615656959972E-4</v>
      </c>
      <c r="AI14" s="110">
        <v>7.2703352316424788E-3</v>
      </c>
      <c r="AJ14" s="110">
        <v>2.9094232952481505E-2</v>
      </c>
      <c r="AK14" s="110">
        <v>1.1361569040282073E-2</v>
      </c>
      <c r="AL14" s="110">
        <v>4.2324548410790971E-3</v>
      </c>
      <c r="AM14" s="110">
        <v>3.4830681729334945E-3</v>
      </c>
      <c r="AN14" s="110">
        <v>3.5885784353488152E-2</v>
      </c>
      <c r="AO14" s="110">
        <v>0</v>
      </c>
      <c r="AP14" s="110">
        <v>0</v>
      </c>
      <c r="AQ14" s="110">
        <v>3.7025763678266827E-3</v>
      </c>
      <c r="AR14" s="110">
        <v>0.13264567866668092</v>
      </c>
      <c r="AS14" s="110">
        <v>1.1702839805068067E-2</v>
      </c>
      <c r="AT14" s="110">
        <v>0.11746513215175163</v>
      </c>
      <c r="AU14" s="110">
        <v>1.7275429347956668</v>
      </c>
      <c r="AV14" s="110">
        <v>6.9408382130059692E-3</v>
      </c>
      <c r="AW14" s="8">
        <v>0</v>
      </c>
    </row>
    <row r="15" spans="1:49" s="32" customFormat="1" x14ac:dyDescent="0.35">
      <c r="A15" s="32">
        <v>189</v>
      </c>
      <c r="B15" s="29" t="s">
        <v>74</v>
      </c>
      <c r="C15" s="29" t="s">
        <v>614</v>
      </c>
      <c r="D15" s="66">
        <v>5.0299999999999997E-2</v>
      </c>
      <c r="E15" s="66">
        <v>8</v>
      </c>
      <c r="F15" s="66">
        <v>2.3300000000000001E-2</v>
      </c>
      <c r="G15" s="66">
        <v>0</v>
      </c>
      <c r="H15" s="66">
        <v>0</v>
      </c>
      <c r="I15" s="66">
        <v>1.47E-2</v>
      </c>
      <c r="J15" s="66">
        <v>13.1</v>
      </c>
      <c r="K15" s="66">
        <v>4.04</v>
      </c>
      <c r="L15" s="66">
        <v>5.2900000000000003E-2</v>
      </c>
      <c r="M15" s="66">
        <v>0.54069999999999996</v>
      </c>
      <c r="N15" s="66">
        <v>0.46189999999999998</v>
      </c>
      <c r="O15" s="66">
        <v>62.04</v>
      </c>
      <c r="P15" s="66">
        <v>5.5199999999999999E-2</v>
      </c>
      <c r="Q15" s="66">
        <v>1.0863</v>
      </c>
      <c r="R15" s="109">
        <v>2.66</v>
      </c>
      <c r="S15" s="66">
        <v>0.85570000000000002</v>
      </c>
      <c r="T15" s="66">
        <v>0.20319999999999999</v>
      </c>
      <c r="U15" s="66">
        <v>0.21179999999999999</v>
      </c>
      <c r="V15" s="66">
        <v>0.2369</v>
      </c>
      <c r="W15" s="109">
        <v>3.15</v>
      </c>
      <c r="X15" s="66">
        <v>0</v>
      </c>
      <c r="Y15" s="66">
        <v>96.783000000000001</v>
      </c>
      <c r="Z15" s="66">
        <v>2.1178947368421051E-2</v>
      </c>
      <c r="AA15" s="66">
        <v>96.761821052631575</v>
      </c>
      <c r="AB15" s="139">
        <v>1.0128933582954991E-2</v>
      </c>
      <c r="AC15" s="110">
        <v>0.98768338956846791</v>
      </c>
      <c r="AD15" s="110">
        <v>0.89374295198760989</v>
      </c>
      <c r="AE15" s="110">
        <v>2.2118353767068078E-3</v>
      </c>
      <c r="AF15" s="110">
        <v>1.1941139362210303E-3</v>
      </c>
      <c r="AG15" s="110">
        <v>1.9964669304722047E-2</v>
      </c>
      <c r="AH15" s="110">
        <v>1.377673365132518E-3</v>
      </c>
      <c r="AI15" s="110">
        <v>2.551240350812883E-2</v>
      </c>
      <c r="AJ15" s="110">
        <v>6.2011104622877573E-2</v>
      </c>
      <c r="AK15" s="110">
        <v>1.9459945140351088E-2</v>
      </c>
      <c r="AL15" s="110">
        <v>4.4616988772755309E-3</v>
      </c>
      <c r="AM15" s="110">
        <v>4.0608805010651792E-3</v>
      </c>
      <c r="AN15" s="110">
        <v>4.5644680240015473E-2</v>
      </c>
      <c r="AO15" s="110">
        <v>0</v>
      </c>
      <c r="AP15" s="110">
        <v>0</v>
      </c>
      <c r="AQ15" s="110">
        <v>0</v>
      </c>
      <c r="AR15" s="110">
        <v>0.19352943110776316</v>
      </c>
      <c r="AS15" s="110">
        <v>2.5347205792740279E-3</v>
      </c>
      <c r="AT15" s="110">
        <v>1.4342210657072224E-2</v>
      </c>
      <c r="AU15" s="110">
        <v>1.7859260433552513</v>
      </c>
      <c r="AV15" s="110">
        <v>3.6675943006390242E-3</v>
      </c>
      <c r="AW15" s="8">
        <v>0</v>
      </c>
    </row>
    <row r="16" spans="1:49" s="32" customFormat="1" x14ac:dyDescent="0.35">
      <c r="A16" s="32">
        <v>2</v>
      </c>
      <c r="B16" s="29" t="s">
        <v>88</v>
      </c>
      <c r="C16" s="29" t="s">
        <v>614</v>
      </c>
      <c r="D16" s="30">
        <v>0.97870000000000001</v>
      </c>
      <c r="E16" s="30">
        <v>6.58</v>
      </c>
      <c r="F16" s="30">
        <v>0</v>
      </c>
      <c r="G16" s="30">
        <v>7.9699999999999993E-2</v>
      </c>
      <c r="H16" s="30">
        <v>1.9E-3</v>
      </c>
      <c r="I16" s="30">
        <v>2.0500000000000001E-2</v>
      </c>
      <c r="J16" s="30">
        <v>17.02</v>
      </c>
      <c r="K16" s="30">
        <v>4.71</v>
      </c>
      <c r="L16" s="30">
        <v>2.9499999999999998E-2</v>
      </c>
      <c r="M16" s="30">
        <v>0</v>
      </c>
      <c r="N16" s="30">
        <v>0.42980000000000002</v>
      </c>
      <c r="O16" s="30">
        <v>63.87</v>
      </c>
      <c r="P16" s="30">
        <v>0</v>
      </c>
      <c r="Q16" s="30">
        <v>3.78E-2</v>
      </c>
      <c r="R16" s="30">
        <v>1.36</v>
      </c>
      <c r="S16" s="30">
        <v>0.20319999999999999</v>
      </c>
      <c r="T16" s="30">
        <v>0</v>
      </c>
      <c r="U16" s="30">
        <v>0.13819999999999999</v>
      </c>
      <c r="V16" s="30">
        <v>0</v>
      </c>
      <c r="W16" s="30">
        <v>0.78210000000000002</v>
      </c>
      <c r="X16" s="30">
        <v>8.6E-3</v>
      </c>
      <c r="Y16" s="30">
        <v>96.250100000000003</v>
      </c>
      <c r="Z16" s="30">
        <v>0</v>
      </c>
      <c r="AA16" s="30">
        <v>96.250100000000003</v>
      </c>
      <c r="AB16" s="140">
        <v>0.18908167619998037</v>
      </c>
      <c r="AC16" s="31">
        <v>0.77939528407224734</v>
      </c>
      <c r="AD16" s="31">
        <v>1.1140508313808379</v>
      </c>
      <c r="AE16" s="31">
        <v>0</v>
      </c>
      <c r="AF16" s="31">
        <v>1.5976675346210233E-3</v>
      </c>
      <c r="AG16" s="31">
        <v>0</v>
      </c>
      <c r="AH16" s="31">
        <v>0</v>
      </c>
      <c r="AI16" s="31">
        <v>8.5172130812571293E-4</v>
      </c>
      <c r="AJ16" s="31">
        <v>3.041801406397588E-2</v>
      </c>
      <c r="AK16" s="31">
        <v>4.4335121217506119E-3</v>
      </c>
      <c r="AL16" s="31">
        <v>0</v>
      </c>
      <c r="AM16" s="31">
        <v>0</v>
      </c>
      <c r="AN16" s="31">
        <v>1.0872915630439683E-2</v>
      </c>
      <c r="AO16" s="31">
        <v>1.1690683177453486E-4</v>
      </c>
      <c r="AP16" s="31">
        <v>2.3213191216952685E-4</v>
      </c>
      <c r="AQ16" s="31">
        <v>2.8693058221132138E-3</v>
      </c>
      <c r="AR16" s="31">
        <v>0.21646649192001788</v>
      </c>
      <c r="AS16" s="31">
        <v>1.3561275904388906E-3</v>
      </c>
      <c r="AT16" s="31">
        <v>1.2803793552085488E-2</v>
      </c>
      <c r="AU16" s="31">
        <v>1.7639761724134353</v>
      </c>
      <c r="AV16" s="31">
        <v>2.2959767897396182E-3</v>
      </c>
      <c r="AW16" s="8">
        <f t="shared" ref="AW16:AW47" si="0">2-(SUM(AC16:AO16))</f>
        <v>5.8263147056227371E-2</v>
      </c>
    </row>
    <row r="17" spans="1:49" s="32" customFormat="1" x14ac:dyDescent="0.35">
      <c r="A17" s="32">
        <v>67</v>
      </c>
      <c r="B17" s="29" t="s">
        <v>89</v>
      </c>
      <c r="C17" s="29" t="s">
        <v>614</v>
      </c>
      <c r="D17" s="30">
        <v>1.04</v>
      </c>
      <c r="E17" s="30">
        <v>6.81</v>
      </c>
      <c r="F17" s="30">
        <v>0</v>
      </c>
      <c r="G17" s="30">
        <v>2.52E-2</v>
      </c>
      <c r="H17" s="30">
        <v>0</v>
      </c>
      <c r="I17" s="30">
        <v>3.9600000000000003E-2</v>
      </c>
      <c r="J17" s="30">
        <v>16.899999999999999</v>
      </c>
      <c r="K17" s="30">
        <v>3.8</v>
      </c>
      <c r="L17" s="30">
        <v>6.0900000000000003E-2</v>
      </c>
      <c r="M17" s="30">
        <v>0</v>
      </c>
      <c r="N17" s="30">
        <v>0.46429999999999999</v>
      </c>
      <c r="O17" s="30">
        <v>64.94</v>
      </c>
      <c r="P17" s="30">
        <v>2.07E-2</v>
      </c>
      <c r="Q17" s="30">
        <v>6.2799999999999995E-2</v>
      </c>
      <c r="R17" s="30">
        <v>0.59630000000000005</v>
      </c>
      <c r="S17" s="30">
        <v>0.21190000000000001</v>
      </c>
      <c r="T17" s="30">
        <v>6.8400000000000002E-2</v>
      </c>
      <c r="U17" s="30">
        <v>0</v>
      </c>
      <c r="V17" s="30">
        <v>0</v>
      </c>
      <c r="W17" s="30">
        <v>0.86499999999999999</v>
      </c>
      <c r="X17" s="30">
        <v>0</v>
      </c>
      <c r="Y17" s="30">
        <v>95.915400000000005</v>
      </c>
      <c r="Z17" s="30">
        <v>0</v>
      </c>
      <c r="AA17" s="30">
        <v>95.915400000000005</v>
      </c>
      <c r="AB17" s="140">
        <v>0.20237058196709479</v>
      </c>
      <c r="AC17" s="31">
        <v>0.81244351778248547</v>
      </c>
      <c r="AD17" s="31">
        <v>1.1141568684440175</v>
      </c>
      <c r="AE17" s="31">
        <v>0</v>
      </c>
      <c r="AF17" s="31">
        <v>3.1084359356533175E-3</v>
      </c>
      <c r="AG17" s="31">
        <v>0</v>
      </c>
      <c r="AH17" s="31">
        <v>4.9922443353692082E-4</v>
      </c>
      <c r="AI17" s="31">
        <v>1.4252122361281209E-3</v>
      </c>
      <c r="AJ17" s="31">
        <v>1.3432935929342237E-2</v>
      </c>
      <c r="AK17" s="31">
        <v>4.6566043475993564E-3</v>
      </c>
      <c r="AL17" s="31">
        <v>1.4512791542017239E-3</v>
      </c>
      <c r="AM17" s="31">
        <v>0</v>
      </c>
      <c r="AN17" s="31">
        <v>1.2111948781905142E-2</v>
      </c>
      <c r="AO17" s="31">
        <v>0</v>
      </c>
      <c r="AP17" s="31">
        <v>0</v>
      </c>
      <c r="AQ17" s="31">
        <v>9.137623188436554E-4</v>
      </c>
      <c r="AR17" s="31">
        <v>0.17590069461461702</v>
      </c>
      <c r="AS17" s="31">
        <v>2.8197461634088604E-3</v>
      </c>
      <c r="AT17" s="31">
        <v>1.3931090754959234E-2</v>
      </c>
      <c r="AU17" s="31">
        <v>1.8064347061481711</v>
      </c>
      <c r="AV17" s="31">
        <v>0</v>
      </c>
      <c r="AW17" s="8">
        <f t="shared" si="0"/>
        <v>3.671397295513068E-2</v>
      </c>
    </row>
    <row r="18" spans="1:49" s="32" customFormat="1" x14ac:dyDescent="0.35">
      <c r="A18" s="32">
        <v>70</v>
      </c>
      <c r="B18" s="29" t="s">
        <v>92</v>
      </c>
      <c r="C18" s="29" t="s">
        <v>614</v>
      </c>
      <c r="D18" s="30">
        <v>0.85499999999999998</v>
      </c>
      <c r="E18" s="30">
        <v>7.15</v>
      </c>
      <c r="F18" s="30">
        <v>0</v>
      </c>
      <c r="G18" s="30">
        <v>1.61E-2</v>
      </c>
      <c r="H18" s="30">
        <v>0</v>
      </c>
      <c r="I18" s="30">
        <v>2.12E-2</v>
      </c>
      <c r="J18" s="30">
        <v>15.85</v>
      </c>
      <c r="K18" s="30">
        <v>3.28</v>
      </c>
      <c r="L18" s="30">
        <v>7.3200000000000001E-2</v>
      </c>
      <c r="M18" s="30">
        <v>0.2369</v>
      </c>
      <c r="N18" s="30">
        <v>0.2099</v>
      </c>
      <c r="O18" s="30">
        <v>66.22</v>
      </c>
      <c r="P18" s="30">
        <v>4.53E-2</v>
      </c>
      <c r="Q18" s="30">
        <v>0.50629999999999997</v>
      </c>
      <c r="R18" s="30">
        <v>1.22</v>
      </c>
      <c r="S18" s="30">
        <v>0.24479999999999999</v>
      </c>
      <c r="T18" s="30">
        <v>0</v>
      </c>
      <c r="U18" s="30">
        <v>0</v>
      </c>
      <c r="V18" s="30">
        <v>0</v>
      </c>
      <c r="W18" s="30">
        <v>0.66979999999999995</v>
      </c>
      <c r="X18" s="30">
        <v>1.72E-2</v>
      </c>
      <c r="Y18" s="30">
        <v>96.663700000000006</v>
      </c>
      <c r="Z18" s="30">
        <v>0</v>
      </c>
      <c r="AA18" s="30">
        <v>96.663700000000006</v>
      </c>
      <c r="AB18" s="140">
        <v>0.16602816570489265</v>
      </c>
      <c r="AC18" s="31">
        <v>0.85124332923881008</v>
      </c>
      <c r="AD18" s="31">
        <v>1.0427747766771869</v>
      </c>
      <c r="AE18" s="31">
        <v>0</v>
      </c>
      <c r="AF18" s="31">
        <v>1.6606733252860224E-3</v>
      </c>
      <c r="AG18" s="31">
        <v>8.4351095789077755E-3</v>
      </c>
      <c r="AH18" s="31">
        <v>1.0902480113693755E-3</v>
      </c>
      <c r="AI18" s="31">
        <v>1.1466462095142807E-2</v>
      </c>
      <c r="AJ18" s="31">
        <v>2.7426322495730637E-2</v>
      </c>
      <c r="AK18" s="31">
        <v>5.3684808692024254E-3</v>
      </c>
      <c r="AL18" s="31">
        <v>0</v>
      </c>
      <c r="AM18" s="31">
        <v>0</v>
      </c>
      <c r="AN18" s="31">
        <v>9.359328164851884E-3</v>
      </c>
      <c r="AO18" s="31">
        <v>2.3500964502908353E-4</v>
      </c>
      <c r="AP18" s="31">
        <v>0</v>
      </c>
      <c r="AQ18" s="31">
        <v>5.825862011668866E-4</v>
      </c>
      <c r="AR18" s="31">
        <v>0.15151632055202144</v>
      </c>
      <c r="AS18" s="31">
        <v>3.3822477505317315E-3</v>
      </c>
      <c r="AT18" s="31">
        <v>6.2849306536559664E-3</v>
      </c>
      <c r="AU18" s="31">
        <v>1.8382339148426239</v>
      </c>
      <c r="AV18" s="31">
        <v>0</v>
      </c>
      <c r="AW18" s="8">
        <f t="shared" si="0"/>
        <v>4.0940259898483156E-2</v>
      </c>
    </row>
    <row r="19" spans="1:49" s="32" customFormat="1" x14ac:dyDescent="0.35">
      <c r="A19" s="32">
        <v>72</v>
      </c>
      <c r="B19" s="29" t="s">
        <v>94</v>
      </c>
      <c r="C19" s="29" t="s">
        <v>614</v>
      </c>
      <c r="D19" s="30">
        <v>0.98570000000000002</v>
      </c>
      <c r="E19" s="30">
        <v>6.82</v>
      </c>
      <c r="F19" s="30">
        <v>0</v>
      </c>
      <c r="G19" s="30">
        <v>1.04E-2</v>
      </c>
      <c r="H19" s="30">
        <v>0</v>
      </c>
      <c r="I19" s="30">
        <v>4.2500000000000003E-2</v>
      </c>
      <c r="J19" s="30">
        <v>16.86</v>
      </c>
      <c r="K19" s="30">
        <v>3.91</v>
      </c>
      <c r="L19" s="30">
        <v>5.0299999999999997E-2</v>
      </c>
      <c r="M19" s="30">
        <v>0</v>
      </c>
      <c r="N19" s="30">
        <v>0.36399999999999999</v>
      </c>
      <c r="O19" s="30">
        <v>66.09</v>
      </c>
      <c r="P19" s="30">
        <v>0</v>
      </c>
      <c r="Q19" s="30">
        <v>0.1241</v>
      </c>
      <c r="R19" s="30">
        <v>0.66859999999999997</v>
      </c>
      <c r="S19" s="30">
        <v>0.14410000000000001</v>
      </c>
      <c r="T19" s="30">
        <v>6.6699999999999995E-2</v>
      </c>
      <c r="U19" s="30">
        <v>0.11459999999999999</v>
      </c>
      <c r="V19" s="30">
        <v>0</v>
      </c>
      <c r="W19" s="30">
        <v>0.82940000000000003</v>
      </c>
      <c r="X19" s="30">
        <v>0.1031</v>
      </c>
      <c r="Y19" s="30">
        <v>97.183499999999995</v>
      </c>
      <c r="Z19" s="30">
        <v>0</v>
      </c>
      <c r="AA19" s="30">
        <v>97.183499999999995</v>
      </c>
      <c r="AB19" s="140">
        <v>0.18850916518235691</v>
      </c>
      <c r="AC19" s="31">
        <v>0.79965768064247456</v>
      </c>
      <c r="AD19" s="31">
        <v>1.0924231122475838</v>
      </c>
      <c r="AE19" s="31">
        <v>0</v>
      </c>
      <c r="AF19" s="31">
        <v>3.278757805294118E-3</v>
      </c>
      <c r="AG19" s="31">
        <v>0</v>
      </c>
      <c r="AH19" s="31">
        <v>0</v>
      </c>
      <c r="AI19" s="31">
        <v>2.7679953255031042E-3</v>
      </c>
      <c r="AJ19" s="31">
        <v>1.4802878635716388E-2</v>
      </c>
      <c r="AK19" s="31">
        <v>3.11226117981172E-3</v>
      </c>
      <c r="AL19" s="31">
        <v>1.3908950505025358E-3</v>
      </c>
      <c r="AM19" s="31">
        <v>0</v>
      </c>
      <c r="AN19" s="31">
        <v>1.1413940952510348E-2</v>
      </c>
      <c r="AO19" s="31">
        <v>1.387356149106421E-3</v>
      </c>
      <c r="AP19" s="31">
        <v>0</v>
      </c>
      <c r="AQ19" s="31">
        <v>3.7062927128341802E-4</v>
      </c>
      <c r="AR19" s="31">
        <v>0.17788297636034145</v>
      </c>
      <c r="AS19" s="31">
        <v>2.2889398443423931E-3</v>
      </c>
      <c r="AT19" s="31">
        <v>1.0733997597235834E-2</v>
      </c>
      <c r="AU19" s="31">
        <v>1.8068388016435604</v>
      </c>
      <c r="AV19" s="31">
        <v>1.8846552832367026E-3</v>
      </c>
      <c r="AW19" s="8">
        <f t="shared" si="0"/>
        <v>6.9765122011496761E-2</v>
      </c>
    </row>
    <row r="20" spans="1:49" s="32" customFormat="1" x14ac:dyDescent="0.35">
      <c r="A20" s="32">
        <v>73</v>
      </c>
      <c r="B20" s="29" t="s">
        <v>95</v>
      </c>
      <c r="C20" s="29" t="s">
        <v>614</v>
      </c>
      <c r="D20" s="30">
        <v>1.01</v>
      </c>
      <c r="E20" s="30">
        <v>6.72</v>
      </c>
      <c r="F20" s="30">
        <v>0</v>
      </c>
      <c r="G20" s="30">
        <v>9.1899999999999996E-2</v>
      </c>
      <c r="H20" s="30">
        <v>8.9999999999999998E-4</v>
      </c>
      <c r="I20" s="30">
        <v>5.2200000000000003E-2</v>
      </c>
      <c r="J20" s="30">
        <v>16.89</v>
      </c>
      <c r="K20" s="30">
        <v>4</v>
      </c>
      <c r="L20" s="30">
        <v>3.7600000000000001E-2</v>
      </c>
      <c r="M20" s="30">
        <v>0</v>
      </c>
      <c r="N20" s="30">
        <v>0.63</v>
      </c>
      <c r="O20" s="30">
        <v>64.209999999999994</v>
      </c>
      <c r="P20" s="30">
        <v>3.4299999999999997E-2</v>
      </c>
      <c r="Q20" s="30">
        <v>0.20230000000000001</v>
      </c>
      <c r="R20" s="30">
        <v>0.71040000000000003</v>
      </c>
      <c r="S20" s="30">
        <v>0.25659999999999999</v>
      </c>
      <c r="T20" s="30">
        <v>0.1197</v>
      </c>
      <c r="U20" s="30">
        <v>0</v>
      </c>
      <c r="V20" s="30">
        <v>0</v>
      </c>
      <c r="W20" s="30">
        <v>0.54830000000000001</v>
      </c>
      <c r="X20" s="30">
        <v>0</v>
      </c>
      <c r="Y20" s="30">
        <v>95.526499999999999</v>
      </c>
      <c r="Z20" s="30">
        <v>0</v>
      </c>
      <c r="AA20" s="30">
        <v>95.526499999999999</v>
      </c>
      <c r="AB20" s="140">
        <v>0.19698862533938605</v>
      </c>
      <c r="AC20" s="31">
        <v>0.80356511309406131</v>
      </c>
      <c r="AD20" s="31">
        <v>1.1160792177663872</v>
      </c>
      <c r="AE20" s="31">
        <v>0</v>
      </c>
      <c r="AF20" s="31">
        <v>4.1069836373337342E-3</v>
      </c>
      <c r="AG20" s="31">
        <v>0</v>
      </c>
      <c r="AH20" s="31">
        <v>8.2913517876471987E-4</v>
      </c>
      <c r="AI20" s="31">
        <v>4.6017340511586499E-3</v>
      </c>
      <c r="AJ20" s="31">
        <v>1.6040386226577132E-2</v>
      </c>
      <c r="AK20" s="31">
        <v>5.6519819869519424E-3</v>
      </c>
      <c r="AL20" s="31">
        <v>2.5456268341512603E-3</v>
      </c>
      <c r="AM20" s="31">
        <v>0</v>
      </c>
      <c r="AN20" s="31">
        <v>7.6952352036299722E-3</v>
      </c>
      <c r="AO20" s="31">
        <v>0</v>
      </c>
      <c r="AP20" s="31">
        <v>1.1100529052307681E-4</v>
      </c>
      <c r="AQ20" s="31">
        <v>3.3400575507707398E-3</v>
      </c>
      <c r="AR20" s="31">
        <v>0.18558791112033959</v>
      </c>
      <c r="AS20" s="31">
        <v>1.7449633154052141E-3</v>
      </c>
      <c r="AT20" s="31">
        <v>1.8946662616751257E-2</v>
      </c>
      <c r="AU20" s="31">
        <v>1.7902694001062103</v>
      </c>
      <c r="AV20" s="31">
        <v>0</v>
      </c>
      <c r="AW20" s="8">
        <f t="shared" si="0"/>
        <v>3.888458602098388E-2</v>
      </c>
    </row>
    <row r="21" spans="1:49" s="32" customFormat="1" x14ac:dyDescent="0.35">
      <c r="A21" s="32">
        <v>74</v>
      </c>
      <c r="B21" s="29" t="s">
        <v>96</v>
      </c>
      <c r="C21" s="29" t="s">
        <v>614</v>
      </c>
      <c r="D21" s="30">
        <v>0.83609999999999995</v>
      </c>
      <c r="E21" s="30">
        <v>5.91</v>
      </c>
      <c r="F21" s="30">
        <v>7.9200000000000007E-2</v>
      </c>
      <c r="G21" s="30">
        <v>0</v>
      </c>
      <c r="H21" s="30">
        <v>0</v>
      </c>
      <c r="I21" s="30">
        <v>5.0000000000000001E-4</v>
      </c>
      <c r="J21" s="30">
        <v>16.670000000000002</v>
      </c>
      <c r="K21" s="30">
        <v>6.5</v>
      </c>
      <c r="L21" s="30">
        <v>0.99239999999999995</v>
      </c>
      <c r="M21" s="30">
        <v>0</v>
      </c>
      <c r="N21" s="30">
        <v>3.55</v>
      </c>
      <c r="O21" s="30">
        <v>59.67</v>
      </c>
      <c r="P21" s="30">
        <v>0</v>
      </c>
      <c r="Q21" s="30">
        <v>0.18690000000000001</v>
      </c>
      <c r="R21" s="30">
        <v>1.52</v>
      </c>
      <c r="S21" s="30">
        <v>0.49709999999999999</v>
      </c>
      <c r="T21" s="30">
        <v>5.4399999999999997E-2</v>
      </c>
      <c r="U21" s="30">
        <v>0.12130000000000001</v>
      </c>
      <c r="V21" s="30">
        <v>0</v>
      </c>
      <c r="W21" s="30">
        <v>1.1223000000000001</v>
      </c>
      <c r="X21" s="30">
        <v>0.1145</v>
      </c>
      <c r="Y21" s="30">
        <v>97.938599999999994</v>
      </c>
      <c r="Z21" s="30">
        <v>0</v>
      </c>
      <c r="AA21" s="30">
        <v>97.938599999999994</v>
      </c>
      <c r="AB21" s="140">
        <v>0.15383222541222633</v>
      </c>
      <c r="AC21" s="31">
        <v>0.66666645793232282</v>
      </c>
      <c r="AD21" s="31">
        <v>1.039130985729684</v>
      </c>
      <c r="AE21" s="31">
        <v>6.869346471661807E-3</v>
      </c>
      <c r="AF21" s="31">
        <v>3.7110072049106531E-5</v>
      </c>
      <c r="AG21" s="31">
        <v>0</v>
      </c>
      <c r="AH21" s="31">
        <v>0</v>
      </c>
      <c r="AI21" s="31">
        <v>4.0105529819847068E-3</v>
      </c>
      <c r="AJ21" s="31">
        <v>3.2376118427243895E-2</v>
      </c>
      <c r="AK21" s="31">
        <v>1.0328974465231469E-2</v>
      </c>
      <c r="AL21" s="31">
        <v>1.0913619627787971E-3</v>
      </c>
      <c r="AM21" s="31">
        <v>0</v>
      </c>
      <c r="AN21" s="31">
        <v>1.4858738485377575E-2</v>
      </c>
      <c r="AO21" s="31">
        <v>1.482300211511529E-3</v>
      </c>
      <c r="AP21" s="31">
        <v>0</v>
      </c>
      <c r="AQ21" s="31">
        <v>0</v>
      </c>
      <c r="AR21" s="31">
        <v>0.28449351590920147</v>
      </c>
      <c r="AS21" s="31">
        <v>4.3446473941696158E-2</v>
      </c>
      <c r="AT21" s="31">
        <v>0.10071400092470145</v>
      </c>
      <c r="AU21" s="31">
        <v>1.5694268566837075</v>
      </c>
      <c r="AV21" s="31">
        <v>1.9191525406935224E-3</v>
      </c>
      <c r="AW21" s="8">
        <f t="shared" si="0"/>
        <v>0.22314805326015419</v>
      </c>
    </row>
    <row r="22" spans="1:49" s="32" customFormat="1" x14ac:dyDescent="0.35">
      <c r="A22" s="32">
        <v>75</v>
      </c>
      <c r="B22" s="29" t="s">
        <v>97</v>
      </c>
      <c r="C22" s="29" t="s">
        <v>614</v>
      </c>
      <c r="D22" s="30">
        <v>0.92969999999999997</v>
      </c>
      <c r="E22" s="30">
        <v>6.59</v>
      </c>
      <c r="F22" s="30">
        <v>1.11E-2</v>
      </c>
      <c r="G22" s="30">
        <v>2E-3</v>
      </c>
      <c r="H22" s="30">
        <v>1.78E-2</v>
      </c>
      <c r="I22" s="30">
        <v>2.5000000000000001E-3</v>
      </c>
      <c r="J22" s="30">
        <v>16.93</v>
      </c>
      <c r="K22" s="30">
        <v>4.58</v>
      </c>
      <c r="L22" s="30">
        <v>0.1217</v>
      </c>
      <c r="M22" s="30">
        <v>0</v>
      </c>
      <c r="N22" s="30">
        <v>0.29089999999999999</v>
      </c>
      <c r="O22" s="30">
        <v>65.27</v>
      </c>
      <c r="P22" s="30">
        <v>0</v>
      </c>
      <c r="Q22" s="30">
        <v>0.14879999999999999</v>
      </c>
      <c r="R22" s="30">
        <v>1.27</v>
      </c>
      <c r="S22" s="30">
        <v>0.29770000000000002</v>
      </c>
      <c r="T22" s="30">
        <v>0</v>
      </c>
      <c r="U22" s="30">
        <v>0</v>
      </c>
      <c r="V22" s="30">
        <v>0</v>
      </c>
      <c r="W22" s="30">
        <v>0.99399999999999999</v>
      </c>
      <c r="X22" s="30">
        <v>4.3E-3</v>
      </c>
      <c r="Y22" s="30">
        <v>97.518799999999999</v>
      </c>
      <c r="Z22" s="30">
        <v>0</v>
      </c>
      <c r="AA22" s="30">
        <v>97.518799999999999</v>
      </c>
      <c r="AB22" s="140">
        <v>0.17699194473918584</v>
      </c>
      <c r="AC22" s="31">
        <v>0.76918022356611582</v>
      </c>
      <c r="AD22" s="31">
        <v>1.0919763293992402</v>
      </c>
      <c r="AE22" s="31">
        <v>9.9617305297687868E-4</v>
      </c>
      <c r="AF22" s="31">
        <v>1.9199210610164932E-4</v>
      </c>
      <c r="AG22" s="31">
        <v>0</v>
      </c>
      <c r="AH22" s="31">
        <v>0</v>
      </c>
      <c r="AI22" s="31">
        <v>3.3038434369192489E-3</v>
      </c>
      <c r="AJ22" s="31">
        <v>2.7990231076486367E-2</v>
      </c>
      <c r="AK22" s="31">
        <v>6.4004991782270881E-3</v>
      </c>
      <c r="AL22" s="31">
        <v>0</v>
      </c>
      <c r="AM22" s="31">
        <v>0</v>
      </c>
      <c r="AN22" s="31">
        <v>1.361698413604508E-2</v>
      </c>
      <c r="AO22" s="31">
        <v>5.7599764839117192E-5</v>
      </c>
      <c r="AP22" s="31">
        <v>2.1429501336462072E-3</v>
      </c>
      <c r="AQ22" s="31">
        <v>7.095113197873452E-5</v>
      </c>
      <c r="AR22" s="31">
        <v>0.20741781967715328</v>
      </c>
      <c r="AS22" s="31">
        <v>5.5128976411876317E-3</v>
      </c>
      <c r="AT22" s="31">
        <v>8.5393888090247571E-3</v>
      </c>
      <c r="AU22" s="31">
        <v>1.7763159926070093</v>
      </c>
      <c r="AV22" s="31">
        <v>0</v>
      </c>
      <c r="AW22" s="8">
        <f t="shared" si="0"/>
        <v>8.6286124283048604E-2</v>
      </c>
    </row>
    <row r="23" spans="1:49" s="32" customFormat="1" x14ac:dyDescent="0.35">
      <c r="A23" s="32">
        <v>77</v>
      </c>
      <c r="B23" s="29" t="s">
        <v>98</v>
      </c>
      <c r="C23" s="29" t="s">
        <v>614</v>
      </c>
      <c r="D23" s="30">
        <v>0.93630000000000002</v>
      </c>
      <c r="E23" s="30">
        <v>6.36</v>
      </c>
      <c r="F23" s="30">
        <v>1.95E-2</v>
      </c>
      <c r="G23" s="30">
        <v>7.7200000000000005E-2</v>
      </c>
      <c r="H23" s="30">
        <v>0</v>
      </c>
      <c r="I23" s="30">
        <v>6.9999999999999999E-4</v>
      </c>
      <c r="J23" s="30">
        <v>16.489999999999998</v>
      </c>
      <c r="K23" s="30">
        <v>4.33</v>
      </c>
      <c r="L23" s="30">
        <v>0.2218</v>
      </c>
      <c r="M23" s="30">
        <v>0</v>
      </c>
      <c r="N23" s="30">
        <v>0.55159999999999998</v>
      </c>
      <c r="O23" s="30">
        <v>64.290000000000006</v>
      </c>
      <c r="P23" s="30">
        <v>8.0699999999999994E-2</v>
      </c>
      <c r="Q23" s="30">
        <v>0.3987</v>
      </c>
      <c r="R23" s="30">
        <v>1.35</v>
      </c>
      <c r="S23" s="30">
        <v>0.40739999999999998</v>
      </c>
      <c r="T23" s="30">
        <v>1.5699999999999999E-2</v>
      </c>
      <c r="U23" s="30">
        <v>0</v>
      </c>
      <c r="V23" s="30">
        <v>0</v>
      </c>
      <c r="W23" s="30">
        <v>1.34</v>
      </c>
      <c r="X23" s="30">
        <v>2.5700000000000001E-2</v>
      </c>
      <c r="Y23" s="30">
        <v>96.969499999999996</v>
      </c>
      <c r="Z23" s="30">
        <v>0</v>
      </c>
      <c r="AA23" s="30">
        <v>96.969499999999996</v>
      </c>
      <c r="AB23" s="140">
        <v>0.18053036286076504</v>
      </c>
      <c r="AC23" s="31">
        <v>0.75183817252204699</v>
      </c>
      <c r="AD23" s="31">
        <v>1.077212745541231</v>
      </c>
      <c r="AE23" s="31">
        <v>1.7724377192627611E-3</v>
      </c>
      <c r="AF23" s="31">
        <v>5.4445998332601461E-5</v>
      </c>
      <c r="AG23" s="31">
        <v>0</v>
      </c>
      <c r="AH23" s="31">
        <v>1.9285025280241185E-3</v>
      </c>
      <c r="AI23" s="31">
        <v>8.965764445822904E-3</v>
      </c>
      <c r="AJ23" s="31">
        <v>3.0134298979653081E-2</v>
      </c>
      <c r="AK23" s="31">
        <v>8.8711637868101392E-3</v>
      </c>
      <c r="AL23" s="31">
        <v>3.3007733049402583E-4</v>
      </c>
      <c r="AM23" s="31">
        <v>0</v>
      </c>
      <c r="AN23" s="31">
        <v>1.8591905656955707E-2</v>
      </c>
      <c r="AO23" s="31">
        <v>3.4866627306841095E-4</v>
      </c>
      <c r="AP23" s="31">
        <v>0</v>
      </c>
      <c r="AQ23" s="31">
        <v>2.773774778433069E-3</v>
      </c>
      <c r="AR23" s="31">
        <v>0.19860631093286843</v>
      </c>
      <c r="AS23" s="31">
        <v>1.0175961471706851E-2</v>
      </c>
      <c r="AT23" s="31">
        <v>1.6399548278808934E-2</v>
      </c>
      <c r="AU23" s="31">
        <v>1.7720444045381827</v>
      </c>
      <c r="AV23" s="31">
        <v>0</v>
      </c>
      <c r="AW23" s="8">
        <f t="shared" si="0"/>
        <v>9.995181921829821E-2</v>
      </c>
    </row>
    <row r="24" spans="1:49" s="32" customFormat="1" x14ac:dyDescent="0.35">
      <c r="A24" s="32">
        <v>81</v>
      </c>
      <c r="B24" s="29" t="s">
        <v>99</v>
      </c>
      <c r="C24" s="29" t="s">
        <v>614</v>
      </c>
      <c r="D24" s="30">
        <v>0.90490000000000004</v>
      </c>
      <c r="E24" s="30">
        <v>6.44</v>
      </c>
      <c r="F24" s="30">
        <v>0</v>
      </c>
      <c r="G24" s="30">
        <v>5.0000000000000001E-4</v>
      </c>
      <c r="H24" s="30">
        <v>0</v>
      </c>
      <c r="I24" s="30">
        <v>8.3000000000000001E-3</v>
      </c>
      <c r="J24" s="30">
        <v>16.98</v>
      </c>
      <c r="K24" s="30">
        <v>4.92</v>
      </c>
      <c r="L24" s="30">
        <v>0.18990000000000001</v>
      </c>
      <c r="M24" s="30">
        <v>0</v>
      </c>
      <c r="N24" s="30">
        <v>0.52029999999999998</v>
      </c>
      <c r="O24" s="30">
        <v>64.510000000000005</v>
      </c>
      <c r="P24" s="30">
        <v>7.7899999999999997E-2</v>
      </c>
      <c r="Q24" s="30">
        <v>0.218</v>
      </c>
      <c r="R24" s="30">
        <v>1.32</v>
      </c>
      <c r="S24" s="30">
        <v>0.37519999999999998</v>
      </c>
      <c r="T24" s="30">
        <v>0</v>
      </c>
      <c r="U24" s="30">
        <v>2.7699999999999999E-2</v>
      </c>
      <c r="V24" s="30">
        <v>0</v>
      </c>
      <c r="W24" s="30">
        <v>1.1399999999999999</v>
      </c>
      <c r="X24" s="30">
        <v>0</v>
      </c>
      <c r="Y24" s="30">
        <v>97.735100000000003</v>
      </c>
      <c r="Z24" s="30">
        <v>0</v>
      </c>
      <c r="AA24" s="30">
        <v>97.735100000000003</v>
      </c>
      <c r="AB24" s="140">
        <v>0.17203020120770607</v>
      </c>
      <c r="AC24" s="31">
        <v>0.75062323084678217</v>
      </c>
      <c r="AD24" s="31">
        <v>1.0936727490799838</v>
      </c>
      <c r="AE24" s="31">
        <v>0</v>
      </c>
      <c r="AF24" s="31">
        <v>6.3652416415686439E-4</v>
      </c>
      <c r="AG24" s="31">
        <v>0</v>
      </c>
      <c r="AH24" s="31">
        <v>1.8354941845395748E-3</v>
      </c>
      <c r="AI24" s="31">
        <v>4.8335527212747765E-3</v>
      </c>
      <c r="AJ24" s="31">
        <v>2.9051605153708113E-2</v>
      </c>
      <c r="AK24" s="31">
        <v>8.0554773351945389E-3</v>
      </c>
      <c r="AL24" s="31">
        <v>0</v>
      </c>
      <c r="AM24" s="31">
        <v>0</v>
      </c>
      <c r="AN24" s="31">
        <v>1.559526781732536E-2</v>
      </c>
      <c r="AO24" s="31">
        <v>0</v>
      </c>
      <c r="AP24" s="31">
        <v>0</v>
      </c>
      <c r="AQ24" s="31">
        <v>1.7713026658397388E-5</v>
      </c>
      <c r="AR24" s="31">
        <v>0.22250466889478307</v>
      </c>
      <c r="AS24" s="31">
        <v>8.5902885926573188E-3</v>
      </c>
      <c r="AT24" s="31">
        <v>1.5252124141724626E-2</v>
      </c>
      <c r="AU24" s="31">
        <v>1.7531823667085746</v>
      </c>
      <c r="AV24" s="31">
        <v>4.5283863560176144E-4</v>
      </c>
      <c r="AW24" s="8">
        <f t="shared" si="0"/>
        <v>9.5696098697034548E-2</v>
      </c>
    </row>
    <row r="25" spans="1:49" s="32" customFormat="1" x14ac:dyDescent="0.35">
      <c r="A25" s="32">
        <v>83</v>
      </c>
      <c r="B25" s="29" t="s">
        <v>101</v>
      </c>
      <c r="C25" s="29" t="s">
        <v>614</v>
      </c>
      <c r="D25" s="30">
        <v>0.90459999999999996</v>
      </c>
      <c r="E25" s="30">
        <v>6.54</v>
      </c>
      <c r="F25" s="30">
        <v>0</v>
      </c>
      <c r="G25" s="30">
        <v>2.1100000000000001E-2</v>
      </c>
      <c r="H25" s="30">
        <v>2E-3</v>
      </c>
      <c r="I25" s="30">
        <v>0</v>
      </c>
      <c r="J25" s="30">
        <v>16.649999999999999</v>
      </c>
      <c r="K25" s="30">
        <v>4.3600000000000003</v>
      </c>
      <c r="L25" s="30">
        <v>0.1384</v>
      </c>
      <c r="M25" s="30">
        <v>0</v>
      </c>
      <c r="N25" s="30">
        <v>0.3044</v>
      </c>
      <c r="O25" s="30">
        <v>64.349999999999994</v>
      </c>
      <c r="P25" s="30">
        <v>0</v>
      </c>
      <c r="Q25" s="30">
        <v>0.28039999999999998</v>
      </c>
      <c r="R25" s="30">
        <v>1.53</v>
      </c>
      <c r="S25" s="30">
        <v>0.39240000000000003</v>
      </c>
      <c r="T25" s="30">
        <v>0</v>
      </c>
      <c r="U25" s="30">
        <v>4.0399999999999998E-2</v>
      </c>
      <c r="V25" s="30">
        <v>0</v>
      </c>
      <c r="W25" s="30">
        <v>1.28</v>
      </c>
      <c r="X25" s="30">
        <v>2.5600000000000001E-2</v>
      </c>
      <c r="Y25" s="30">
        <v>96.856499999999997</v>
      </c>
      <c r="Z25" s="30">
        <v>0</v>
      </c>
      <c r="AA25" s="30">
        <v>96.856499999999997</v>
      </c>
      <c r="AB25" s="140">
        <v>0.17522845381376631</v>
      </c>
      <c r="AC25" s="31">
        <v>0.77670807172357115</v>
      </c>
      <c r="AD25" s="31">
        <v>1.0927174518222635</v>
      </c>
      <c r="AE25" s="31">
        <v>0</v>
      </c>
      <c r="AF25" s="31">
        <v>0</v>
      </c>
      <c r="AG25" s="31">
        <v>0</v>
      </c>
      <c r="AH25" s="31">
        <v>0</v>
      </c>
      <c r="AI25" s="31">
        <v>6.3347854711404755E-3</v>
      </c>
      <c r="AJ25" s="31">
        <v>3.4310857245827817E-2</v>
      </c>
      <c r="AK25" s="31">
        <v>8.5842307926938186E-3</v>
      </c>
      <c r="AL25" s="31">
        <v>0</v>
      </c>
      <c r="AM25" s="31">
        <v>0</v>
      </c>
      <c r="AN25" s="31">
        <v>1.7841932497643792E-2</v>
      </c>
      <c r="AO25" s="31">
        <v>3.4892299793933018E-4</v>
      </c>
      <c r="AP25" s="31">
        <v>2.4499624816306088E-4</v>
      </c>
      <c r="AQ25" s="31">
        <v>7.616389814206208E-4</v>
      </c>
      <c r="AR25" s="31">
        <v>0.20091134045084488</v>
      </c>
      <c r="AS25" s="31">
        <v>6.3791500250882181E-3</v>
      </c>
      <c r="AT25" s="31">
        <v>9.0921185555608245E-3</v>
      </c>
      <c r="AU25" s="31">
        <v>1.7819377961192056</v>
      </c>
      <c r="AV25" s="31">
        <v>6.7295961971665591E-4</v>
      </c>
      <c r="AW25" s="8">
        <f t="shared" si="0"/>
        <v>6.3153747448920106E-2</v>
      </c>
    </row>
    <row r="26" spans="1:49" s="32" customFormat="1" x14ac:dyDescent="0.35">
      <c r="A26" s="32">
        <v>84</v>
      </c>
      <c r="B26" s="29" t="s">
        <v>102</v>
      </c>
      <c r="C26" s="29" t="s">
        <v>614</v>
      </c>
      <c r="D26" s="30">
        <v>0.4909</v>
      </c>
      <c r="E26" s="30">
        <v>3.38</v>
      </c>
      <c r="F26" s="30">
        <v>0.86719999999999997</v>
      </c>
      <c r="G26" s="30">
        <v>1.9400000000000001E-2</v>
      </c>
      <c r="H26" s="30">
        <v>0</v>
      </c>
      <c r="I26" s="30">
        <v>0</v>
      </c>
      <c r="J26" s="30">
        <v>16.05</v>
      </c>
      <c r="K26" s="30">
        <v>5.41</v>
      </c>
      <c r="L26" s="30">
        <v>0.64319999999999999</v>
      </c>
      <c r="M26" s="30">
        <v>0.1706</v>
      </c>
      <c r="N26" s="30">
        <v>0.74009999999999998</v>
      </c>
      <c r="O26" s="30">
        <v>58.5</v>
      </c>
      <c r="P26" s="30">
        <v>0</v>
      </c>
      <c r="Q26" s="30">
        <v>0.42420000000000002</v>
      </c>
      <c r="R26" s="111">
        <v>2.56</v>
      </c>
      <c r="S26" s="30">
        <v>0.58660000000000001</v>
      </c>
      <c r="T26" s="30">
        <v>5.16E-2</v>
      </c>
      <c r="U26" s="30">
        <v>0.21260000000000001</v>
      </c>
      <c r="V26" s="30">
        <v>0</v>
      </c>
      <c r="W26" s="111">
        <v>2.48</v>
      </c>
      <c r="X26" s="30">
        <v>0.26140000000000002</v>
      </c>
      <c r="Y26" s="30">
        <v>93.009699999999995</v>
      </c>
      <c r="Z26" s="30">
        <v>0</v>
      </c>
      <c r="AA26" s="30">
        <v>93.009699999999995</v>
      </c>
      <c r="AB26" s="140">
        <v>9.8784238322612253E-2</v>
      </c>
      <c r="AC26" s="31">
        <v>0.41700700309874367</v>
      </c>
      <c r="AD26" s="31">
        <v>1.0942467268219036</v>
      </c>
      <c r="AE26" s="31">
        <v>8.2264986977013746E-2</v>
      </c>
      <c r="AF26" s="31">
        <v>0</v>
      </c>
      <c r="AG26" s="31">
        <v>6.2948250338935533E-3</v>
      </c>
      <c r="AH26" s="31">
        <v>0</v>
      </c>
      <c r="AI26" s="31">
        <v>9.9556849526346702E-3</v>
      </c>
      <c r="AJ26" s="31">
        <v>5.9638495837648325E-2</v>
      </c>
      <c r="AK26" s="31">
        <v>1.3330947662590418E-2</v>
      </c>
      <c r="AL26" s="31">
        <v>1.1322051845918711E-3</v>
      </c>
      <c r="AM26" s="31">
        <v>0</v>
      </c>
      <c r="AN26" s="31">
        <v>3.5911221789681508E-2</v>
      </c>
      <c r="AO26" s="31">
        <v>3.7011935038165382E-3</v>
      </c>
      <c r="AP26" s="31">
        <v>0</v>
      </c>
      <c r="AQ26" s="31">
        <v>7.2746987937940774E-4</v>
      </c>
      <c r="AR26" s="31">
        <v>0.25897736340348426</v>
      </c>
      <c r="AS26" s="31">
        <v>3.0797774848338188E-2</v>
      </c>
      <c r="AT26" s="31">
        <v>2.2964522742227669E-2</v>
      </c>
      <c r="AU26" s="31">
        <v>1.6828539733982886</v>
      </c>
      <c r="AV26" s="31">
        <v>3.6788957282819779E-3</v>
      </c>
      <c r="AW26" s="8">
        <f t="shared" si="0"/>
        <v>0.27651670913748205</v>
      </c>
    </row>
    <row r="27" spans="1:49" s="32" customFormat="1" x14ac:dyDescent="0.35">
      <c r="A27" s="32">
        <v>92</v>
      </c>
      <c r="B27" s="29" t="s">
        <v>107</v>
      </c>
      <c r="C27" s="29" t="s">
        <v>614</v>
      </c>
      <c r="D27" s="30">
        <v>1.01</v>
      </c>
      <c r="E27" s="30">
        <v>6.63</v>
      </c>
      <c r="F27" s="30">
        <v>0</v>
      </c>
      <c r="G27" s="30">
        <v>3.3000000000000002E-2</v>
      </c>
      <c r="H27" s="30">
        <v>1.67E-2</v>
      </c>
      <c r="I27" s="30">
        <v>9.1000000000000004E-3</v>
      </c>
      <c r="J27" s="30">
        <v>16.84</v>
      </c>
      <c r="K27" s="30">
        <v>4.26</v>
      </c>
      <c r="L27" s="30">
        <v>8.3699999999999997E-2</v>
      </c>
      <c r="M27" s="30">
        <v>0</v>
      </c>
      <c r="N27" s="30">
        <v>0.44829999999999998</v>
      </c>
      <c r="O27" s="30">
        <v>64.52</v>
      </c>
      <c r="P27" s="30">
        <v>0</v>
      </c>
      <c r="Q27" s="30">
        <v>7.5399999999999995E-2</v>
      </c>
      <c r="R27" s="30">
        <v>0.95420000000000005</v>
      </c>
      <c r="S27" s="30">
        <v>0.21010000000000001</v>
      </c>
      <c r="T27" s="30">
        <v>0</v>
      </c>
      <c r="U27" s="30">
        <v>0</v>
      </c>
      <c r="V27" s="30">
        <v>0</v>
      </c>
      <c r="W27" s="30">
        <v>1.44</v>
      </c>
      <c r="X27" s="30">
        <v>0</v>
      </c>
      <c r="Y27" s="30">
        <v>96.558099999999996</v>
      </c>
      <c r="Z27" s="30">
        <v>0</v>
      </c>
      <c r="AA27" s="30">
        <v>96.558099999999996</v>
      </c>
      <c r="AB27" s="140">
        <v>0.19530998300422889</v>
      </c>
      <c r="AC27" s="31">
        <v>0.78604719373041809</v>
      </c>
      <c r="AD27" s="31">
        <v>1.1032927176528771</v>
      </c>
      <c r="AE27" s="31">
        <v>0</v>
      </c>
      <c r="AF27" s="31">
        <v>7.0986727336888394E-4</v>
      </c>
      <c r="AG27" s="31">
        <v>0</v>
      </c>
      <c r="AH27" s="31">
        <v>0</v>
      </c>
      <c r="AI27" s="31">
        <v>1.7005142343179116E-3</v>
      </c>
      <c r="AJ27" s="31">
        <v>2.1361639092079866E-2</v>
      </c>
      <c r="AK27" s="31">
        <v>4.5883174976023245E-3</v>
      </c>
      <c r="AL27" s="31">
        <v>0</v>
      </c>
      <c r="AM27" s="31">
        <v>0</v>
      </c>
      <c r="AN27" s="31">
        <v>2.0037772310959875E-2</v>
      </c>
      <c r="AO27" s="31">
        <v>0</v>
      </c>
      <c r="AP27" s="31">
        <v>2.0422125098570566E-3</v>
      </c>
      <c r="AQ27" s="31">
        <v>1.1891473466304726E-3</v>
      </c>
      <c r="AR27" s="31">
        <v>0.19596683750156238</v>
      </c>
      <c r="AS27" s="31">
        <v>3.8512987342805534E-3</v>
      </c>
      <c r="AT27" s="31">
        <v>1.336731566203828E-2</v>
      </c>
      <c r="AU27" s="31">
        <v>1.7835831882456312</v>
      </c>
      <c r="AV27" s="31">
        <v>0</v>
      </c>
      <c r="AW27" s="8">
        <f t="shared" si="0"/>
        <v>6.2261978208375979E-2</v>
      </c>
    </row>
    <row r="28" spans="1:49" s="32" customFormat="1" x14ac:dyDescent="0.35">
      <c r="A28" s="32">
        <v>93</v>
      </c>
      <c r="B28" s="29" t="s">
        <v>108</v>
      </c>
      <c r="C28" s="29" t="s">
        <v>614</v>
      </c>
      <c r="D28" s="30">
        <v>0.80869999999999997</v>
      </c>
      <c r="E28" s="30">
        <v>5.48</v>
      </c>
      <c r="F28" s="30">
        <v>0</v>
      </c>
      <c r="G28" s="30">
        <v>2.07E-2</v>
      </c>
      <c r="H28" s="30">
        <v>5.4600000000000003E-2</v>
      </c>
      <c r="I28" s="30">
        <v>0</v>
      </c>
      <c r="J28" s="30">
        <v>15.88</v>
      </c>
      <c r="K28" s="30">
        <v>5.48</v>
      </c>
      <c r="L28" s="30">
        <v>0.9446</v>
      </c>
      <c r="M28" s="30">
        <v>0</v>
      </c>
      <c r="N28" s="30">
        <v>1.2034</v>
      </c>
      <c r="O28" s="30">
        <v>58.79</v>
      </c>
      <c r="P28" s="30">
        <v>7.9899999999999999E-2</v>
      </c>
      <c r="Q28" s="30">
        <v>0.37680000000000002</v>
      </c>
      <c r="R28" s="111">
        <v>3.49</v>
      </c>
      <c r="S28" s="30">
        <v>0.74239999999999995</v>
      </c>
      <c r="T28" s="30">
        <v>0</v>
      </c>
      <c r="U28" s="30">
        <v>0.21540000000000001</v>
      </c>
      <c r="V28" s="30">
        <v>0</v>
      </c>
      <c r="W28" s="111">
        <v>3.45</v>
      </c>
      <c r="X28" s="30">
        <v>0.14460000000000001</v>
      </c>
      <c r="Y28" s="30">
        <v>97.328400000000002</v>
      </c>
      <c r="Z28" s="30">
        <v>0</v>
      </c>
      <c r="AA28" s="30">
        <v>97.328400000000002</v>
      </c>
      <c r="AB28" s="140">
        <v>0.15895653913626834</v>
      </c>
      <c r="AC28" s="31">
        <v>0.66039463840049983</v>
      </c>
      <c r="AD28" s="31">
        <v>1.057516249997462</v>
      </c>
      <c r="AE28" s="31">
        <v>0</v>
      </c>
      <c r="AF28" s="31">
        <v>0</v>
      </c>
      <c r="AG28" s="31">
        <v>0</v>
      </c>
      <c r="AH28" s="31">
        <v>1.9464765720310297E-3</v>
      </c>
      <c r="AI28" s="31">
        <v>8.6378907493491596E-3</v>
      </c>
      <c r="AJ28" s="31">
        <v>7.9416085252367735E-2</v>
      </c>
      <c r="AK28" s="31">
        <v>1.6479850209868085E-2</v>
      </c>
      <c r="AL28" s="31">
        <v>0</v>
      </c>
      <c r="AM28" s="31">
        <v>0</v>
      </c>
      <c r="AN28" s="31">
        <v>4.8797090411199472E-2</v>
      </c>
      <c r="AO28" s="31">
        <v>1.9998657052750783E-3</v>
      </c>
      <c r="AP28" s="31">
        <v>6.7867990561853034E-3</v>
      </c>
      <c r="AQ28" s="31">
        <v>7.5819333739734953E-4</v>
      </c>
      <c r="AR28" s="31">
        <v>0.256236757781789</v>
      </c>
      <c r="AS28" s="31">
        <v>4.4179172514779409E-2</v>
      </c>
      <c r="AT28" s="31">
        <v>3.6473157254645554E-2</v>
      </c>
      <c r="AU28" s="31">
        <v>1.6519251248589422</v>
      </c>
      <c r="AV28" s="31">
        <v>3.6407951962613189E-3</v>
      </c>
      <c r="AW28" s="8">
        <f t="shared" si="0"/>
        <v>0.12481185270194795</v>
      </c>
    </row>
    <row r="29" spans="1:49" s="32" customFormat="1" x14ac:dyDescent="0.35">
      <c r="A29" s="32">
        <v>94</v>
      </c>
      <c r="B29" s="29" t="s">
        <v>109</v>
      </c>
      <c r="C29" s="29" t="s">
        <v>614</v>
      </c>
      <c r="D29" s="30">
        <v>0.93010000000000004</v>
      </c>
      <c r="E29" s="30">
        <v>6.55</v>
      </c>
      <c r="F29" s="30">
        <v>2.7400000000000001E-2</v>
      </c>
      <c r="G29" s="30">
        <v>4.8300000000000003E-2</v>
      </c>
      <c r="H29" s="30">
        <v>2.6200000000000001E-2</v>
      </c>
      <c r="I29" s="30">
        <v>4.3E-3</v>
      </c>
      <c r="J29" s="30">
        <v>16.95</v>
      </c>
      <c r="K29" s="30">
        <v>4.41</v>
      </c>
      <c r="L29" s="30">
        <v>0.11310000000000001</v>
      </c>
      <c r="M29" s="30">
        <v>0</v>
      </c>
      <c r="N29" s="30">
        <v>0.54610000000000003</v>
      </c>
      <c r="O29" s="30">
        <v>65.599999999999994</v>
      </c>
      <c r="P29" s="30">
        <v>7.8700000000000006E-2</v>
      </c>
      <c r="Q29" s="30">
        <v>0.14610000000000001</v>
      </c>
      <c r="R29" s="30">
        <v>1.28</v>
      </c>
      <c r="S29" s="30">
        <v>0.37369999999999998</v>
      </c>
      <c r="T29" s="30">
        <v>0</v>
      </c>
      <c r="U29" s="30">
        <v>0</v>
      </c>
      <c r="V29" s="30">
        <v>0</v>
      </c>
      <c r="W29" s="30">
        <v>0.91620000000000001</v>
      </c>
      <c r="X29" s="30">
        <v>0</v>
      </c>
      <c r="Y29" s="30">
        <v>98.0398</v>
      </c>
      <c r="Z29" s="30">
        <v>0</v>
      </c>
      <c r="AA29" s="30">
        <v>98.0398</v>
      </c>
      <c r="AB29" s="140">
        <v>0.17609625144177149</v>
      </c>
      <c r="AC29" s="31">
        <v>0.7603154078311628</v>
      </c>
      <c r="AD29" s="31">
        <v>1.0872658949136378</v>
      </c>
      <c r="AE29" s="31">
        <v>2.4455253573361828E-3</v>
      </c>
      <c r="AF29" s="31">
        <v>3.2841396509410625E-4</v>
      </c>
      <c r="AG29" s="31">
        <v>0</v>
      </c>
      <c r="AH29" s="31">
        <v>1.8467437815984471E-3</v>
      </c>
      <c r="AI29" s="31">
        <v>3.2260904539126675E-3</v>
      </c>
      <c r="AJ29" s="31">
        <v>2.8055791745678828E-2</v>
      </c>
      <c r="AK29" s="31">
        <v>7.9903886908402437E-3</v>
      </c>
      <c r="AL29" s="31">
        <v>0</v>
      </c>
      <c r="AM29" s="31">
        <v>0</v>
      </c>
      <c r="AN29" s="31">
        <v>1.248230043015441E-2</v>
      </c>
      <c r="AO29" s="31">
        <v>0</v>
      </c>
      <c r="AP29" s="31">
        <v>3.1369178883258759E-3</v>
      </c>
      <c r="AQ29" s="31">
        <v>1.7040654078526707E-3</v>
      </c>
      <c r="AR29" s="31">
        <v>0.19862274190810622</v>
      </c>
      <c r="AS29" s="31">
        <v>5.0952060584408421E-3</v>
      </c>
      <c r="AT29" s="31">
        <v>1.5942816223043464E-2</v>
      </c>
      <c r="AU29" s="31">
        <v>1.7754982525142311</v>
      </c>
      <c r="AV29" s="31">
        <v>0</v>
      </c>
      <c r="AW29" s="8">
        <f t="shared" si="0"/>
        <v>9.6043442830584302E-2</v>
      </c>
    </row>
    <row r="30" spans="1:49" s="32" customFormat="1" x14ac:dyDescent="0.35">
      <c r="A30" s="32">
        <v>95</v>
      </c>
      <c r="B30" s="29" t="s">
        <v>110</v>
      </c>
      <c r="C30" s="29" t="s">
        <v>614</v>
      </c>
      <c r="D30" s="30">
        <v>0.9758</v>
      </c>
      <c r="E30" s="30">
        <v>6.6</v>
      </c>
      <c r="F30" s="30">
        <v>9.7199999999999995E-2</v>
      </c>
      <c r="G30" s="30">
        <v>0.14069999999999999</v>
      </c>
      <c r="H30" s="30">
        <v>3.8999999999999998E-3</v>
      </c>
      <c r="I30" s="30">
        <v>3.0800000000000001E-2</v>
      </c>
      <c r="J30" s="30">
        <v>16.91</v>
      </c>
      <c r="K30" s="30">
        <v>4.42</v>
      </c>
      <c r="L30" s="30">
        <v>0.1177</v>
      </c>
      <c r="M30" s="30">
        <v>0</v>
      </c>
      <c r="N30" s="30">
        <v>0.13500000000000001</v>
      </c>
      <c r="O30" s="30">
        <v>64.709999999999994</v>
      </c>
      <c r="P30" s="30">
        <v>0</v>
      </c>
      <c r="Q30" s="30">
        <v>0.15490000000000001</v>
      </c>
      <c r="R30" s="30">
        <v>1.1224000000000001</v>
      </c>
      <c r="S30" s="30">
        <v>0.26019999999999999</v>
      </c>
      <c r="T30" s="30">
        <v>0</v>
      </c>
      <c r="U30" s="30">
        <v>3.5999999999999997E-2</v>
      </c>
      <c r="V30" s="30">
        <v>0</v>
      </c>
      <c r="W30" s="30">
        <v>1.0376000000000001</v>
      </c>
      <c r="X30" s="30">
        <v>0</v>
      </c>
      <c r="Y30" s="30">
        <v>96.779799999999994</v>
      </c>
      <c r="Z30" s="30">
        <v>0</v>
      </c>
      <c r="AA30" s="30">
        <v>96.779799999999994</v>
      </c>
      <c r="AB30" s="140">
        <v>0.18796819385324798</v>
      </c>
      <c r="AC30" s="31">
        <v>0.77947019746855173</v>
      </c>
      <c r="AD30" s="31">
        <v>1.1036027098857628</v>
      </c>
      <c r="AE30" s="31">
        <v>8.8265494811014707E-3</v>
      </c>
      <c r="AF30" s="31">
        <v>2.3933541392335872E-3</v>
      </c>
      <c r="AG30" s="31">
        <v>0</v>
      </c>
      <c r="AH30" s="31">
        <v>0</v>
      </c>
      <c r="AI30" s="31">
        <v>3.4800127062984769E-3</v>
      </c>
      <c r="AJ30" s="31">
        <v>2.5030141531052104E-2</v>
      </c>
      <c r="AK30" s="31">
        <v>5.6605051273856772E-3</v>
      </c>
      <c r="AL30" s="31">
        <v>0</v>
      </c>
      <c r="AM30" s="31">
        <v>0</v>
      </c>
      <c r="AN30" s="31">
        <v>1.438259974437156E-2</v>
      </c>
      <c r="AO30" s="31">
        <v>0</v>
      </c>
      <c r="AP30" s="31">
        <v>4.7508307002247453E-4</v>
      </c>
      <c r="AQ30" s="31">
        <v>5.0505225542876505E-3</v>
      </c>
      <c r="AR30" s="31">
        <v>0.20254230145655788</v>
      </c>
      <c r="AS30" s="31">
        <v>5.3948416027799944E-3</v>
      </c>
      <c r="AT30" s="31">
        <v>4.0098647056992258E-3</v>
      </c>
      <c r="AU30" s="31">
        <v>1.7819310579944818</v>
      </c>
      <c r="AV30" s="31">
        <v>5.9632861617108976E-4</v>
      </c>
      <c r="AW30" s="8">
        <f t="shared" si="0"/>
        <v>5.7153929916242463E-2</v>
      </c>
    </row>
    <row r="31" spans="1:49" s="32" customFormat="1" x14ac:dyDescent="0.35">
      <c r="A31" s="32">
        <v>101</v>
      </c>
      <c r="B31" s="29" t="s">
        <v>116</v>
      </c>
      <c r="C31" s="29" t="s">
        <v>614</v>
      </c>
      <c r="D31" s="30">
        <v>0.99870000000000003</v>
      </c>
      <c r="E31" s="30">
        <v>6.69</v>
      </c>
      <c r="F31" s="30">
        <v>2.3800000000000002E-2</v>
      </c>
      <c r="G31" s="30">
        <v>3.1899999999999998E-2</v>
      </c>
      <c r="H31" s="30">
        <v>0</v>
      </c>
      <c r="I31" s="30">
        <v>7.1999999999999998E-3</v>
      </c>
      <c r="J31" s="30">
        <v>16.98</v>
      </c>
      <c r="K31" s="30">
        <v>4.8499999999999996</v>
      </c>
      <c r="L31" s="30">
        <v>0.14169999999999999</v>
      </c>
      <c r="M31" s="30">
        <v>0</v>
      </c>
      <c r="N31" s="30">
        <v>0.54169999999999996</v>
      </c>
      <c r="O31" s="30">
        <v>63.55</v>
      </c>
      <c r="P31" s="30">
        <v>0</v>
      </c>
      <c r="Q31" s="30">
        <v>0.1356</v>
      </c>
      <c r="R31" s="30">
        <v>1.002</v>
      </c>
      <c r="S31" s="30">
        <v>0.33529999999999999</v>
      </c>
      <c r="T31" s="30">
        <v>5.5999999999999999E-3</v>
      </c>
      <c r="U31" s="30">
        <v>6.1499999999999999E-2</v>
      </c>
      <c r="V31" s="30">
        <v>0</v>
      </c>
      <c r="W31" s="30">
        <v>1.0091000000000001</v>
      </c>
      <c r="X31" s="30">
        <v>7.0499999999999993E-2</v>
      </c>
      <c r="Y31" s="30">
        <v>96.469899999999996</v>
      </c>
      <c r="Z31" s="30">
        <v>0</v>
      </c>
      <c r="AA31" s="30">
        <v>96.469899999999996</v>
      </c>
      <c r="AB31" s="140">
        <v>0.19267003887701306</v>
      </c>
      <c r="AC31" s="31">
        <v>0.79129291575844751</v>
      </c>
      <c r="AD31" s="31">
        <v>1.1098452228714366</v>
      </c>
      <c r="AE31" s="31">
        <v>2.1644982191228491E-3</v>
      </c>
      <c r="AF31" s="31">
        <v>5.6033058088839017E-4</v>
      </c>
      <c r="AG31" s="31">
        <v>0</v>
      </c>
      <c r="AH31" s="31">
        <v>0</v>
      </c>
      <c r="AI31" s="31">
        <v>3.0510173824629954E-3</v>
      </c>
      <c r="AJ31" s="31">
        <v>2.2378911010712745E-2</v>
      </c>
      <c r="AK31" s="31">
        <v>7.3052827488965981E-3</v>
      </c>
      <c r="AL31" s="31">
        <v>1.1780072853110298E-4</v>
      </c>
      <c r="AM31" s="31">
        <v>0</v>
      </c>
      <c r="AN31" s="31">
        <v>1.4008680108505108E-2</v>
      </c>
      <c r="AO31" s="31">
        <v>9.5699537004578924E-4</v>
      </c>
      <c r="AP31" s="31">
        <v>0</v>
      </c>
      <c r="AQ31" s="31">
        <v>1.1468021039144159E-3</v>
      </c>
      <c r="AR31" s="31">
        <v>0.22258238430025076</v>
      </c>
      <c r="AS31" s="31">
        <v>6.5047059068910089E-3</v>
      </c>
      <c r="AT31" s="31">
        <v>1.6114260022641356E-2</v>
      </c>
      <c r="AU31" s="31">
        <v>1.7526315806519386</v>
      </c>
      <c r="AV31" s="31">
        <v>1.0202670143637045E-3</v>
      </c>
      <c r="AW31" s="8">
        <f t="shared" si="0"/>
        <v>4.8318345220950354E-2</v>
      </c>
    </row>
    <row r="32" spans="1:49" s="32" customFormat="1" x14ac:dyDescent="0.35">
      <c r="A32" s="32">
        <v>104</v>
      </c>
      <c r="B32" s="29" t="s">
        <v>119</v>
      </c>
      <c r="C32" s="29" t="s">
        <v>614</v>
      </c>
      <c r="D32" s="30">
        <v>0.85919999999999996</v>
      </c>
      <c r="E32" s="30">
        <v>6.31</v>
      </c>
      <c r="F32" s="30">
        <v>0</v>
      </c>
      <c r="G32" s="30">
        <v>2.7799999999999998E-2</v>
      </c>
      <c r="H32" s="30">
        <v>0</v>
      </c>
      <c r="I32" s="30">
        <v>0</v>
      </c>
      <c r="J32" s="30">
        <v>16.739999999999998</v>
      </c>
      <c r="K32" s="30">
        <v>4.43</v>
      </c>
      <c r="L32" s="30">
        <v>0.18759999999999999</v>
      </c>
      <c r="M32" s="30">
        <v>0</v>
      </c>
      <c r="N32" s="30">
        <v>0.26640000000000003</v>
      </c>
      <c r="O32" s="30">
        <v>64.11</v>
      </c>
      <c r="P32" s="30">
        <v>0</v>
      </c>
      <c r="Q32" s="30">
        <v>0.13420000000000001</v>
      </c>
      <c r="R32" s="30">
        <v>1.87</v>
      </c>
      <c r="S32" s="30">
        <v>0.29039999999999999</v>
      </c>
      <c r="T32" s="30">
        <v>4.4600000000000001E-2</v>
      </c>
      <c r="U32" s="30">
        <v>0.19789999999999999</v>
      </c>
      <c r="V32" s="30">
        <v>0</v>
      </c>
      <c r="W32" s="30">
        <v>0.9859</v>
      </c>
      <c r="X32" s="30">
        <v>0</v>
      </c>
      <c r="Y32" s="30">
        <v>96.504599999999996</v>
      </c>
      <c r="Z32" s="30">
        <v>0</v>
      </c>
      <c r="AA32" s="30">
        <v>96.504599999999996</v>
      </c>
      <c r="AB32" s="140">
        <v>0.16640640867259973</v>
      </c>
      <c r="AC32" s="31">
        <v>0.74926796292483</v>
      </c>
      <c r="AD32" s="31">
        <v>1.0984412386403442</v>
      </c>
      <c r="AE32" s="31">
        <v>0</v>
      </c>
      <c r="AF32" s="31">
        <v>0</v>
      </c>
      <c r="AG32" s="31">
        <v>0</v>
      </c>
      <c r="AH32" s="31">
        <v>0</v>
      </c>
      <c r="AI32" s="31">
        <v>3.0313365266614726E-3</v>
      </c>
      <c r="AJ32" s="31">
        <v>4.1928514773741862E-2</v>
      </c>
      <c r="AK32" s="31">
        <v>6.3517987993061712E-3</v>
      </c>
      <c r="AL32" s="31">
        <v>9.4187105892212309E-4</v>
      </c>
      <c r="AM32" s="31">
        <v>0</v>
      </c>
      <c r="AN32" s="31">
        <v>1.3740183192258013E-2</v>
      </c>
      <c r="AO32" s="31">
        <v>0</v>
      </c>
      <c r="AP32" s="31">
        <v>0</v>
      </c>
      <c r="AQ32" s="31">
        <v>1.0033194659164208E-3</v>
      </c>
      <c r="AR32" s="31">
        <v>0.20410301600979033</v>
      </c>
      <c r="AS32" s="31">
        <v>8.6454438412895702E-3</v>
      </c>
      <c r="AT32" s="31">
        <v>7.9557732477068509E-3</v>
      </c>
      <c r="AU32" s="31">
        <v>1.7749964932305935</v>
      </c>
      <c r="AV32" s="31">
        <v>3.295954204703082E-3</v>
      </c>
      <c r="AW32" s="8">
        <f t="shared" si="0"/>
        <v>8.6297094083936043E-2</v>
      </c>
    </row>
    <row r="33" spans="1:49" s="32" customFormat="1" x14ac:dyDescent="0.35">
      <c r="A33" s="32">
        <v>110</v>
      </c>
      <c r="B33" s="29" t="s">
        <v>125</v>
      </c>
      <c r="C33" s="29" t="s">
        <v>614</v>
      </c>
      <c r="D33" s="30">
        <v>0.85740000000000005</v>
      </c>
      <c r="E33" s="30">
        <v>6.04</v>
      </c>
      <c r="F33" s="30">
        <v>0.1188</v>
      </c>
      <c r="G33" s="30">
        <v>0.15210000000000001</v>
      </c>
      <c r="H33" s="30">
        <v>0</v>
      </c>
      <c r="I33" s="30">
        <v>3.9E-2</v>
      </c>
      <c r="J33" s="30">
        <v>16.63</v>
      </c>
      <c r="K33" s="30">
        <v>4.6399999999999997</v>
      </c>
      <c r="L33" s="30">
        <v>0.44819999999999999</v>
      </c>
      <c r="M33" s="30">
        <v>0</v>
      </c>
      <c r="N33" s="30">
        <v>0.90359999999999996</v>
      </c>
      <c r="O33" s="30">
        <v>62.93</v>
      </c>
      <c r="P33" s="30">
        <v>2.1899999999999999E-2</v>
      </c>
      <c r="Q33" s="30">
        <v>0.1971</v>
      </c>
      <c r="R33" s="30">
        <v>1.53</v>
      </c>
      <c r="S33" s="30">
        <v>0.31740000000000002</v>
      </c>
      <c r="T33" s="30">
        <v>0</v>
      </c>
      <c r="U33" s="30">
        <v>0.1862</v>
      </c>
      <c r="V33" s="30">
        <v>0</v>
      </c>
      <c r="W33" s="30">
        <v>1.087</v>
      </c>
      <c r="X33" s="30">
        <v>0</v>
      </c>
      <c r="Y33" s="30">
        <v>96.113500000000002</v>
      </c>
      <c r="Z33" s="30">
        <v>0</v>
      </c>
      <c r="AA33" s="30">
        <v>96.113500000000002</v>
      </c>
      <c r="AB33" s="140">
        <v>0.16503989752090537</v>
      </c>
      <c r="AC33" s="31">
        <v>0.71281105975023495</v>
      </c>
      <c r="AD33" s="31">
        <v>1.0845343488541739</v>
      </c>
      <c r="AE33" s="31">
        <v>1.0780106400676538E-2</v>
      </c>
      <c r="AF33" s="31">
        <v>3.0283269882479557E-3</v>
      </c>
      <c r="AG33" s="31">
        <v>0</v>
      </c>
      <c r="AH33" s="31">
        <v>5.2246960126915275E-4</v>
      </c>
      <c r="AI33" s="31">
        <v>4.4248438332272428E-3</v>
      </c>
      <c r="AJ33" s="31">
        <v>3.4094866132053543E-2</v>
      </c>
      <c r="AK33" s="31">
        <v>6.8998036144781484E-3</v>
      </c>
      <c r="AL33" s="31">
        <v>0</v>
      </c>
      <c r="AM33" s="31">
        <v>0</v>
      </c>
      <c r="AN33" s="31">
        <v>1.5056321754495472E-2</v>
      </c>
      <c r="AO33" s="31">
        <v>0</v>
      </c>
      <c r="AP33" s="31">
        <v>0</v>
      </c>
      <c r="AQ33" s="31">
        <v>5.4557359512370108E-3</v>
      </c>
      <c r="AR33" s="31">
        <v>0.21246791848281057</v>
      </c>
      <c r="AS33" s="31">
        <v>2.0528442417305448E-2</v>
      </c>
      <c r="AT33" s="31">
        <v>2.6819710452423678E-2</v>
      </c>
      <c r="AU33" s="31">
        <v>1.7316461068021556</v>
      </c>
      <c r="AV33" s="31">
        <v>3.0820858940674989E-3</v>
      </c>
      <c r="AW33" s="8">
        <f t="shared" si="0"/>
        <v>0.1278478530711431</v>
      </c>
    </row>
    <row r="34" spans="1:49" s="32" customFormat="1" x14ac:dyDescent="0.35">
      <c r="A34" s="32">
        <v>111</v>
      </c>
      <c r="B34" s="29" t="s">
        <v>126</v>
      </c>
      <c r="C34" s="29" t="s">
        <v>614</v>
      </c>
      <c r="D34" s="30">
        <v>0.93820000000000003</v>
      </c>
      <c r="E34" s="30">
        <v>6.82</v>
      </c>
      <c r="F34" s="30">
        <v>3.2199999999999999E-2</v>
      </c>
      <c r="G34" s="30">
        <v>2.5100000000000001E-2</v>
      </c>
      <c r="H34" s="30">
        <v>2.3900000000000001E-2</v>
      </c>
      <c r="I34" s="30">
        <v>1.9800000000000002E-2</v>
      </c>
      <c r="J34" s="30">
        <v>16.75</v>
      </c>
      <c r="K34" s="30">
        <v>4.2</v>
      </c>
      <c r="L34" s="30">
        <v>7.5899999999999995E-2</v>
      </c>
      <c r="M34" s="30">
        <v>0</v>
      </c>
      <c r="N34" s="30">
        <v>0.46679999999999999</v>
      </c>
      <c r="O34" s="30">
        <v>64.73</v>
      </c>
      <c r="P34" s="30">
        <v>2.9000000000000001E-2</v>
      </c>
      <c r="Q34" s="30">
        <v>0.1769</v>
      </c>
      <c r="R34" s="30">
        <v>1.24</v>
      </c>
      <c r="S34" s="30">
        <v>0.36030000000000001</v>
      </c>
      <c r="T34" s="30">
        <v>0.1356</v>
      </c>
      <c r="U34" s="30">
        <v>0</v>
      </c>
      <c r="V34" s="30">
        <v>0</v>
      </c>
      <c r="W34" s="30">
        <v>1.0530999999999999</v>
      </c>
      <c r="X34" s="30">
        <v>0.1069</v>
      </c>
      <c r="Y34" s="30">
        <v>97.201099999999997</v>
      </c>
      <c r="Z34" s="30">
        <v>0</v>
      </c>
      <c r="AA34" s="30">
        <v>97.201099999999997</v>
      </c>
      <c r="AB34" s="140">
        <v>0.18107847500254001</v>
      </c>
      <c r="AC34" s="31">
        <v>0.80702650626494499</v>
      </c>
      <c r="AD34" s="31">
        <v>1.0952967703194048</v>
      </c>
      <c r="AE34" s="31">
        <v>2.9297354901146942E-3</v>
      </c>
      <c r="AF34" s="31">
        <v>1.5415914174532965E-3</v>
      </c>
      <c r="AG34" s="31">
        <v>0</v>
      </c>
      <c r="AH34" s="31">
        <v>6.9371461421107925E-4</v>
      </c>
      <c r="AI34" s="31">
        <v>3.9820351555288598E-3</v>
      </c>
      <c r="AJ34" s="31">
        <v>2.7706723937197444E-2</v>
      </c>
      <c r="AK34" s="31">
        <v>7.8534413203200301E-3</v>
      </c>
      <c r="AL34" s="31">
        <v>2.8537235776224263E-3</v>
      </c>
      <c r="AM34" s="31">
        <v>0</v>
      </c>
      <c r="AN34" s="31">
        <v>1.4625977108039786E-2</v>
      </c>
      <c r="AO34" s="31">
        <v>1.4517461716680136E-3</v>
      </c>
      <c r="AP34" s="31">
        <v>2.9170958086657908E-3</v>
      </c>
      <c r="AQ34" s="31">
        <v>9.0274228181721377E-4</v>
      </c>
      <c r="AR34" s="31">
        <v>0.19283710663705483</v>
      </c>
      <c r="AS34" s="31">
        <v>3.4857148456004091E-3</v>
      </c>
      <c r="AT34" s="31">
        <v>1.3892315686373989E-2</v>
      </c>
      <c r="AU34" s="31">
        <v>1.7859650247404879</v>
      </c>
      <c r="AV34" s="31">
        <v>0</v>
      </c>
      <c r="AW34" s="8">
        <f t="shared" si="0"/>
        <v>3.4038034623494751E-2</v>
      </c>
    </row>
    <row r="35" spans="1:49" s="32" customFormat="1" x14ac:dyDescent="0.35">
      <c r="A35" s="32">
        <v>112</v>
      </c>
      <c r="B35" s="29" t="s">
        <v>127</v>
      </c>
      <c r="C35" s="29" t="s">
        <v>614</v>
      </c>
      <c r="D35" s="30">
        <v>0.85760000000000003</v>
      </c>
      <c r="E35" s="30">
        <v>6.48</v>
      </c>
      <c r="F35" s="30">
        <v>2.58E-2</v>
      </c>
      <c r="G35" s="30">
        <v>3.1199999999999999E-2</v>
      </c>
      <c r="H35" s="30">
        <v>0</v>
      </c>
      <c r="I35" s="30">
        <v>2.12E-2</v>
      </c>
      <c r="J35" s="30">
        <v>16.84</v>
      </c>
      <c r="K35" s="30">
        <v>4.41</v>
      </c>
      <c r="L35" s="30">
        <v>7.8899999999999998E-2</v>
      </c>
      <c r="M35" s="30">
        <v>0</v>
      </c>
      <c r="N35" s="30">
        <v>0.39589999999999997</v>
      </c>
      <c r="O35" s="30">
        <v>66.03</v>
      </c>
      <c r="P35" s="30">
        <v>3.0200000000000001E-2</v>
      </c>
      <c r="Q35" s="30">
        <v>0.2898</v>
      </c>
      <c r="R35" s="30">
        <v>1.33</v>
      </c>
      <c r="S35" s="30">
        <v>0.43509999999999999</v>
      </c>
      <c r="T35" s="30">
        <v>3.9E-2</v>
      </c>
      <c r="U35" s="30">
        <v>0.1061</v>
      </c>
      <c r="V35" s="30">
        <v>0</v>
      </c>
      <c r="W35" s="30">
        <v>0.86839999999999995</v>
      </c>
      <c r="X35" s="30">
        <v>7.2700000000000001E-2</v>
      </c>
      <c r="Y35" s="30">
        <v>98.353999999999999</v>
      </c>
      <c r="Z35" s="30">
        <v>0</v>
      </c>
      <c r="AA35" s="30">
        <v>98.353999999999999</v>
      </c>
      <c r="AB35" s="140">
        <v>0.16206998806798403</v>
      </c>
      <c r="AC35" s="31">
        <v>0.75080102764441181</v>
      </c>
      <c r="AD35" s="31">
        <v>1.0782153514666915</v>
      </c>
      <c r="AE35" s="31">
        <v>2.2984691254371676E-3</v>
      </c>
      <c r="AF35" s="31">
        <v>1.6161675498350199E-3</v>
      </c>
      <c r="AG35" s="31">
        <v>0</v>
      </c>
      <c r="AH35" s="31">
        <v>7.0735302780228953E-4</v>
      </c>
      <c r="AI35" s="31">
        <v>6.3873698826870176E-3</v>
      </c>
      <c r="AJ35" s="31">
        <v>2.9097894265216421E-2</v>
      </c>
      <c r="AK35" s="31">
        <v>9.2860550162936952E-3</v>
      </c>
      <c r="AL35" s="31">
        <v>8.0364315321511273E-4</v>
      </c>
      <c r="AM35" s="31">
        <v>0</v>
      </c>
      <c r="AN35" s="31">
        <v>1.180922832286597E-2</v>
      </c>
      <c r="AO35" s="31">
        <v>9.6670468465044439E-4</v>
      </c>
      <c r="AP35" s="31">
        <v>0</v>
      </c>
      <c r="AQ35" s="31">
        <v>1.0987302577665497E-3</v>
      </c>
      <c r="AR35" s="31">
        <v>0.19825599733043897</v>
      </c>
      <c r="AS35" s="31">
        <v>3.5479174909449338E-3</v>
      </c>
      <c r="AT35" s="31">
        <v>1.1536543979989438E-2</v>
      </c>
      <c r="AU35" s="31">
        <v>1.783836590431126</v>
      </c>
      <c r="AV35" s="31">
        <v>1.7242205097341334E-3</v>
      </c>
      <c r="AW35" s="8">
        <f t="shared" si="0"/>
        <v>0.10801073586089394</v>
      </c>
    </row>
    <row r="36" spans="1:49" s="32" customFormat="1" x14ac:dyDescent="0.35">
      <c r="A36" s="32">
        <v>134</v>
      </c>
      <c r="B36" s="29" t="s">
        <v>138</v>
      </c>
      <c r="C36" s="29" t="s">
        <v>614</v>
      </c>
      <c r="D36" s="30">
        <v>0.88870000000000005</v>
      </c>
      <c r="E36" s="30">
        <v>6.98</v>
      </c>
      <c r="F36" s="30">
        <v>1.7999999999999999E-2</v>
      </c>
      <c r="G36" s="30">
        <v>7.1999999999999995E-2</v>
      </c>
      <c r="H36" s="30">
        <v>2.3199999999999998E-2</v>
      </c>
      <c r="I36" s="30">
        <v>7.0000000000000001E-3</v>
      </c>
      <c r="J36" s="30">
        <v>13.81</v>
      </c>
      <c r="K36" s="30">
        <v>2.84</v>
      </c>
      <c r="L36" s="30">
        <v>0.18890000000000001</v>
      </c>
      <c r="M36" s="30">
        <v>0</v>
      </c>
      <c r="N36" s="111">
        <v>3.61</v>
      </c>
      <c r="O36" s="30">
        <v>63.74</v>
      </c>
      <c r="P36" s="30">
        <v>1.4999999999999999E-2</v>
      </c>
      <c r="Q36" s="30">
        <v>0.19939999999999999</v>
      </c>
      <c r="R36" s="30">
        <v>1.33</v>
      </c>
      <c r="S36" s="30">
        <v>0.42970000000000003</v>
      </c>
      <c r="T36" s="30">
        <v>0.1157</v>
      </c>
      <c r="U36" s="30">
        <v>0.34079999999999999</v>
      </c>
      <c r="V36" s="30">
        <v>0</v>
      </c>
      <c r="W36" s="111">
        <v>2.54</v>
      </c>
      <c r="X36" s="30">
        <v>8.1500000000000003E-2</v>
      </c>
      <c r="Y36" s="30">
        <v>97.236999999999995</v>
      </c>
      <c r="Z36" s="30">
        <v>0</v>
      </c>
      <c r="AA36" s="30">
        <v>97.236999999999995</v>
      </c>
      <c r="AB36" s="140">
        <v>0.17014364574163951</v>
      </c>
      <c r="AC36" s="31">
        <v>0.81930952068322127</v>
      </c>
      <c r="AD36" s="31">
        <v>0.89577683807947184</v>
      </c>
      <c r="AE36" s="31">
        <v>1.6245541800377439E-3</v>
      </c>
      <c r="AF36" s="31">
        <v>5.4061897907217824E-4</v>
      </c>
      <c r="AG36" s="31">
        <v>0</v>
      </c>
      <c r="AH36" s="31">
        <v>3.5592890570729094E-4</v>
      </c>
      <c r="AI36" s="31">
        <v>4.4523732564968731E-3</v>
      </c>
      <c r="AJ36" s="31">
        <v>2.9478425808657834E-2</v>
      </c>
      <c r="AK36" s="31">
        <v>9.2907387719707701E-3</v>
      </c>
      <c r="AL36" s="31">
        <v>2.4153202770112428E-3</v>
      </c>
      <c r="AM36" s="31">
        <v>0</v>
      </c>
      <c r="AN36" s="31">
        <v>3.499275593650366E-2</v>
      </c>
      <c r="AO36" s="31">
        <v>1.0978923209672034E-3</v>
      </c>
      <c r="AP36" s="31">
        <v>2.8088589535304213E-3</v>
      </c>
      <c r="AQ36" s="31">
        <v>2.5686901093323047E-3</v>
      </c>
      <c r="AR36" s="31">
        <v>0.12934475150085112</v>
      </c>
      <c r="AS36" s="31">
        <v>8.6054025841509861E-3</v>
      </c>
      <c r="AT36" s="31">
        <v>0.10657127278806958</v>
      </c>
      <c r="AU36" s="31">
        <v>1.7444902893445149</v>
      </c>
      <c r="AV36" s="31">
        <v>5.6107347195508374E-3</v>
      </c>
      <c r="AW36" s="8">
        <f t="shared" si="0"/>
        <v>0.20066503280088188</v>
      </c>
    </row>
    <row r="37" spans="1:49" s="32" customFormat="1" x14ac:dyDescent="0.35">
      <c r="A37" s="32">
        <v>135</v>
      </c>
      <c r="B37" s="29" t="s">
        <v>139</v>
      </c>
      <c r="C37" s="29" t="s">
        <v>614</v>
      </c>
      <c r="D37" s="30">
        <v>0.95189999999999997</v>
      </c>
      <c r="E37" s="30">
        <v>7.09</v>
      </c>
      <c r="F37" s="30">
        <v>1.9E-2</v>
      </c>
      <c r="G37" s="30">
        <v>8.3199999999999996E-2</v>
      </c>
      <c r="H37" s="30">
        <v>0</v>
      </c>
      <c r="I37" s="30">
        <v>1.8800000000000001E-2</v>
      </c>
      <c r="J37" s="30">
        <v>13.66</v>
      </c>
      <c r="K37" s="30">
        <v>2.78</v>
      </c>
      <c r="L37" s="30">
        <v>0.1208</v>
      </c>
      <c r="M37" s="30">
        <v>2.23E-2</v>
      </c>
      <c r="N37" s="111">
        <v>3.85</v>
      </c>
      <c r="O37" s="30">
        <v>63.43</v>
      </c>
      <c r="P37" s="30">
        <v>0</v>
      </c>
      <c r="Q37" s="30">
        <v>0.20469999999999999</v>
      </c>
      <c r="R37" s="30">
        <v>1.25</v>
      </c>
      <c r="S37" s="30">
        <v>0.39989999999999998</v>
      </c>
      <c r="T37" s="30">
        <v>0.1779</v>
      </c>
      <c r="U37" s="30">
        <v>0.28810000000000002</v>
      </c>
      <c r="V37" s="30">
        <v>0</v>
      </c>
      <c r="W37" s="111">
        <v>2.85</v>
      </c>
      <c r="X37" s="30">
        <v>3.8600000000000002E-2</v>
      </c>
      <c r="Y37" s="30">
        <v>97.263199999999998</v>
      </c>
      <c r="Z37" s="30">
        <v>0</v>
      </c>
      <c r="AA37" s="30">
        <v>97.263199999999998</v>
      </c>
      <c r="AB37" s="140">
        <v>0.18320628295256258</v>
      </c>
      <c r="AC37" s="31">
        <v>0.83661817773531266</v>
      </c>
      <c r="AD37" s="31">
        <v>0.89072846643802439</v>
      </c>
      <c r="AE37" s="31">
        <v>1.723867088075855E-3</v>
      </c>
      <c r="AF37" s="31">
        <v>1.4596192411390283E-3</v>
      </c>
      <c r="AG37" s="31">
        <v>7.8698039355416664E-4</v>
      </c>
      <c r="AH37" s="31">
        <v>0</v>
      </c>
      <c r="AI37" s="31">
        <v>4.5948647938166458E-3</v>
      </c>
      <c r="AJ37" s="31">
        <v>2.7851663683442669E-2</v>
      </c>
      <c r="AK37" s="31">
        <v>8.6921013598966791E-3</v>
      </c>
      <c r="AL37" s="31">
        <v>3.733410967134412E-3</v>
      </c>
      <c r="AM37" s="31">
        <v>0</v>
      </c>
      <c r="AN37" s="31">
        <v>3.9470967655266913E-2</v>
      </c>
      <c r="AO37" s="31">
        <v>5.2273060234150936E-4</v>
      </c>
      <c r="AP37" s="31">
        <v>0</v>
      </c>
      <c r="AQ37" s="31">
        <v>2.983946455224568E-3</v>
      </c>
      <c r="AR37" s="31">
        <v>0.12728104992172259</v>
      </c>
      <c r="AS37" s="31">
        <v>5.5321589708921693E-3</v>
      </c>
      <c r="AT37" s="31">
        <v>0.11425682790681677</v>
      </c>
      <c r="AU37" s="31">
        <v>1.7451778449993467</v>
      </c>
      <c r="AV37" s="31">
        <v>4.7681717459973271E-3</v>
      </c>
      <c r="AW37" s="8">
        <f t="shared" si="0"/>
        <v>0.18381715004199517</v>
      </c>
    </row>
    <row r="38" spans="1:49" s="32" customFormat="1" x14ac:dyDescent="0.35">
      <c r="A38" s="32">
        <v>136</v>
      </c>
      <c r="B38" s="29" t="s">
        <v>140</v>
      </c>
      <c r="C38" s="29" t="s">
        <v>614</v>
      </c>
      <c r="D38" s="30">
        <v>0.95420000000000005</v>
      </c>
      <c r="E38" s="30">
        <v>6.89</v>
      </c>
      <c r="F38" s="30">
        <v>4.0000000000000002E-4</v>
      </c>
      <c r="G38" s="30">
        <v>5.2299999999999999E-2</v>
      </c>
      <c r="H38" s="30">
        <v>0</v>
      </c>
      <c r="I38" s="30">
        <v>1.35E-2</v>
      </c>
      <c r="J38" s="30">
        <v>15.39</v>
      </c>
      <c r="K38" s="30">
        <v>3.86</v>
      </c>
      <c r="L38" s="30">
        <v>5.3100000000000001E-2</v>
      </c>
      <c r="M38" s="30">
        <v>0</v>
      </c>
      <c r="N38" s="30">
        <v>0.54979999999999996</v>
      </c>
      <c r="O38" s="30">
        <v>65.510000000000005</v>
      </c>
      <c r="P38" s="30">
        <v>8.2799999999999999E-2</v>
      </c>
      <c r="Q38" s="30">
        <v>0.18890000000000001</v>
      </c>
      <c r="R38" s="30">
        <v>2.1</v>
      </c>
      <c r="S38" s="30">
        <v>0.56579999999999997</v>
      </c>
      <c r="T38" s="30">
        <v>4.9200000000000001E-2</v>
      </c>
      <c r="U38" s="30">
        <v>0.2417</v>
      </c>
      <c r="V38" s="30">
        <v>0</v>
      </c>
      <c r="W38" s="30">
        <v>1.9</v>
      </c>
      <c r="X38" s="30">
        <v>7.6799999999999993E-2</v>
      </c>
      <c r="Y38" s="30">
        <v>98.512299999999996</v>
      </c>
      <c r="Z38" s="30">
        <v>0</v>
      </c>
      <c r="AA38" s="30">
        <v>98.512299999999996</v>
      </c>
      <c r="AB38" s="140">
        <v>0.18330448646253394</v>
      </c>
      <c r="AC38" s="31">
        <v>0.81149328238858653</v>
      </c>
      <c r="AD38" s="31">
        <v>1.0016543888127143</v>
      </c>
      <c r="AE38" s="31">
        <v>3.6223867314903824E-5</v>
      </c>
      <c r="AF38" s="31">
        <v>1.0461648997023318E-3</v>
      </c>
      <c r="AG38" s="31">
        <v>0</v>
      </c>
      <c r="AH38" s="31">
        <v>1.9714032369602713E-3</v>
      </c>
      <c r="AI38" s="31">
        <v>4.2322517927338155E-3</v>
      </c>
      <c r="AJ38" s="31">
        <v>4.6703031309320936E-2</v>
      </c>
      <c r="AK38" s="31">
        <v>1.2274984907737351E-2</v>
      </c>
      <c r="AL38" s="31">
        <v>1.0305749913930423E-3</v>
      </c>
      <c r="AM38" s="31">
        <v>0</v>
      </c>
      <c r="AN38" s="31">
        <v>2.6264622328368226E-2</v>
      </c>
      <c r="AO38" s="31">
        <v>1.038093536491899E-3</v>
      </c>
      <c r="AP38" s="31">
        <v>0</v>
      </c>
      <c r="AQ38" s="31">
        <v>1.8722077304233412E-3</v>
      </c>
      <c r="AR38" s="31">
        <v>0.17639688174327925</v>
      </c>
      <c r="AS38" s="31">
        <v>2.4272073803237823E-3</v>
      </c>
      <c r="AT38" s="31">
        <v>1.6285864399979387E-2</v>
      </c>
      <c r="AU38" s="31">
        <v>1.7990251088842848</v>
      </c>
      <c r="AV38" s="31">
        <v>3.99272986170973E-3</v>
      </c>
      <c r="AW38" s="8">
        <f t="shared" si="0"/>
        <v>9.225497792867654E-2</v>
      </c>
    </row>
    <row r="39" spans="1:49" s="32" customFormat="1" x14ac:dyDescent="0.35">
      <c r="A39" s="32">
        <v>140</v>
      </c>
      <c r="B39" s="29" t="s">
        <v>143</v>
      </c>
      <c r="C39" s="29" t="s">
        <v>614</v>
      </c>
      <c r="D39" s="30">
        <v>0.80959999999999999</v>
      </c>
      <c r="E39" s="30">
        <v>6.14</v>
      </c>
      <c r="F39" s="30">
        <v>0</v>
      </c>
      <c r="G39" s="30">
        <v>0</v>
      </c>
      <c r="H39" s="30">
        <v>2.2700000000000001E-2</v>
      </c>
      <c r="I39" s="30">
        <v>0</v>
      </c>
      <c r="J39" s="30">
        <v>14.47</v>
      </c>
      <c r="K39" s="30">
        <v>3.06</v>
      </c>
      <c r="L39" s="30">
        <v>0.26240000000000002</v>
      </c>
      <c r="M39" s="30">
        <v>0</v>
      </c>
      <c r="N39" s="111">
        <v>2.0299999999999998</v>
      </c>
      <c r="O39" s="30">
        <v>63.45</v>
      </c>
      <c r="P39" s="30">
        <v>9.4999999999999998E-3</v>
      </c>
      <c r="Q39" s="30">
        <v>0.2261</v>
      </c>
      <c r="R39" s="30">
        <v>1.92</v>
      </c>
      <c r="S39" s="30">
        <v>0.59940000000000004</v>
      </c>
      <c r="T39" s="30">
        <v>0</v>
      </c>
      <c r="U39" s="30">
        <v>0.24579999999999999</v>
      </c>
      <c r="V39" s="30">
        <v>0</v>
      </c>
      <c r="W39" s="111">
        <v>3.54</v>
      </c>
      <c r="X39" s="30">
        <v>1.9199999999999998E-2</v>
      </c>
      <c r="Y39" s="30">
        <v>96.835899999999995</v>
      </c>
      <c r="Z39" s="30">
        <v>0</v>
      </c>
      <c r="AA39" s="30">
        <v>96.835899999999995</v>
      </c>
      <c r="AB39" s="140">
        <v>0.15860044564063452</v>
      </c>
      <c r="AC39" s="31">
        <v>0.73745292009106367</v>
      </c>
      <c r="AD39" s="31">
        <v>0.9603908879814298</v>
      </c>
      <c r="AE39" s="31">
        <v>0</v>
      </c>
      <c r="AF39" s="31">
        <v>0</v>
      </c>
      <c r="AG39" s="31">
        <v>0</v>
      </c>
      <c r="AH39" s="31">
        <v>2.3065823005646632E-4</v>
      </c>
      <c r="AI39" s="31">
        <v>5.1658325375374108E-3</v>
      </c>
      <c r="AJ39" s="31">
        <v>4.35438900944752E-2</v>
      </c>
      <c r="AK39" s="31">
        <v>1.3260960567981317E-2</v>
      </c>
      <c r="AL39" s="31">
        <v>0</v>
      </c>
      <c r="AM39" s="31">
        <v>0</v>
      </c>
      <c r="AN39" s="31">
        <v>4.990235514694874E-2</v>
      </c>
      <c r="AO39" s="31">
        <v>2.6465293642577756E-4</v>
      </c>
      <c r="AP39" s="31">
        <v>2.8121672976703289E-3</v>
      </c>
      <c r="AQ39" s="31">
        <v>0</v>
      </c>
      <c r="AR39" s="31">
        <v>0.14260187858299767</v>
      </c>
      <c r="AS39" s="31">
        <v>1.2231406926926159E-2</v>
      </c>
      <c r="AT39" s="31">
        <v>6.1320027110553017E-2</v>
      </c>
      <c r="AU39" s="31">
        <v>1.7768938047216689</v>
      </c>
      <c r="AV39" s="31">
        <v>4.1407153601838555E-3</v>
      </c>
      <c r="AW39" s="8">
        <f t="shared" si="0"/>
        <v>0.18978784241408153</v>
      </c>
    </row>
    <row r="40" spans="1:49" s="32" customFormat="1" x14ac:dyDescent="0.35">
      <c r="A40" s="32">
        <v>147</v>
      </c>
      <c r="B40" s="29" t="s">
        <v>150</v>
      </c>
      <c r="C40" s="29" t="s">
        <v>614</v>
      </c>
      <c r="D40" s="30">
        <v>0.90700000000000003</v>
      </c>
      <c r="E40" s="30">
        <v>5.79</v>
      </c>
      <c r="F40" s="30">
        <v>0.245</v>
      </c>
      <c r="G40" s="30">
        <v>0.63929999999999998</v>
      </c>
      <c r="H40" s="30">
        <v>5.5999999999999999E-3</v>
      </c>
      <c r="I40" s="30">
        <v>2.1100000000000001E-2</v>
      </c>
      <c r="J40" s="30">
        <v>14.7</v>
      </c>
      <c r="K40" s="30">
        <v>2.91</v>
      </c>
      <c r="L40" s="30">
        <v>0.187</v>
      </c>
      <c r="M40" s="30">
        <v>0.21429999999999999</v>
      </c>
      <c r="N40" s="30">
        <v>0.1109</v>
      </c>
      <c r="O40" s="30">
        <v>65.22</v>
      </c>
      <c r="P40" s="30">
        <v>4.41E-2</v>
      </c>
      <c r="Q40" s="30">
        <v>0.27410000000000001</v>
      </c>
      <c r="R40" s="30">
        <v>1.0557000000000001</v>
      </c>
      <c r="S40" s="30">
        <v>0.17030000000000001</v>
      </c>
      <c r="T40" s="30">
        <v>2.24E-2</v>
      </c>
      <c r="U40" s="30">
        <v>0.40489999999999998</v>
      </c>
      <c r="V40" s="30">
        <v>0</v>
      </c>
      <c r="W40" s="30">
        <v>0.88249999999999995</v>
      </c>
      <c r="X40" s="30">
        <v>0.49519999999999997</v>
      </c>
      <c r="Y40" s="30">
        <v>94.321799999999996</v>
      </c>
      <c r="Z40" s="30">
        <v>0</v>
      </c>
      <c r="AA40" s="30">
        <v>94.321799999999996</v>
      </c>
      <c r="AB40" s="140">
        <v>0.17723864307082959</v>
      </c>
      <c r="AC40" s="31">
        <v>0.69368406439826635</v>
      </c>
      <c r="AD40" s="31">
        <v>0.97322680093335534</v>
      </c>
      <c r="AE40" s="31">
        <v>2.2569313770681183E-2</v>
      </c>
      <c r="AF40" s="31">
        <v>1.6632834970071321E-3</v>
      </c>
      <c r="AG40" s="31">
        <v>7.6786224344814382E-3</v>
      </c>
      <c r="AH40" s="31">
        <v>1.0680735615722615E-3</v>
      </c>
      <c r="AI40" s="31">
        <v>6.2469211207964231E-3</v>
      </c>
      <c r="AJ40" s="31">
        <v>2.3882717611818316E-2</v>
      </c>
      <c r="AK40" s="31">
        <v>3.7582885305884445E-3</v>
      </c>
      <c r="AL40" s="31">
        <v>4.7728739164663847E-4</v>
      </c>
      <c r="AM40" s="31">
        <v>0</v>
      </c>
      <c r="AN40" s="31">
        <v>1.2409369615784949E-2</v>
      </c>
      <c r="AO40" s="31">
        <v>6.8088434656136312E-3</v>
      </c>
      <c r="AP40" s="31">
        <v>6.9202303207211476E-4</v>
      </c>
      <c r="AQ40" s="31">
        <v>2.3279545476804022E-2</v>
      </c>
      <c r="AR40" s="31">
        <v>0.13527390741192263</v>
      </c>
      <c r="AS40" s="31">
        <v>8.695036639546138E-3</v>
      </c>
      <c r="AT40" s="31">
        <v>3.341604691732386E-3</v>
      </c>
      <c r="AU40" s="31">
        <v>1.821913973673281</v>
      </c>
      <c r="AV40" s="31">
        <v>6.803909074641846E-3</v>
      </c>
      <c r="AW40" s="8">
        <f t="shared" si="0"/>
        <v>0.24652641366838779</v>
      </c>
    </row>
    <row r="41" spans="1:49" s="32" customFormat="1" x14ac:dyDescent="0.35">
      <c r="A41" s="32">
        <v>150</v>
      </c>
      <c r="B41" s="29" t="s">
        <v>153</v>
      </c>
      <c r="C41" s="29" t="s">
        <v>614</v>
      </c>
      <c r="D41" s="30">
        <v>0.87029999999999996</v>
      </c>
      <c r="E41" s="30">
        <v>7.22</v>
      </c>
      <c r="F41" s="30">
        <v>0.29909999999999998</v>
      </c>
      <c r="G41" s="30">
        <v>0.54220000000000002</v>
      </c>
      <c r="H41" s="30">
        <v>7.4000000000000003E-3</v>
      </c>
      <c r="I41" s="30">
        <v>0.11890000000000001</v>
      </c>
      <c r="J41" s="30">
        <v>15.41</v>
      </c>
      <c r="K41" s="30">
        <v>2.98</v>
      </c>
      <c r="L41" s="30">
        <v>0.27</v>
      </c>
      <c r="M41" s="30">
        <v>0.18759999999999999</v>
      </c>
      <c r="N41" s="30">
        <v>0.1875</v>
      </c>
      <c r="O41" s="30">
        <v>66.510000000000005</v>
      </c>
      <c r="P41" s="30">
        <v>5.3600000000000002E-2</v>
      </c>
      <c r="Q41" s="30">
        <v>0.30059999999999998</v>
      </c>
      <c r="R41" s="30">
        <v>0.88039999999999996</v>
      </c>
      <c r="S41" s="30">
        <v>0.29570000000000002</v>
      </c>
      <c r="T41" s="30">
        <v>0</v>
      </c>
      <c r="U41" s="30">
        <v>1.8599999999999998E-2</v>
      </c>
      <c r="V41" s="30">
        <v>0</v>
      </c>
      <c r="W41" s="30">
        <v>0.33029999999999998</v>
      </c>
      <c r="X41" s="30">
        <v>0.12509999999999999</v>
      </c>
      <c r="Y41" s="30">
        <v>96.625299999999996</v>
      </c>
      <c r="Z41" s="30">
        <v>0</v>
      </c>
      <c r="AA41" s="30">
        <v>96.625299999999996</v>
      </c>
      <c r="AB41" s="140">
        <v>0.16708844886749025</v>
      </c>
      <c r="AC41" s="31">
        <v>0.84985858546780813</v>
      </c>
      <c r="AD41" s="31">
        <v>1.0023645031627899</v>
      </c>
      <c r="AE41" s="31">
        <v>2.7070420221528741E-2</v>
      </c>
      <c r="AF41" s="31">
        <v>9.2085657271840805E-3</v>
      </c>
      <c r="AG41" s="31">
        <v>6.6042011255437469E-3</v>
      </c>
      <c r="AH41" s="31">
        <v>1.2754213412148787E-3</v>
      </c>
      <c r="AI41" s="31">
        <v>6.7308866558310754E-3</v>
      </c>
      <c r="AJ41" s="31">
        <v>1.9568141059405849E-2</v>
      </c>
      <c r="AK41" s="31">
        <v>6.4114034952463114E-3</v>
      </c>
      <c r="AL41" s="31">
        <v>0</v>
      </c>
      <c r="AM41" s="31">
        <v>0</v>
      </c>
      <c r="AN41" s="31">
        <v>4.5632041036722431E-3</v>
      </c>
      <c r="AO41" s="31">
        <v>1.6899596603826036E-3</v>
      </c>
      <c r="AP41" s="31">
        <v>8.9844305550441906E-4</v>
      </c>
      <c r="AQ41" s="31">
        <v>1.9397940367759044E-2</v>
      </c>
      <c r="AR41" s="31">
        <v>0.13610172336776691</v>
      </c>
      <c r="AS41" s="31">
        <v>1.2334452829985573E-2</v>
      </c>
      <c r="AT41" s="31">
        <v>5.5507429038077101E-3</v>
      </c>
      <c r="AU41" s="31">
        <v>1.8254096185703186</v>
      </c>
      <c r="AV41" s="31">
        <v>3.0707890485735616E-4</v>
      </c>
      <c r="AW41" s="8">
        <f t="shared" si="0"/>
        <v>6.4654707979392434E-2</v>
      </c>
    </row>
    <row r="42" spans="1:49" s="32" customFormat="1" x14ac:dyDescent="0.35">
      <c r="A42" s="32">
        <v>151</v>
      </c>
      <c r="B42" s="29" t="s">
        <v>154</v>
      </c>
      <c r="C42" s="29" t="s">
        <v>614</v>
      </c>
      <c r="D42" s="30">
        <v>1.04</v>
      </c>
      <c r="E42" s="30">
        <v>7.19</v>
      </c>
      <c r="F42" s="30">
        <v>0</v>
      </c>
      <c r="G42" s="30">
        <v>0</v>
      </c>
      <c r="H42" s="30">
        <v>0</v>
      </c>
      <c r="I42" s="30">
        <v>0</v>
      </c>
      <c r="J42" s="30">
        <v>16</v>
      </c>
      <c r="K42" s="30">
        <v>2.93</v>
      </c>
      <c r="L42" s="30">
        <v>2.2800000000000001E-2</v>
      </c>
      <c r="M42" s="30">
        <v>0.28010000000000002</v>
      </c>
      <c r="N42" s="30">
        <v>0</v>
      </c>
      <c r="O42" s="30">
        <v>67.75</v>
      </c>
      <c r="P42" s="30">
        <v>0</v>
      </c>
      <c r="Q42" s="30">
        <v>6.1000000000000004E-3</v>
      </c>
      <c r="R42" s="30">
        <v>0.60029999999999994</v>
      </c>
      <c r="S42" s="30">
        <v>0.19989999999999999</v>
      </c>
      <c r="T42" s="30">
        <v>0.14940000000000001</v>
      </c>
      <c r="U42" s="30">
        <v>9.7900000000000001E-2</v>
      </c>
      <c r="V42" s="30">
        <v>0</v>
      </c>
      <c r="W42" s="30">
        <v>9.2999999999999999E-2</v>
      </c>
      <c r="X42" s="30">
        <v>0</v>
      </c>
      <c r="Y42" s="30">
        <v>96.411299999999997</v>
      </c>
      <c r="Z42" s="30">
        <v>0</v>
      </c>
      <c r="AA42" s="30">
        <v>96.411299999999997</v>
      </c>
      <c r="AB42" s="140">
        <v>0.20007740053681461</v>
      </c>
      <c r="AC42" s="31">
        <v>0.8480581107843177</v>
      </c>
      <c r="AD42" s="31">
        <v>1.0428702431140893</v>
      </c>
      <c r="AE42" s="31">
        <v>0</v>
      </c>
      <c r="AF42" s="31">
        <v>0</v>
      </c>
      <c r="AG42" s="31">
        <v>9.8807023992702036E-3</v>
      </c>
      <c r="AH42" s="31">
        <v>0</v>
      </c>
      <c r="AI42" s="31">
        <v>1.3686751723590194E-4</v>
      </c>
      <c r="AJ42" s="31">
        <v>1.3369806844562293E-2</v>
      </c>
      <c r="AK42" s="31">
        <v>4.3431200333022167E-3</v>
      </c>
      <c r="AL42" s="31">
        <v>3.1339791919424011E-3</v>
      </c>
      <c r="AM42" s="31">
        <v>0</v>
      </c>
      <c r="AN42" s="31">
        <v>1.287453411591744E-3</v>
      </c>
      <c r="AO42" s="31">
        <v>0</v>
      </c>
      <c r="AP42" s="31">
        <v>0</v>
      </c>
      <c r="AQ42" s="31">
        <v>0</v>
      </c>
      <c r="AR42" s="31">
        <v>0.13409180408409421</v>
      </c>
      <c r="AS42" s="31">
        <v>1.0437061065525276E-3</v>
      </c>
      <c r="AT42" s="31">
        <v>0</v>
      </c>
      <c r="AU42" s="31">
        <v>1.8632448927340555</v>
      </c>
      <c r="AV42" s="31">
        <v>1.6195970752977914E-3</v>
      </c>
      <c r="AW42" s="8">
        <f t="shared" si="0"/>
        <v>7.6919716703688357E-2</v>
      </c>
    </row>
    <row r="43" spans="1:49" s="32" customFormat="1" x14ac:dyDescent="0.35">
      <c r="A43" s="32">
        <v>152</v>
      </c>
      <c r="B43" s="29" t="s">
        <v>155</v>
      </c>
      <c r="C43" s="29" t="s">
        <v>614</v>
      </c>
      <c r="D43" s="30">
        <v>1.0900000000000001</v>
      </c>
      <c r="E43" s="30">
        <v>6.9</v>
      </c>
      <c r="F43" s="30">
        <v>0</v>
      </c>
      <c r="G43" s="30">
        <v>0</v>
      </c>
      <c r="H43" s="30">
        <v>5.7999999999999996E-3</v>
      </c>
      <c r="I43" s="30">
        <v>0</v>
      </c>
      <c r="J43" s="30">
        <v>15.38</v>
      </c>
      <c r="K43" s="30">
        <v>2.54</v>
      </c>
      <c r="L43" s="30">
        <v>3.9600000000000003E-2</v>
      </c>
      <c r="M43" s="30">
        <v>0.33250000000000002</v>
      </c>
      <c r="N43" s="30">
        <v>2.5899999999999999E-2</v>
      </c>
      <c r="O43" s="30">
        <v>68.150000000000006</v>
      </c>
      <c r="P43" s="30">
        <v>2.9399999999999999E-2</v>
      </c>
      <c r="Q43" s="30">
        <v>0.32579999999999998</v>
      </c>
      <c r="R43" s="30">
        <v>0.69769999999999999</v>
      </c>
      <c r="S43" s="30">
        <v>0.22109999999999999</v>
      </c>
      <c r="T43" s="30">
        <v>0</v>
      </c>
      <c r="U43" s="30">
        <v>0.31140000000000001</v>
      </c>
      <c r="V43" s="30">
        <v>0</v>
      </c>
      <c r="W43" s="30">
        <v>0.92469999999999997</v>
      </c>
      <c r="X43" s="30">
        <v>6.4999999999999997E-3</v>
      </c>
      <c r="Y43" s="30">
        <v>97.002099999999999</v>
      </c>
      <c r="Z43" s="30">
        <v>0</v>
      </c>
      <c r="AA43" s="30">
        <v>97.002099999999999</v>
      </c>
      <c r="AB43" s="140">
        <v>0.20980903686381716</v>
      </c>
      <c r="AC43" s="31">
        <v>0.81428944918148893</v>
      </c>
      <c r="AD43" s="31">
        <v>1.0029969760163178</v>
      </c>
      <c r="AE43" s="31">
        <v>0</v>
      </c>
      <c r="AF43" s="31">
        <v>0</v>
      </c>
      <c r="AG43" s="31">
        <v>1.1735439391169613E-2</v>
      </c>
      <c r="AH43" s="31">
        <v>7.0138499190367431E-4</v>
      </c>
      <c r="AI43" s="31">
        <v>7.3139945002244208E-3</v>
      </c>
      <c r="AJ43" s="31">
        <v>1.5547426337060483E-2</v>
      </c>
      <c r="AK43" s="31">
        <v>4.8062989032771524E-3</v>
      </c>
      <c r="AL43" s="31">
        <v>0</v>
      </c>
      <c r="AM43" s="31">
        <v>0</v>
      </c>
      <c r="AN43" s="31">
        <v>1.2808032670096772E-2</v>
      </c>
      <c r="AO43" s="31">
        <v>8.8034445553217223E-5</v>
      </c>
      <c r="AP43" s="31">
        <v>7.0600386461264219E-4</v>
      </c>
      <c r="AQ43" s="31">
        <v>0</v>
      </c>
      <c r="AR43" s="31">
        <v>0.11630578726035101</v>
      </c>
      <c r="AS43" s="31">
        <v>1.8137254983407658E-3</v>
      </c>
      <c r="AT43" s="31">
        <v>7.6872296020606408E-4</v>
      </c>
      <c r="AU43" s="31">
        <v>1.8752513867983625</v>
      </c>
      <c r="AV43" s="31">
        <v>5.1543736181271478E-3</v>
      </c>
      <c r="AW43" s="8">
        <f t="shared" si="0"/>
        <v>0.12971296356290773</v>
      </c>
    </row>
    <row r="44" spans="1:49" s="32" customFormat="1" x14ac:dyDescent="0.35">
      <c r="A44" s="32">
        <v>153</v>
      </c>
      <c r="B44" s="29" t="s">
        <v>156</v>
      </c>
      <c r="C44" s="29" t="s">
        <v>614</v>
      </c>
      <c r="D44" s="30">
        <v>1.17</v>
      </c>
      <c r="E44" s="30">
        <v>6.68</v>
      </c>
      <c r="F44" s="30">
        <v>8.9800000000000005E-2</v>
      </c>
      <c r="G44" s="30">
        <v>0.39629999999999999</v>
      </c>
      <c r="H44" s="30">
        <v>1.09E-2</v>
      </c>
      <c r="I44" s="30">
        <v>3.44E-2</v>
      </c>
      <c r="J44" s="30">
        <v>16.61</v>
      </c>
      <c r="K44" s="30">
        <v>3.87</v>
      </c>
      <c r="L44" s="30">
        <v>0.105</v>
      </c>
      <c r="M44" s="30">
        <v>0.36030000000000001</v>
      </c>
      <c r="N44" s="30">
        <v>0.44369999999999998</v>
      </c>
      <c r="O44" s="30">
        <v>65.66</v>
      </c>
      <c r="P44" s="30">
        <v>0</v>
      </c>
      <c r="Q44" s="30">
        <v>4.5199999999999997E-2</v>
      </c>
      <c r="R44" s="30">
        <v>0.4894</v>
      </c>
      <c r="S44" s="30">
        <v>0.13689999999999999</v>
      </c>
      <c r="T44" s="30">
        <v>3.6700000000000003E-2</v>
      </c>
      <c r="U44" s="30">
        <v>1.3100000000000001E-2</v>
      </c>
      <c r="V44" s="30">
        <v>0</v>
      </c>
      <c r="W44" s="30">
        <v>9.2999999999999992E-3</v>
      </c>
      <c r="X44" s="30">
        <v>4.4000000000000003E-3</v>
      </c>
      <c r="Y44" s="30">
        <v>96.195599999999999</v>
      </c>
      <c r="Z44" s="30">
        <v>0</v>
      </c>
      <c r="AA44" s="30">
        <v>96.195599999999999</v>
      </c>
      <c r="AB44" s="140">
        <v>0.2232346891158461</v>
      </c>
      <c r="AC44" s="31">
        <v>0.78141961268408033</v>
      </c>
      <c r="AD44" s="31">
        <v>1.0737200144188077</v>
      </c>
      <c r="AE44" s="31">
        <v>8.0770597837943985E-3</v>
      </c>
      <c r="AF44" s="31">
        <v>2.6476889107757092E-3</v>
      </c>
      <c r="AG44" s="31">
        <v>1.2605210287427169E-2</v>
      </c>
      <c r="AH44" s="31">
        <v>0</v>
      </c>
      <c r="AI44" s="31">
        <v>1.0058196414500201E-3</v>
      </c>
      <c r="AJ44" s="31">
        <v>1.0810153922253086E-2</v>
      </c>
      <c r="AK44" s="31">
        <v>2.9498749743916267E-3</v>
      </c>
      <c r="AL44" s="31">
        <v>7.6352400995955566E-4</v>
      </c>
      <c r="AM44" s="31">
        <v>0</v>
      </c>
      <c r="AN44" s="31">
        <v>1.2768581284229797E-4</v>
      </c>
      <c r="AO44" s="31">
        <v>5.9070423039683587E-5</v>
      </c>
      <c r="AP44" s="31">
        <v>1.3151755021567856E-3</v>
      </c>
      <c r="AQ44" s="31">
        <v>1.409024534450516E-2</v>
      </c>
      <c r="AR44" s="31">
        <v>0.17565345706739438</v>
      </c>
      <c r="AS44" s="31">
        <v>4.766985156849788E-3</v>
      </c>
      <c r="AT44" s="31">
        <v>1.305382076428733E-2</v>
      </c>
      <c r="AU44" s="31">
        <v>1.790905381378072</v>
      </c>
      <c r="AV44" s="31">
        <v>2.1493478673457122E-4</v>
      </c>
      <c r="AW44" s="8">
        <f t="shared" si="0"/>
        <v>0.1058142851311783</v>
      </c>
    </row>
    <row r="45" spans="1:49" s="32" customFormat="1" x14ac:dyDescent="0.35">
      <c r="A45" s="32">
        <v>155</v>
      </c>
      <c r="B45" s="29" t="s">
        <v>157</v>
      </c>
      <c r="C45" s="29" t="s">
        <v>614</v>
      </c>
      <c r="D45" s="30">
        <v>1.1499999999999999</v>
      </c>
      <c r="E45" s="30">
        <v>7.04</v>
      </c>
      <c r="F45" s="30">
        <v>9.2700000000000005E-2</v>
      </c>
      <c r="G45" s="30">
        <v>0.53849999999999998</v>
      </c>
      <c r="H45" s="30">
        <v>0</v>
      </c>
      <c r="I45" s="30">
        <v>3.4799999999999998E-2</v>
      </c>
      <c r="J45" s="30">
        <v>16.84</v>
      </c>
      <c r="K45" s="30">
        <v>4.3499999999999996</v>
      </c>
      <c r="L45" s="30">
        <v>9.2499999999999999E-2</v>
      </c>
      <c r="M45" s="30">
        <v>0.3175</v>
      </c>
      <c r="N45" s="30">
        <v>0.42809999999999998</v>
      </c>
      <c r="O45" s="30">
        <v>66.14</v>
      </c>
      <c r="P45" s="30">
        <v>2.63E-2</v>
      </c>
      <c r="Q45" s="30">
        <v>8.5099999999999995E-2</v>
      </c>
      <c r="R45" s="30">
        <v>0.58479999999999999</v>
      </c>
      <c r="S45" s="30">
        <v>4.8500000000000001E-2</v>
      </c>
      <c r="T45" s="30">
        <v>0</v>
      </c>
      <c r="U45" s="30">
        <v>2.06E-2</v>
      </c>
      <c r="V45" s="30">
        <v>0</v>
      </c>
      <c r="W45" s="30">
        <v>1.2999999999999999E-3</v>
      </c>
      <c r="X45" s="30">
        <v>4.3E-3</v>
      </c>
      <c r="Y45" s="30">
        <v>97.822699999999998</v>
      </c>
      <c r="Z45" s="30">
        <v>0</v>
      </c>
      <c r="AA45" s="30">
        <v>97.822699999999998</v>
      </c>
      <c r="AB45" s="140">
        <v>0.21535750424031788</v>
      </c>
      <c r="AC45" s="31">
        <v>0.80828934346801706</v>
      </c>
      <c r="AD45" s="31">
        <v>1.0684392956759305</v>
      </c>
      <c r="AE45" s="31">
        <v>8.1835745675080448E-3</v>
      </c>
      <c r="AF45" s="31">
        <v>2.6289002456142932E-3</v>
      </c>
      <c r="AG45" s="31">
        <v>1.090224435713869E-2</v>
      </c>
      <c r="AH45" s="31">
        <v>6.1042085634241947E-4</v>
      </c>
      <c r="AI45" s="31">
        <v>1.8586498739296973E-3</v>
      </c>
      <c r="AJ45" s="31">
        <v>1.2678317567818988E-2</v>
      </c>
      <c r="AK45" s="31">
        <v>1.0257186429192921E-3</v>
      </c>
      <c r="AL45" s="31">
        <v>0</v>
      </c>
      <c r="AM45" s="31">
        <v>0</v>
      </c>
      <c r="AN45" s="31">
        <v>1.7518196698576146E-5</v>
      </c>
      <c r="AO45" s="31">
        <v>5.6659431066222831E-5</v>
      </c>
      <c r="AP45" s="31">
        <v>0</v>
      </c>
      <c r="AQ45" s="31">
        <v>1.8791720300039221E-2</v>
      </c>
      <c r="AR45" s="31">
        <v>0.19378552893519657</v>
      </c>
      <c r="AS45" s="31">
        <v>4.1217588816243366E-3</v>
      </c>
      <c r="AT45" s="31">
        <v>1.2361745367002262E-2</v>
      </c>
      <c r="AU45" s="31">
        <v>1.7706075132805652</v>
      </c>
      <c r="AV45" s="31">
        <v>3.3173323557232284E-4</v>
      </c>
      <c r="AW45" s="8">
        <f t="shared" si="0"/>
        <v>8.530935711701626E-2</v>
      </c>
    </row>
    <row r="46" spans="1:49" s="32" customFormat="1" x14ac:dyDescent="0.35">
      <c r="A46" s="32">
        <v>164</v>
      </c>
      <c r="B46" s="29" t="s">
        <v>166</v>
      </c>
      <c r="C46" s="29" t="s">
        <v>614</v>
      </c>
      <c r="D46" s="30">
        <v>1.07</v>
      </c>
      <c r="E46" s="30">
        <v>6.97</v>
      </c>
      <c r="F46" s="30">
        <v>6.0199999999999997E-2</v>
      </c>
      <c r="G46" s="30">
        <v>6.0499999999999998E-2</v>
      </c>
      <c r="H46" s="30">
        <v>0</v>
      </c>
      <c r="I46" s="30">
        <v>8.0000000000000004E-4</v>
      </c>
      <c r="J46" s="30">
        <v>16.21</v>
      </c>
      <c r="K46" s="30">
        <v>3.01</v>
      </c>
      <c r="L46" s="30">
        <v>0.1014</v>
      </c>
      <c r="M46" s="30">
        <v>0.82779999999999998</v>
      </c>
      <c r="N46" s="30">
        <v>7.0000000000000001E-3</v>
      </c>
      <c r="O46" s="30">
        <v>68.22</v>
      </c>
      <c r="P46" s="30">
        <v>0</v>
      </c>
      <c r="Q46" s="30">
        <v>0.29849999999999999</v>
      </c>
      <c r="R46" s="30">
        <v>0.4244</v>
      </c>
      <c r="S46" s="30">
        <v>0.14030000000000001</v>
      </c>
      <c r="T46" s="30">
        <v>0</v>
      </c>
      <c r="U46" s="30">
        <v>0.12920000000000001</v>
      </c>
      <c r="V46" s="30">
        <v>0</v>
      </c>
      <c r="W46" s="30">
        <v>1.9699999999999999E-2</v>
      </c>
      <c r="X46" s="30">
        <v>0</v>
      </c>
      <c r="Y46" s="30">
        <v>97.549899999999994</v>
      </c>
      <c r="Z46" s="30">
        <v>0</v>
      </c>
      <c r="AA46" s="30">
        <v>97.549899999999994</v>
      </c>
      <c r="AB46" s="140">
        <v>0.20350052531037588</v>
      </c>
      <c r="AC46" s="31">
        <v>0.81273050296155458</v>
      </c>
      <c r="AD46" s="31">
        <v>1.0445046260739443</v>
      </c>
      <c r="AE46" s="31">
        <v>5.3973351776626577E-3</v>
      </c>
      <c r="AF46" s="31">
        <v>6.1376827682554781E-5</v>
      </c>
      <c r="AG46" s="31">
        <v>2.886803292932889E-2</v>
      </c>
      <c r="AH46" s="31">
        <v>0</v>
      </c>
      <c r="AI46" s="31">
        <v>6.6211274805009395E-3</v>
      </c>
      <c r="AJ46" s="31">
        <v>9.3443527524466191E-3</v>
      </c>
      <c r="AK46" s="31">
        <v>3.01344846880885E-3</v>
      </c>
      <c r="AL46" s="31">
        <v>0</v>
      </c>
      <c r="AM46" s="31">
        <v>0</v>
      </c>
      <c r="AN46" s="31">
        <v>2.6960743212113742E-4</v>
      </c>
      <c r="AO46" s="31">
        <v>0</v>
      </c>
      <c r="AP46" s="31">
        <v>0</v>
      </c>
      <c r="AQ46" s="31">
        <v>2.144153110727708E-3</v>
      </c>
      <c r="AR46" s="31">
        <v>0.13618151742493229</v>
      </c>
      <c r="AS46" s="31">
        <v>4.5887922104292534E-3</v>
      </c>
      <c r="AT46" s="31">
        <v>2.0528262545587477E-4</v>
      </c>
      <c r="AU46" s="31">
        <v>1.8547672333734582</v>
      </c>
      <c r="AV46" s="31">
        <v>2.1130212549966298E-3</v>
      </c>
      <c r="AW46" s="8">
        <f t="shared" si="0"/>
        <v>8.9189589895949384E-2</v>
      </c>
    </row>
    <row r="47" spans="1:49" s="32" customFormat="1" x14ac:dyDescent="0.35">
      <c r="A47" s="32">
        <v>175</v>
      </c>
      <c r="B47" s="29" t="s">
        <v>168</v>
      </c>
      <c r="C47" s="29" t="s">
        <v>614</v>
      </c>
      <c r="D47" s="30">
        <v>0.82569999999999999</v>
      </c>
      <c r="E47" s="30">
        <v>6.97</v>
      </c>
      <c r="F47" s="30">
        <v>2.2100000000000002E-2</v>
      </c>
      <c r="G47" s="30">
        <v>5.2400000000000002E-2</v>
      </c>
      <c r="H47" s="30">
        <v>2.1499999999999998E-2</v>
      </c>
      <c r="I47" s="30">
        <v>0</v>
      </c>
      <c r="J47" s="30">
        <v>14.38</v>
      </c>
      <c r="K47" s="30">
        <v>3.97</v>
      </c>
      <c r="L47" s="30">
        <v>0.24440000000000001</v>
      </c>
      <c r="M47" s="30">
        <v>0.1241</v>
      </c>
      <c r="N47" s="30">
        <v>0.78720000000000001</v>
      </c>
      <c r="O47" s="30">
        <v>64.400000000000006</v>
      </c>
      <c r="P47" s="30">
        <v>0</v>
      </c>
      <c r="Q47" s="30">
        <v>0.48149999999999998</v>
      </c>
      <c r="R47" s="30">
        <v>1.5</v>
      </c>
      <c r="S47" s="30">
        <v>0.5837</v>
      </c>
      <c r="T47" s="30">
        <v>0</v>
      </c>
      <c r="U47" s="30">
        <v>0.27439999999999998</v>
      </c>
      <c r="V47" s="30">
        <v>0</v>
      </c>
      <c r="W47" s="30">
        <v>2.68</v>
      </c>
      <c r="X47" s="30">
        <v>3.8399999999999997E-2</v>
      </c>
      <c r="Y47" s="30">
        <v>97.355500000000006</v>
      </c>
      <c r="Z47" s="30">
        <v>0</v>
      </c>
      <c r="AA47" s="30">
        <v>97.355500000000006</v>
      </c>
      <c r="AB47" s="140">
        <v>0.15913836033467224</v>
      </c>
      <c r="AC47" s="31">
        <v>0.82360200888817847</v>
      </c>
      <c r="AD47" s="31">
        <v>0.93898158797867692</v>
      </c>
      <c r="AE47" s="31">
        <v>2.0079181654486218E-3</v>
      </c>
      <c r="AF47" s="31">
        <v>0</v>
      </c>
      <c r="AG47" s="31">
        <v>4.3856542353332756E-3</v>
      </c>
      <c r="AH47" s="31">
        <v>0</v>
      </c>
      <c r="AI47" s="31">
        <v>1.0823176559181922E-2</v>
      </c>
      <c r="AJ47" s="31">
        <v>3.3468476702639263E-2</v>
      </c>
      <c r="AK47" s="31">
        <v>1.2704764786813946E-2</v>
      </c>
      <c r="AL47" s="31">
        <v>0</v>
      </c>
      <c r="AM47" s="31">
        <v>0</v>
      </c>
      <c r="AN47" s="31">
        <v>3.7168177403553951E-2</v>
      </c>
      <c r="AO47" s="31">
        <v>5.2074535328960187E-4</v>
      </c>
      <c r="AP47" s="31">
        <v>2.6204293010128991E-3</v>
      </c>
      <c r="AQ47" s="31">
        <v>1.8819260082809735E-3</v>
      </c>
      <c r="AR47" s="31">
        <v>0.1820174466329077</v>
      </c>
      <c r="AS47" s="31">
        <v>1.1208112371440124E-2</v>
      </c>
      <c r="AT47" s="31">
        <v>2.3394301159310335E-2</v>
      </c>
      <c r="AU47" s="31">
        <v>1.7743300375218962</v>
      </c>
      <c r="AV47" s="31">
        <v>4.5477470051515593E-3</v>
      </c>
      <c r="AW47" s="8">
        <f t="shared" si="0"/>
        <v>0.1363374899268841</v>
      </c>
    </row>
    <row r="48" spans="1:49" s="32" customFormat="1" x14ac:dyDescent="0.35">
      <c r="A48" s="32">
        <v>176</v>
      </c>
      <c r="B48" s="29" t="s">
        <v>169</v>
      </c>
      <c r="C48" s="29" t="s">
        <v>614</v>
      </c>
      <c r="D48" s="30">
        <v>0.80730000000000002</v>
      </c>
      <c r="E48" s="30">
        <v>7.48</v>
      </c>
      <c r="F48" s="30">
        <v>4.6199999999999998E-2</v>
      </c>
      <c r="G48" s="30">
        <v>7.7000000000000002E-3</v>
      </c>
      <c r="H48" s="30">
        <v>0</v>
      </c>
      <c r="I48" s="30">
        <v>0</v>
      </c>
      <c r="J48" s="30">
        <v>14</v>
      </c>
      <c r="K48" s="30">
        <v>2.95</v>
      </c>
      <c r="L48" s="30">
        <v>7.2900000000000006E-2</v>
      </c>
      <c r="M48" s="30">
        <v>0.14149999999999999</v>
      </c>
      <c r="N48" s="30">
        <v>0.13919999999999999</v>
      </c>
      <c r="O48" s="30">
        <v>65.94</v>
      </c>
      <c r="P48" s="30">
        <v>7.1000000000000004E-3</v>
      </c>
      <c r="Q48" s="30">
        <v>0.35589999999999999</v>
      </c>
      <c r="R48" s="30">
        <v>1.87</v>
      </c>
      <c r="S48" s="30">
        <v>0.53300000000000003</v>
      </c>
      <c r="T48" s="30">
        <v>0</v>
      </c>
      <c r="U48" s="30">
        <v>0.23710000000000001</v>
      </c>
      <c r="V48" s="30">
        <v>0</v>
      </c>
      <c r="W48" s="30">
        <v>2.98</v>
      </c>
      <c r="X48" s="30">
        <v>8.3299999999999999E-2</v>
      </c>
      <c r="Y48" s="30">
        <v>97.660200000000003</v>
      </c>
      <c r="Z48" s="30">
        <v>0</v>
      </c>
      <c r="AA48" s="30">
        <v>97.660200000000003</v>
      </c>
      <c r="AB48" s="140">
        <v>0.15846846280340096</v>
      </c>
      <c r="AC48" s="31">
        <v>0.90020519574066316</v>
      </c>
      <c r="AD48" s="31">
        <v>0.93106826531245501</v>
      </c>
      <c r="AE48" s="31">
        <v>4.2751465708901299E-3</v>
      </c>
      <c r="AF48" s="31">
        <v>0</v>
      </c>
      <c r="AG48" s="31">
        <v>5.0930078494907417E-3</v>
      </c>
      <c r="AH48" s="31">
        <v>1.7273394327785367E-4</v>
      </c>
      <c r="AI48" s="31">
        <v>8.1478258506595784E-3</v>
      </c>
      <c r="AJ48" s="31">
        <v>4.2495367743119593E-2</v>
      </c>
      <c r="AK48" s="31">
        <v>1.1815699652655678E-2</v>
      </c>
      <c r="AL48" s="31">
        <v>0</v>
      </c>
      <c r="AM48" s="31">
        <v>0</v>
      </c>
      <c r="AN48" s="31">
        <v>4.2092821106594507E-2</v>
      </c>
      <c r="AO48" s="31">
        <v>1.1505208106373319E-3</v>
      </c>
      <c r="AP48" s="31">
        <v>0</v>
      </c>
      <c r="AQ48" s="31">
        <v>2.8165488024167393E-4</v>
      </c>
      <c r="AR48" s="31">
        <v>0.13775260650363205</v>
      </c>
      <c r="AS48" s="31">
        <v>3.4049763632121558E-3</v>
      </c>
      <c r="AT48" s="31">
        <v>4.213272264455079E-3</v>
      </c>
      <c r="AU48" s="31">
        <v>1.8503452876471511</v>
      </c>
      <c r="AV48" s="31">
        <v>4.0022023413083434E-3</v>
      </c>
      <c r="AW48" s="8">
        <f t="shared" ref="AW48:AW79" si="1">2-(SUM(AC48:AO48))</f>
        <v>5.3483415419556257E-2</v>
      </c>
    </row>
    <row r="49" spans="1:49" s="32" customFormat="1" x14ac:dyDescent="0.35">
      <c r="A49" s="32">
        <v>178</v>
      </c>
      <c r="B49" s="29" t="s">
        <v>171</v>
      </c>
      <c r="C49" s="29" t="s">
        <v>614</v>
      </c>
      <c r="D49" s="30">
        <v>0.80830000000000002</v>
      </c>
      <c r="E49" s="30">
        <v>6.98</v>
      </c>
      <c r="F49" s="30">
        <v>1.23E-2</v>
      </c>
      <c r="G49" s="30">
        <v>5.2999999999999999E-2</v>
      </c>
      <c r="H49" s="30">
        <v>0</v>
      </c>
      <c r="I49" s="30">
        <v>4.1000000000000003E-3</v>
      </c>
      <c r="J49" s="30">
        <v>15.2</v>
      </c>
      <c r="K49" s="30">
        <v>4.47</v>
      </c>
      <c r="L49" s="30">
        <v>0.21759999999999999</v>
      </c>
      <c r="M49" s="30">
        <v>0.1263</v>
      </c>
      <c r="N49" s="30">
        <v>0.53690000000000004</v>
      </c>
      <c r="O49" s="30">
        <v>64.36</v>
      </c>
      <c r="P49" s="30">
        <v>0</v>
      </c>
      <c r="Q49" s="30">
        <v>0.3448</v>
      </c>
      <c r="R49" s="30">
        <v>1.72</v>
      </c>
      <c r="S49" s="30">
        <v>0.47620000000000001</v>
      </c>
      <c r="T49" s="30">
        <v>4.5499999999999999E-2</v>
      </c>
      <c r="U49" s="30">
        <v>0.1779</v>
      </c>
      <c r="V49" s="30">
        <v>0</v>
      </c>
      <c r="W49" s="30">
        <v>2.0099999999999998</v>
      </c>
      <c r="X49" s="30">
        <v>0</v>
      </c>
      <c r="Y49" s="30">
        <v>97.543000000000006</v>
      </c>
      <c r="Z49" s="30">
        <v>0</v>
      </c>
      <c r="AA49" s="30">
        <v>97.543000000000006</v>
      </c>
      <c r="AB49" s="140">
        <v>0.15509031696224579</v>
      </c>
      <c r="AC49" s="31">
        <v>0.82110661724608158</v>
      </c>
      <c r="AD49" s="31">
        <v>0.98810088596451495</v>
      </c>
      <c r="AE49" s="31">
        <v>1.1125469739821847E-3</v>
      </c>
      <c r="AF49" s="31">
        <v>3.173428043748589E-4</v>
      </c>
      <c r="AG49" s="31">
        <v>4.4435029038297873E-3</v>
      </c>
      <c r="AH49" s="31">
        <v>0</v>
      </c>
      <c r="AI49" s="31">
        <v>7.7158756375614529E-3</v>
      </c>
      <c r="AJ49" s="31">
        <v>3.8206094392586133E-2</v>
      </c>
      <c r="AK49" s="31">
        <v>1.0318720217024166E-2</v>
      </c>
      <c r="AL49" s="31">
        <v>9.5192846963018001E-4</v>
      </c>
      <c r="AM49" s="31">
        <v>0</v>
      </c>
      <c r="AN49" s="31">
        <v>2.775185636412468E-2</v>
      </c>
      <c r="AO49" s="31">
        <v>0</v>
      </c>
      <c r="AP49" s="31">
        <v>0</v>
      </c>
      <c r="AQ49" s="31">
        <v>1.8949887550744084E-3</v>
      </c>
      <c r="AR49" s="31">
        <v>0.20402789290117679</v>
      </c>
      <c r="AS49" s="31">
        <v>9.9345837723956616E-3</v>
      </c>
      <c r="AT49" s="31">
        <v>1.5884659331521625E-2</v>
      </c>
      <c r="AU49" s="31">
        <v>1.7653226079972599</v>
      </c>
      <c r="AV49" s="31">
        <v>2.9352672425715307E-3</v>
      </c>
      <c r="AW49" s="8">
        <f t="shared" si="1"/>
        <v>9.9974629026290174E-2</v>
      </c>
    </row>
    <row r="50" spans="1:49" s="32" customFormat="1" x14ac:dyDescent="0.35">
      <c r="A50" s="32">
        <v>179</v>
      </c>
      <c r="B50" s="29" t="s">
        <v>172</v>
      </c>
      <c r="C50" s="29" t="s">
        <v>614</v>
      </c>
      <c r="D50" s="30">
        <v>0.91080000000000005</v>
      </c>
      <c r="E50" s="30">
        <v>7.26</v>
      </c>
      <c r="F50" s="30">
        <v>0</v>
      </c>
      <c r="G50" s="30">
        <v>2.0299999999999999E-2</v>
      </c>
      <c r="H50" s="30">
        <v>0</v>
      </c>
      <c r="I50" s="30">
        <v>0</v>
      </c>
      <c r="J50" s="30">
        <v>14.46</v>
      </c>
      <c r="K50" s="30">
        <v>3.36</v>
      </c>
      <c r="L50" s="30">
        <v>0.1191</v>
      </c>
      <c r="M50" s="30">
        <v>6.6400000000000001E-2</v>
      </c>
      <c r="N50" s="30">
        <v>9.6000000000000002E-2</v>
      </c>
      <c r="O50" s="30">
        <v>65.010000000000005</v>
      </c>
      <c r="P50" s="30">
        <v>0</v>
      </c>
      <c r="Q50" s="30">
        <v>0.27229999999999999</v>
      </c>
      <c r="R50" s="30">
        <v>1.78</v>
      </c>
      <c r="S50" s="30">
        <v>0.47320000000000001</v>
      </c>
      <c r="T50" s="30">
        <v>0</v>
      </c>
      <c r="U50" s="30">
        <v>0.26350000000000001</v>
      </c>
      <c r="V50" s="30">
        <v>0</v>
      </c>
      <c r="W50" s="30">
        <v>2.56</v>
      </c>
      <c r="X50" s="30">
        <v>0.1047</v>
      </c>
      <c r="Y50" s="30">
        <v>96.765900000000002</v>
      </c>
      <c r="Z50" s="30">
        <v>0</v>
      </c>
      <c r="AA50" s="30">
        <v>96.765900000000002</v>
      </c>
      <c r="AB50" s="140">
        <v>0.17925050495868769</v>
      </c>
      <c r="AC50" s="31">
        <v>0.87600384266934461</v>
      </c>
      <c r="AD50" s="31">
        <v>0.96416476157464559</v>
      </c>
      <c r="AE50" s="31">
        <v>0</v>
      </c>
      <c r="AF50" s="31">
        <v>0</v>
      </c>
      <c r="AG50" s="31">
        <v>2.396158036647794E-3</v>
      </c>
      <c r="AH50" s="31">
        <v>0</v>
      </c>
      <c r="AI50" s="31">
        <v>6.2501561042604013E-3</v>
      </c>
      <c r="AJ50" s="31">
        <v>4.0555472051034783E-2</v>
      </c>
      <c r="AK50" s="31">
        <v>1.0517352816438962E-2</v>
      </c>
      <c r="AL50" s="31">
        <v>0</v>
      </c>
      <c r="AM50" s="31">
        <v>0</v>
      </c>
      <c r="AN50" s="31">
        <v>3.6254440565952138E-2</v>
      </c>
      <c r="AO50" s="31">
        <v>1.44985854348426E-3</v>
      </c>
      <c r="AP50" s="31">
        <v>0</v>
      </c>
      <c r="AQ50" s="31">
        <v>7.444783395806683E-4</v>
      </c>
      <c r="AR50" s="31">
        <v>0.15730646067650086</v>
      </c>
      <c r="AS50" s="31">
        <v>5.5773488288869246E-3</v>
      </c>
      <c r="AT50" s="31">
        <v>2.9132717356255078E-3</v>
      </c>
      <c r="AU50" s="31">
        <v>1.8289990286015927</v>
      </c>
      <c r="AV50" s="31">
        <v>4.459411817813454E-3</v>
      </c>
      <c r="AW50" s="8">
        <f t="shared" si="1"/>
        <v>6.2407957638191069E-2</v>
      </c>
    </row>
    <row r="51" spans="1:49" s="32" customFormat="1" x14ac:dyDescent="0.35">
      <c r="A51" s="32">
        <v>181</v>
      </c>
      <c r="B51" s="29" t="s">
        <v>174</v>
      </c>
      <c r="C51" s="29" t="s">
        <v>614</v>
      </c>
      <c r="D51" s="30">
        <v>0.89870000000000005</v>
      </c>
      <c r="E51" s="30">
        <v>7.19</v>
      </c>
      <c r="F51" s="30">
        <v>0</v>
      </c>
      <c r="G51" s="30">
        <v>3.0700000000000002E-2</v>
      </c>
      <c r="H51" s="30">
        <v>1.61E-2</v>
      </c>
      <c r="I51" s="30">
        <v>0</v>
      </c>
      <c r="J51" s="30">
        <v>14.32</v>
      </c>
      <c r="K51" s="30">
        <v>3.21</v>
      </c>
      <c r="L51" s="30">
        <v>8.8900000000000007E-2</v>
      </c>
      <c r="M51" s="30">
        <v>0.1255</v>
      </c>
      <c r="N51" s="30">
        <v>4.7300000000000002E-2</v>
      </c>
      <c r="O51" s="30">
        <v>65.290000000000006</v>
      </c>
      <c r="P51" s="30">
        <v>4.3200000000000002E-2</v>
      </c>
      <c r="Q51" s="30">
        <v>0.42549999999999999</v>
      </c>
      <c r="R51" s="30">
        <v>1.49</v>
      </c>
      <c r="S51" s="30">
        <v>0.50019999999999998</v>
      </c>
      <c r="T51" s="30">
        <v>0</v>
      </c>
      <c r="U51" s="30">
        <v>0.1016</v>
      </c>
      <c r="V51" s="30">
        <v>0</v>
      </c>
      <c r="W51" s="30">
        <v>2.35</v>
      </c>
      <c r="X51" s="30">
        <v>4.4900000000000002E-2</v>
      </c>
      <c r="Y51" s="30">
        <v>96.187299999999993</v>
      </c>
      <c r="Z51" s="30">
        <v>0</v>
      </c>
      <c r="AA51" s="30">
        <v>96.187299999999993</v>
      </c>
      <c r="AB51" s="140">
        <v>0.17708094377859357</v>
      </c>
      <c r="AC51" s="31">
        <v>0.86859635261738799</v>
      </c>
      <c r="AD51" s="31">
        <v>0.95597316236147856</v>
      </c>
      <c r="AE51" s="31">
        <v>0</v>
      </c>
      <c r="AF51" s="31">
        <v>0</v>
      </c>
      <c r="AG51" s="31">
        <v>4.5343059969512713E-3</v>
      </c>
      <c r="AH51" s="31">
        <v>1.0549995616155974E-3</v>
      </c>
      <c r="AI51" s="31">
        <v>9.778280875170518E-3</v>
      </c>
      <c r="AJ51" s="31">
        <v>3.3988769913380609E-2</v>
      </c>
      <c r="AK51" s="31">
        <v>1.11307675934174E-2</v>
      </c>
      <c r="AL51" s="31">
        <v>0</v>
      </c>
      <c r="AM51" s="31">
        <v>0</v>
      </c>
      <c r="AN51" s="31">
        <v>3.3320294051776937E-2</v>
      </c>
      <c r="AO51" s="31">
        <v>6.2250810716895928E-4</v>
      </c>
      <c r="AP51" s="31">
        <v>2.0061544011223168E-3</v>
      </c>
      <c r="AQ51" s="31">
        <v>1.1272341166403529E-3</v>
      </c>
      <c r="AR51" s="31">
        <v>0.15046380323874217</v>
      </c>
      <c r="AS51" s="31">
        <v>4.168094220510437E-3</v>
      </c>
      <c r="AT51" s="31">
        <v>1.4371120254714621E-3</v>
      </c>
      <c r="AU51" s="31">
        <v>1.8390760886699589</v>
      </c>
      <c r="AV51" s="31">
        <v>1.7215133275544348E-3</v>
      </c>
      <c r="AW51" s="8">
        <f t="shared" si="1"/>
        <v>8.1000558921652255E-2</v>
      </c>
    </row>
    <row r="52" spans="1:49" s="32" customFormat="1" x14ac:dyDescent="0.35">
      <c r="A52" s="32">
        <v>182</v>
      </c>
      <c r="B52" s="29" t="s">
        <v>175</v>
      </c>
      <c r="C52" s="29" t="s">
        <v>614</v>
      </c>
      <c r="D52" s="30">
        <v>0.88719999999999999</v>
      </c>
      <c r="E52" s="30">
        <v>7.44</v>
      </c>
      <c r="F52" s="30">
        <v>0</v>
      </c>
      <c r="G52" s="30">
        <v>4.1700000000000001E-2</v>
      </c>
      <c r="H52" s="30">
        <v>0</v>
      </c>
      <c r="I52" s="30">
        <v>0</v>
      </c>
      <c r="J52" s="30">
        <v>14.41</v>
      </c>
      <c r="K52" s="30">
        <v>3.35</v>
      </c>
      <c r="L52" s="30">
        <v>0.1855</v>
      </c>
      <c r="M52" s="30">
        <v>0.17299999999999999</v>
      </c>
      <c r="N52" s="30">
        <v>0.1651</v>
      </c>
      <c r="O52" s="30">
        <v>66.98</v>
      </c>
      <c r="P52" s="30">
        <v>4.2799999999999998E-2</v>
      </c>
      <c r="Q52" s="30">
        <v>0.34870000000000001</v>
      </c>
      <c r="R52" s="30">
        <v>1.85</v>
      </c>
      <c r="S52" s="30">
        <v>0.50329999999999997</v>
      </c>
      <c r="T52" s="30">
        <v>0</v>
      </c>
      <c r="U52" s="30">
        <v>5.5399999999999998E-2</v>
      </c>
      <c r="V52" s="30">
        <v>0</v>
      </c>
      <c r="W52" s="30">
        <v>2.56</v>
      </c>
      <c r="X52" s="30">
        <v>0</v>
      </c>
      <c r="Y52" s="30">
        <v>99.019499999999994</v>
      </c>
      <c r="Z52" s="30">
        <v>0</v>
      </c>
      <c r="AA52" s="30">
        <v>99.019499999999994</v>
      </c>
      <c r="AB52" s="140">
        <v>0.16973241559371247</v>
      </c>
      <c r="AC52" s="31">
        <v>0.87266632842698311</v>
      </c>
      <c r="AD52" s="31">
        <v>0.93401281664080893</v>
      </c>
      <c r="AE52" s="31">
        <v>0</v>
      </c>
      <c r="AF52" s="31">
        <v>0</v>
      </c>
      <c r="AG52" s="31">
        <v>6.0687517856364793E-3</v>
      </c>
      <c r="AH52" s="31">
        <v>1.014842096956872E-3</v>
      </c>
      <c r="AI52" s="31">
        <v>7.7803845639669231E-3</v>
      </c>
      <c r="AJ52" s="31">
        <v>4.0973878941362389E-2</v>
      </c>
      <c r="AK52" s="31">
        <v>1.0874130247867665E-2</v>
      </c>
      <c r="AL52" s="31">
        <v>0</v>
      </c>
      <c r="AM52" s="31">
        <v>0</v>
      </c>
      <c r="AN52" s="31">
        <v>3.5242531865262786E-2</v>
      </c>
      <c r="AO52" s="31">
        <v>0</v>
      </c>
      <c r="AP52" s="31">
        <v>0</v>
      </c>
      <c r="AQ52" s="31">
        <v>1.4866131726971271E-3</v>
      </c>
      <c r="AR52" s="31">
        <v>0.15246072563671995</v>
      </c>
      <c r="AS52" s="31">
        <v>8.4443427622695345E-3</v>
      </c>
      <c r="AT52" s="31">
        <v>4.8703786690362247E-3</v>
      </c>
      <c r="AU52" s="31">
        <v>1.831826532216035</v>
      </c>
      <c r="AV52" s="31">
        <v>9.1140754324225059E-4</v>
      </c>
      <c r="AW52" s="8">
        <f t="shared" si="1"/>
        <v>9.1366335431155132E-2</v>
      </c>
    </row>
    <row r="53" spans="1:49" s="32" customFormat="1" x14ac:dyDescent="0.35">
      <c r="A53" s="32">
        <v>183</v>
      </c>
      <c r="B53" s="29" t="s">
        <v>176</v>
      </c>
      <c r="C53" s="29" t="s">
        <v>614</v>
      </c>
      <c r="D53" s="30">
        <v>0.95709999999999995</v>
      </c>
      <c r="E53" s="30">
        <v>6.6</v>
      </c>
      <c r="F53" s="30">
        <v>5.45E-2</v>
      </c>
      <c r="G53" s="30">
        <v>6.4500000000000002E-2</v>
      </c>
      <c r="H53" s="30">
        <v>0</v>
      </c>
      <c r="I53" s="30">
        <v>0</v>
      </c>
      <c r="J53" s="30">
        <v>16.059999999999999</v>
      </c>
      <c r="K53" s="30">
        <v>4.0999999999999996</v>
      </c>
      <c r="L53" s="30">
        <v>0.22389999999999999</v>
      </c>
      <c r="M53" s="30">
        <v>0</v>
      </c>
      <c r="N53" s="30">
        <v>2.41</v>
      </c>
      <c r="O53" s="30">
        <v>63.78</v>
      </c>
      <c r="P53" s="30">
        <v>4.8399999999999999E-2</v>
      </c>
      <c r="Q53" s="30">
        <v>0</v>
      </c>
      <c r="R53" s="30">
        <v>1.25</v>
      </c>
      <c r="S53" s="30">
        <v>0.31669999999999998</v>
      </c>
      <c r="T53" s="30">
        <v>0.21790000000000001</v>
      </c>
      <c r="U53" s="30">
        <v>0.47670000000000001</v>
      </c>
      <c r="V53" s="30">
        <v>0</v>
      </c>
      <c r="W53" s="30">
        <v>1.5</v>
      </c>
      <c r="X53" s="30">
        <v>0.10489999999999999</v>
      </c>
      <c r="Y53" s="30">
        <v>98.215699999999998</v>
      </c>
      <c r="Z53" s="30">
        <v>0</v>
      </c>
      <c r="AA53" s="30">
        <v>98.215699999999998</v>
      </c>
      <c r="AB53" s="140">
        <v>0.1810831748356187</v>
      </c>
      <c r="AC53" s="31">
        <v>0.76559086739102278</v>
      </c>
      <c r="AD53" s="31">
        <v>1.0294657938496725</v>
      </c>
      <c r="AE53" s="31">
        <v>4.8609194763997677E-3</v>
      </c>
      <c r="AF53" s="31">
        <v>0</v>
      </c>
      <c r="AG53" s="31">
        <v>0</v>
      </c>
      <c r="AH53" s="31">
        <v>1.1349522539026995E-3</v>
      </c>
      <c r="AI53" s="31">
        <v>0</v>
      </c>
      <c r="AJ53" s="31">
        <v>2.7379334619864016E-2</v>
      </c>
      <c r="AK53" s="31">
        <v>6.7669534435905202E-3</v>
      </c>
      <c r="AL53" s="31">
        <v>4.4953015326634274E-3</v>
      </c>
      <c r="AM53" s="31">
        <v>0</v>
      </c>
      <c r="AN53" s="31">
        <v>2.0421889400751778E-2</v>
      </c>
      <c r="AO53" s="31">
        <v>1.3964900851919785E-3</v>
      </c>
      <c r="AP53" s="31">
        <v>0</v>
      </c>
      <c r="AQ53" s="31">
        <v>2.2740455597531559E-3</v>
      </c>
      <c r="AR53" s="31">
        <v>0.18453321879083046</v>
      </c>
      <c r="AS53" s="31">
        <v>1.0079838131197246E-2</v>
      </c>
      <c r="AT53" s="31">
        <v>7.03088869905997E-2</v>
      </c>
      <c r="AU53" s="31">
        <v>1.725048229643847</v>
      </c>
      <c r="AV53" s="31">
        <v>7.7557808837728703E-3</v>
      </c>
      <c r="AW53" s="8">
        <f t="shared" si="1"/>
        <v>0.13848749794694037</v>
      </c>
    </row>
    <row r="54" spans="1:49" s="32" customFormat="1" x14ac:dyDescent="0.35">
      <c r="A54" s="32">
        <v>184</v>
      </c>
      <c r="B54" s="29" t="s">
        <v>177</v>
      </c>
      <c r="C54" s="29" t="s">
        <v>614</v>
      </c>
      <c r="D54" s="30">
        <v>0.91349999999999998</v>
      </c>
      <c r="E54" s="30">
        <v>6.75</v>
      </c>
      <c r="F54" s="30">
        <v>6.8500000000000005E-2</v>
      </c>
      <c r="G54" s="30">
        <v>3.2199999999999999E-2</v>
      </c>
      <c r="H54" s="30">
        <v>0</v>
      </c>
      <c r="I54" s="30">
        <v>1.2999999999999999E-2</v>
      </c>
      <c r="J54" s="30">
        <v>15.46</v>
      </c>
      <c r="K54" s="30">
        <v>3.91</v>
      </c>
      <c r="L54" s="30">
        <v>0.1893</v>
      </c>
      <c r="M54" s="30">
        <v>0</v>
      </c>
      <c r="N54" s="30">
        <v>0.1832</v>
      </c>
      <c r="O54" s="30">
        <v>65.86</v>
      </c>
      <c r="P54" s="30">
        <v>2.2599999999999999E-2</v>
      </c>
      <c r="Q54" s="30">
        <v>0.2717</v>
      </c>
      <c r="R54" s="30">
        <v>1.49</v>
      </c>
      <c r="S54" s="30">
        <v>0.34839999999999999</v>
      </c>
      <c r="T54" s="30">
        <v>0</v>
      </c>
      <c r="U54" s="30">
        <v>0.43919999999999998</v>
      </c>
      <c r="V54" s="30">
        <v>0</v>
      </c>
      <c r="W54" s="30">
        <v>2.02</v>
      </c>
      <c r="X54" s="30">
        <v>0.13250000000000001</v>
      </c>
      <c r="Y54" s="30">
        <v>98.143000000000001</v>
      </c>
      <c r="Z54" s="30">
        <v>0</v>
      </c>
      <c r="AA54" s="30">
        <v>98.143000000000001</v>
      </c>
      <c r="AB54" s="140">
        <v>0.17462968264631468</v>
      </c>
      <c r="AC54" s="31">
        <v>0.79112536785582643</v>
      </c>
      <c r="AD54" s="31">
        <v>1.0013008818532068</v>
      </c>
      <c r="AE54" s="31">
        <v>6.1730703338882444E-3</v>
      </c>
      <c r="AF54" s="31">
        <v>1.0025027190314595E-3</v>
      </c>
      <c r="AG54" s="31">
        <v>0</v>
      </c>
      <c r="AH54" s="31">
        <v>5.3546291550013924E-4</v>
      </c>
      <c r="AI54" s="31">
        <v>6.0576616020341202E-3</v>
      </c>
      <c r="AJ54" s="31">
        <v>3.297523309347232E-2</v>
      </c>
      <c r="AK54" s="31">
        <v>7.5216306002082187E-3</v>
      </c>
      <c r="AL54" s="31">
        <v>0</v>
      </c>
      <c r="AM54" s="31">
        <v>0</v>
      </c>
      <c r="AN54" s="31">
        <v>2.7787198237473096E-2</v>
      </c>
      <c r="AO54" s="31">
        <v>1.7822432390120705E-3</v>
      </c>
      <c r="AP54" s="31">
        <v>0</v>
      </c>
      <c r="AQ54" s="31">
        <v>1.1470544856863293E-3</v>
      </c>
      <c r="AR54" s="31">
        <v>0.17781000206061065</v>
      </c>
      <c r="AS54" s="31">
        <v>8.6107069196725249E-3</v>
      </c>
      <c r="AT54" s="31">
        <v>5.4001693417409366E-3</v>
      </c>
      <c r="AU54" s="31">
        <v>1.7998121629164339</v>
      </c>
      <c r="AV54" s="31">
        <v>7.2199042758559579E-3</v>
      </c>
      <c r="AW54" s="8">
        <f t="shared" si="1"/>
        <v>0.12373874755034731</v>
      </c>
    </row>
    <row r="55" spans="1:49" s="32" customFormat="1" x14ac:dyDescent="0.35">
      <c r="A55" s="32">
        <v>185</v>
      </c>
      <c r="B55" s="29" t="s">
        <v>178</v>
      </c>
      <c r="C55" s="29" t="s">
        <v>614</v>
      </c>
      <c r="D55" s="30">
        <v>0.88719999999999999</v>
      </c>
      <c r="E55" s="30">
        <v>6.99</v>
      </c>
      <c r="F55" s="30">
        <v>0</v>
      </c>
      <c r="G55" s="30">
        <v>8.3000000000000001E-3</v>
      </c>
      <c r="H55" s="30">
        <v>0</v>
      </c>
      <c r="I55" s="30">
        <v>0</v>
      </c>
      <c r="J55" s="30">
        <v>15.35</v>
      </c>
      <c r="K55" s="30">
        <v>3.64</v>
      </c>
      <c r="L55" s="30">
        <v>0.19800000000000001</v>
      </c>
      <c r="M55" s="30">
        <v>0</v>
      </c>
      <c r="N55" s="30">
        <v>0</v>
      </c>
      <c r="O55" s="30">
        <v>65.87</v>
      </c>
      <c r="P55" s="30">
        <v>2E-3</v>
      </c>
      <c r="Q55" s="30">
        <v>0.24709999999999999</v>
      </c>
      <c r="R55" s="30">
        <v>1.23</v>
      </c>
      <c r="S55" s="30">
        <v>0.44769999999999999</v>
      </c>
      <c r="T55" s="30">
        <v>0</v>
      </c>
      <c r="U55" s="30">
        <v>0.29870000000000002</v>
      </c>
      <c r="V55" s="30">
        <v>0</v>
      </c>
      <c r="W55" s="30">
        <v>2.5299999999999998</v>
      </c>
      <c r="X55" s="30">
        <v>7.6799999999999993E-2</v>
      </c>
      <c r="Y55" s="30">
        <v>97.842100000000002</v>
      </c>
      <c r="Z55" s="30">
        <v>0</v>
      </c>
      <c r="AA55" s="30">
        <v>97.842100000000002</v>
      </c>
      <c r="AB55" s="140">
        <v>0.17132994603687887</v>
      </c>
      <c r="AC55" s="31">
        <v>0.82760088310424929</v>
      </c>
      <c r="AD55" s="31">
        <v>1.0043052217698416</v>
      </c>
      <c r="AE55" s="31">
        <v>0</v>
      </c>
      <c r="AF55" s="31">
        <v>0</v>
      </c>
      <c r="AG55" s="31">
        <v>0</v>
      </c>
      <c r="AH55" s="31">
        <v>4.7868871227651989E-5</v>
      </c>
      <c r="AI55" s="31">
        <v>5.5653226496779982E-3</v>
      </c>
      <c r="AJ55" s="31">
        <v>2.7498496495901876E-2</v>
      </c>
      <c r="AK55" s="31">
        <v>9.7638968031782403E-3</v>
      </c>
      <c r="AL55" s="31">
        <v>0</v>
      </c>
      <c r="AM55" s="31">
        <v>0</v>
      </c>
      <c r="AN55" s="31">
        <v>3.5157350849821238E-2</v>
      </c>
      <c r="AO55" s="31">
        <v>1.0435530927424492E-3</v>
      </c>
      <c r="AP55" s="31">
        <v>0</v>
      </c>
      <c r="AQ55" s="31">
        <v>2.9868162134886664E-4</v>
      </c>
      <c r="AR55" s="31">
        <v>0.16721800783450946</v>
      </c>
      <c r="AS55" s="31">
        <v>9.0982028548616915E-3</v>
      </c>
      <c r="AT55" s="31">
        <v>0</v>
      </c>
      <c r="AU55" s="31">
        <v>1.8184248234611449</v>
      </c>
      <c r="AV55" s="31">
        <v>4.9602842281347738E-3</v>
      </c>
      <c r="AW55" s="8">
        <f t="shared" si="1"/>
        <v>8.9017406363359752E-2</v>
      </c>
    </row>
    <row r="56" spans="1:49" s="32" customFormat="1" x14ac:dyDescent="0.35">
      <c r="A56" s="32">
        <v>186</v>
      </c>
      <c r="B56" s="29" t="s">
        <v>179</v>
      </c>
      <c r="C56" s="29" t="s">
        <v>614</v>
      </c>
      <c r="D56" s="30">
        <v>0.90720000000000001</v>
      </c>
      <c r="E56" s="30">
        <v>6.34</v>
      </c>
      <c r="F56" s="30">
        <v>0</v>
      </c>
      <c r="G56" s="30">
        <v>5.3900000000000003E-2</v>
      </c>
      <c r="H56" s="30">
        <v>0</v>
      </c>
      <c r="I56" s="30">
        <v>0</v>
      </c>
      <c r="J56" s="30">
        <v>15.04</v>
      </c>
      <c r="K56" s="30">
        <v>3.44</v>
      </c>
      <c r="L56" s="30">
        <v>0.54410000000000003</v>
      </c>
      <c r="M56" s="30">
        <v>9.2399999999999996E-2</v>
      </c>
      <c r="N56" s="30">
        <v>0.17749999999999999</v>
      </c>
      <c r="O56" s="30">
        <v>66.319999999999993</v>
      </c>
      <c r="P56" s="30">
        <v>1.7399999999999999E-2</v>
      </c>
      <c r="Q56" s="30">
        <v>0.3427</v>
      </c>
      <c r="R56" s="30">
        <v>1.58</v>
      </c>
      <c r="S56" s="30">
        <v>0.55369999999999997</v>
      </c>
      <c r="T56" s="30">
        <v>0.2422</v>
      </c>
      <c r="U56" s="30">
        <v>0.1313</v>
      </c>
      <c r="V56" s="30">
        <v>0</v>
      </c>
      <c r="W56" s="30">
        <v>2.4900000000000002</v>
      </c>
      <c r="X56" s="30">
        <v>2.5700000000000001E-2</v>
      </c>
      <c r="Y56" s="30">
        <v>98.320400000000006</v>
      </c>
      <c r="Z56" s="30">
        <v>0</v>
      </c>
      <c r="AA56" s="30">
        <v>98.320400000000006</v>
      </c>
      <c r="AB56" s="140">
        <v>0.17317600528977473</v>
      </c>
      <c r="AC56" s="31">
        <v>0.74200350788778735</v>
      </c>
      <c r="AD56" s="31">
        <v>0.97269819081690323</v>
      </c>
      <c r="AE56" s="31">
        <v>0</v>
      </c>
      <c r="AF56" s="31">
        <v>0</v>
      </c>
      <c r="AG56" s="31">
        <v>3.2341984160038921E-3</v>
      </c>
      <c r="AH56" s="31">
        <v>4.1166635135772214E-4</v>
      </c>
      <c r="AI56" s="31">
        <v>7.6296503834208124E-3</v>
      </c>
      <c r="AJ56" s="31">
        <v>3.4916753380537131E-2</v>
      </c>
      <c r="AK56" s="31">
        <v>1.1936679704240232E-2</v>
      </c>
      <c r="AL56" s="31">
        <v>5.0412661794594959E-3</v>
      </c>
      <c r="AM56" s="31">
        <v>0</v>
      </c>
      <c r="AN56" s="31">
        <v>3.4203291351104857E-2</v>
      </c>
      <c r="AO56" s="31">
        <v>3.4519093615878937E-4</v>
      </c>
      <c r="AP56" s="31">
        <v>0</v>
      </c>
      <c r="AQ56" s="31">
        <v>1.9173089690524953E-3</v>
      </c>
      <c r="AR56" s="31">
        <v>0.15621151160952459</v>
      </c>
      <c r="AS56" s="31">
        <v>2.4713945364450464E-2</v>
      </c>
      <c r="AT56" s="31">
        <v>5.2246286756549533E-3</v>
      </c>
      <c r="AU56" s="31">
        <v>1.8097772990881242</v>
      </c>
      <c r="AV56" s="31">
        <v>2.1553062931932189E-3</v>
      </c>
      <c r="AW56" s="8">
        <f t="shared" si="1"/>
        <v>0.18757960459302669</v>
      </c>
    </row>
    <row r="57" spans="1:49" s="32" customFormat="1" x14ac:dyDescent="0.35">
      <c r="A57" s="32">
        <v>187</v>
      </c>
      <c r="B57" s="29" t="s">
        <v>180</v>
      </c>
      <c r="C57" s="29" t="s">
        <v>614</v>
      </c>
      <c r="D57" s="30">
        <v>1.02</v>
      </c>
      <c r="E57" s="30">
        <v>6.9</v>
      </c>
      <c r="F57" s="30">
        <v>0</v>
      </c>
      <c r="G57" s="30">
        <v>5.2699999999999997E-2</v>
      </c>
      <c r="H57" s="30">
        <v>0</v>
      </c>
      <c r="I57" s="30">
        <v>0</v>
      </c>
      <c r="J57" s="30">
        <v>16.440000000000001</v>
      </c>
      <c r="K57" s="30">
        <v>3.56</v>
      </c>
      <c r="L57" s="30">
        <v>9.3299999999999994E-2</v>
      </c>
      <c r="M57" s="30">
        <v>0</v>
      </c>
      <c r="N57" s="30">
        <v>0.37219999999999998</v>
      </c>
      <c r="O57" s="30">
        <v>66.349999999999994</v>
      </c>
      <c r="P57" s="30">
        <v>3.5999999999999999E-3</v>
      </c>
      <c r="Q57" s="30">
        <v>0.1512</v>
      </c>
      <c r="R57" s="30">
        <v>0.9738</v>
      </c>
      <c r="S57" s="30">
        <v>0.2167</v>
      </c>
      <c r="T57" s="30">
        <v>1.9400000000000001E-2</v>
      </c>
      <c r="U57" s="30">
        <v>0.20710000000000001</v>
      </c>
      <c r="V57" s="30">
        <v>0</v>
      </c>
      <c r="W57" s="30">
        <v>0.97340000000000004</v>
      </c>
      <c r="X57" s="30">
        <v>0</v>
      </c>
      <c r="Y57" s="30">
        <v>97.348200000000006</v>
      </c>
      <c r="Z57" s="30">
        <v>0</v>
      </c>
      <c r="AA57" s="30">
        <v>97.348200000000006</v>
      </c>
      <c r="AB57" s="140">
        <v>0.19541938010913154</v>
      </c>
      <c r="AC57" s="31">
        <v>0.81049170612617438</v>
      </c>
      <c r="AD57" s="31">
        <v>1.067123954065766</v>
      </c>
      <c r="AE57" s="31">
        <v>0</v>
      </c>
      <c r="AF57" s="31">
        <v>0</v>
      </c>
      <c r="AG57" s="31">
        <v>0</v>
      </c>
      <c r="AH57" s="31">
        <v>8.5483325016081466E-5</v>
      </c>
      <c r="AI57" s="31">
        <v>3.3785092164295757E-3</v>
      </c>
      <c r="AJ57" s="31">
        <v>2.1598785051201018E-2</v>
      </c>
      <c r="AK57" s="31">
        <v>4.6886812823611406E-3</v>
      </c>
      <c r="AL57" s="31">
        <v>4.0527517657313347E-4</v>
      </c>
      <c r="AM57" s="31">
        <v>0</v>
      </c>
      <c r="AN57" s="31">
        <v>1.3419696018155096E-2</v>
      </c>
      <c r="AO57" s="31">
        <v>0</v>
      </c>
      <c r="AP57" s="31">
        <v>0</v>
      </c>
      <c r="AQ57" s="31">
        <v>1.8814675727021402E-3</v>
      </c>
      <c r="AR57" s="31">
        <v>0.16225099697034218</v>
      </c>
      <c r="AS57" s="31">
        <v>4.2533173121104212E-3</v>
      </c>
      <c r="AT57" s="31">
        <v>1.0995531444282315E-2</v>
      </c>
      <c r="AU57" s="31">
        <v>1.8172067013840756</v>
      </c>
      <c r="AV57" s="31">
        <v>3.4119853164872793E-3</v>
      </c>
      <c r="AW57" s="8">
        <f t="shared" si="1"/>
        <v>7.8807909738323634E-2</v>
      </c>
    </row>
    <row r="58" spans="1:49" s="32" customFormat="1" x14ac:dyDescent="0.35">
      <c r="A58" s="32">
        <v>188</v>
      </c>
      <c r="B58" s="29" t="s">
        <v>181</v>
      </c>
      <c r="C58" s="29" t="s">
        <v>614</v>
      </c>
      <c r="D58" s="30">
        <v>0.84970000000000001</v>
      </c>
      <c r="E58" s="30">
        <v>6.34</v>
      </c>
      <c r="F58" s="30">
        <v>5.11E-2</v>
      </c>
      <c r="G58" s="30">
        <v>9.1700000000000004E-2</v>
      </c>
      <c r="H58" s="30">
        <v>2.2499999999999999E-2</v>
      </c>
      <c r="I58" s="30">
        <v>1.9400000000000001E-2</v>
      </c>
      <c r="J58" s="30">
        <v>16</v>
      </c>
      <c r="K58" s="30">
        <v>3.92</v>
      </c>
      <c r="L58" s="30">
        <v>8.6499999999999994E-2</v>
      </c>
      <c r="M58" s="30">
        <v>0</v>
      </c>
      <c r="N58" s="111">
        <v>2.59</v>
      </c>
      <c r="O58" s="30">
        <v>63.17</v>
      </c>
      <c r="P58" s="30">
        <v>1.3100000000000001E-2</v>
      </c>
      <c r="Q58" s="30">
        <v>0.2039</v>
      </c>
      <c r="R58" s="30">
        <v>0.9395</v>
      </c>
      <c r="S58" s="30">
        <v>0.23630000000000001</v>
      </c>
      <c r="T58" s="30">
        <v>0.20949999999999999</v>
      </c>
      <c r="U58" s="30">
        <v>3.2800000000000003E-2</v>
      </c>
      <c r="V58" s="30">
        <v>0</v>
      </c>
      <c r="W58" s="30">
        <v>1.19</v>
      </c>
      <c r="X58" s="30">
        <v>6.4299999999999996E-2</v>
      </c>
      <c r="Y58" s="30">
        <v>96.035499999999999</v>
      </c>
      <c r="Z58" s="30">
        <v>0</v>
      </c>
      <c r="AA58" s="30">
        <v>96.035499999999999</v>
      </c>
      <c r="AB58" s="140">
        <v>0.16313720699449311</v>
      </c>
      <c r="AC58" s="31">
        <v>0.74629182961093843</v>
      </c>
      <c r="AD58" s="31">
        <v>1.0407657289785652</v>
      </c>
      <c r="AE58" s="31">
        <v>4.6249755925301056E-3</v>
      </c>
      <c r="AF58" s="31">
        <v>1.502525419816465E-3</v>
      </c>
      <c r="AG58" s="31">
        <v>0</v>
      </c>
      <c r="AH58" s="31">
        <v>3.1172393234778412E-4</v>
      </c>
      <c r="AI58" s="31">
        <v>4.5657327551792198E-3</v>
      </c>
      <c r="AJ58" s="31">
        <v>2.0882201470421909E-2</v>
      </c>
      <c r="AK58" s="31">
        <v>5.1236029532840616E-3</v>
      </c>
      <c r="AL58" s="31">
        <v>4.3858345645603324E-3</v>
      </c>
      <c r="AM58" s="31">
        <v>0</v>
      </c>
      <c r="AN58" s="31">
        <v>1.6440621940929961E-2</v>
      </c>
      <c r="AO58" s="31">
        <v>8.6864027511199769E-4</v>
      </c>
      <c r="AP58" s="31">
        <v>2.7318151872714959E-3</v>
      </c>
      <c r="AQ58" s="31">
        <v>3.280767113396147E-3</v>
      </c>
      <c r="AR58" s="31">
        <v>0.17903724564760101</v>
      </c>
      <c r="AS58" s="31">
        <v>3.9516838525490774E-3</v>
      </c>
      <c r="AT58" s="31">
        <v>7.6676020527357294E-2</v>
      </c>
      <c r="AU58" s="31">
        <v>1.7337809397638535</v>
      </c>
      <c r="AV58" s="31">
        <v>5.4152790797144963E-4</v>
      </c>
      <c r="AW58" s="8">
        <f t="shared" si="1"/>
        <v>0.15423658250631478</v>
      </c>
    </row>
    <row r="59" spans="1:49" s="32" customFormat="1" x14ac:dyDescent="0.35">
      <c r="A59" s="32">
        <v>189</v>
      </c>
      <c r="B59" s="29" t="s">
        <v>182</v>
      </c>
      <c r="C59" s="29" t="s">
        <v>614</v>
      </c>
      <c r="D59" s="30">
        <v>1.04</v>
      </c>
      <c r="E59" s="30">
        <v>7.05</v>
      </c>
      <c r="F59" s="30">
        <v>3.4599999999999999E-2</v>
      </c>
      <c r="G59" s="30">
        <v>3.3300000000000003E-2</v>
      </c>
      <c r="H59" s="30">
        <v>8.6999999999999994E-3</v>
      </c>
      <c r="I59" s="30">
        <v>7.4999999999999997E-3</v>
      </c>
      <c r="J59" s="30">
        <v>15.35</v>
      </c>
      <c r="K59" s="30">
        <v>3.46</v>
      </c>
      <c r="L59" s="30">
        <v>7.4200000000000002E-2</v>
      </c>
      <c r="M59" s="30">
        <v>0</v>
      </c>
      <c r="N59" s="30">
        <v>0.4904</v>
      </c>
      <c r="O59" s="30">
        <v>64.33</v>
      </c>
      <c r="P59" s="30">
        <v>8.3999999999999995E-3</v>
      </c>
      <c r="Q59" s="30">
        <v>0.1004</v>
      </c>
      <c r="R59" s="30">
        <v>0.88129999999999997</v>
      </c>
      <c r="S59" s="30">
        <v>0.33029999999999998</v>
      </c>
      <c r="T59" s="30">
        <v>0</v>
      </c>
      <c r="U59" s="30">
        <v>0.2117</v>
      </c>
      <c r="V59" s="30">
        <v>0</v>
      </c>
      <c r="W59" s="30">
        <v>1.19</v>
      </c>
      <c r="X59" s="30">
        <v>0</v>
      </c>
      <c r="Y59" s="30">
        <v>94.600899999999996</v>
      </c>
      <c r="Z59" s="30">
        <v>0</v>
      </c>
      <c r="AA59" s="30">
        <v>94.600899999999996</v>
      </c>
      <c r="AB59" s="140">
        <v>0.20507773771673193</v>
      </c>
      <c r="AC59" s="31">
        <v>0.852327145454993</v>
      </c>
      <c r="AD59" s="31">
        <v>1.0255082403757831</v>
      </c>
      <c r="AE59" s="31">
        <v>3.2163434526469806E-3</v>
      </c>
      <c r="AF59" s="31">
        <v>5.9659434967814591E-4</v>
      </c>
      <c r="AG59" s="31">
        <v>0</v>
      </c>
      <c r="AH59" s="31">
        <v>2.0529383649198663E-4</v>
      </c>
      <c r="AI59" s="31">
        <v>2.309004337390382E-3</v>
      </c>
      <c r="AJ59" s="31">
        <v>2.0118752195540324E-2</v>
      </c>
      <c r="AK59" s="31">
        <v>7.3555998218484495E-3</v>
      </c>
      <c r="AL59" s="31">
        <v>0</v>
      </c>
      <c r="AM59" s="31">
        <v>0</v>
      </c>
      <c r="AN59" s="31">
        <v>1.6885581328642329E-2</v>
      </c>
      <c r="AO59" s="31">
        <v>0</v>
      </c>
      <c r="AP59" s="31">
        <v>1.0848902941925506E-3</v>
      </c>
      <c r="AQ59" s="31">
        <v>1.2236242490485853E-3</v>
      </c>
      <c r="AR59" s="31">
        <v>0.16230473651291469</v>
      </c>
      <c r="AS59" s="31">
        <v>3.4815109415857705E-3</v>
      </c>
      <c r="AT59" s="31">
        <v>1.491104348186968E-2</v>
      </c>
      <c r="AU59" s="31">
        <v>1.8134044327207388</v>
      </c>
      <c r="AV59" s="31">
        <v>3.5897617996501598E-3</v>
      </c>
      <c r="AW59" s="8">
        <f t="shared" si="1"/>
        <v>7.1477444846985261E-2</v>
      </c>
    </row>
    <row r="60" spans="1:49" s="32" customFormat="1" x14ac:dyDescent="0.35">
      <c r="A60" s="32">
        <v>190</v>
      </c>
      <c r="B60" s="29" t="s">
        <v>183</v>
      </c>
      <c r="C60" s="29" t="s">
        <v>614</v>
      </c>
      <c r="D60" s="30">
        <v>1.02</v>
      </c>
      <c r="E60" s="30">
        <v>6.92</v>
      </c>
      <c r="F60" s="30">
        <v>2.8E-3</v>
      </c>
      <c r="G60" s="30">
        <v>3.4700000000000002E-2</v>
      </c>
      <c r="H60" s="30">
        <v>0</v>
      </c>
      <c r="I60" s="30">
        <v>2.1499999999999998E-2</v>
      </c>
      <c r="J60" s="30">
        <v>15.44</v>
      </c>
      <c r="K60" s="30">
        <v>3.6</v>
      </c>
      <c r="L60" s="30">
        <v>9.9599999999999994E-2</v>
      </c>
      <c r="M60" s="30">
        <v>0</v>
      </c>
      <c r="N60" s="30">
        <v>0.43969999999999998</v>
      </c>
      <c r="O60" s="30">
        <v>64.37</v>
      </c>
      <c r="P60" s="30">
        <v>3.1399999999999997E-2</v>
      </c>
      <c r="Q60" s="30">
        <v>0.14360000000000001</v>
      </c>
      <c r="R60" s="30">
        <v>1.19</v>
      </c>
      <c r="S60" s="30">
        <v>0.26950000000000002</v>
      </c>
      <c r="T60" s="30">
        <v>9.5600000000000004E-2</v>
      </c>
      <c r="U60" s="30">
        <v>8.6999999999999994E-2</v>
      </c>
      <c r="V60" s="30">
        <v>0</v>
      </c>
      <c r="W60" s="30">
        <v>1.5</v>
      </c>
      <c r="X60" s="30">
        <v>0.15429999999999999</v>
      </c>
      <c r="Y60" s="30">
        <v>95.428700000000006</v>
      </c>
      <c r="Z60" s="30">
        <v>0</v>
      </c>
      <c r="AA60" s="30">
        <v>95.428700000000006</v>
      </c>
      <c r="AB60" s="140">
        <v>0.20071273442275234</v>
      </c>
      <c r="AC60" s="31">
        <v>0.8348585034357533</v>
      </c>
      <c r="AD60" s="31">
        <v>1.0293608530226186</v>
      </c>
      <c r="AE60" s="31">
        <v>2.5973706445154388E-4</v>
      </c>
      <c r="AF60" s="31">
        <v>1.7066556765266707E-3</v>
      </c>
      <c r="AG60" s="31">
        <v>0</v>
      </c>
      <c r="AH60" s="31">
        <v>7.6580086052347699E-4</v>
      </c>
      <c r="AI60" s="31">
        <v>3.2956042407574822E-3</v>
      </c>
      <c r="AJ60" s="31">
        <v>2.7109019496126874E-2</v>
      </c>
      <c r="AK60" s="31">
        <v>5.9890490045249505E-3</v>
      </c>
      <c r="AL60" s="31">
        <v>2.0512257619798428E-3</v>
      </c>
      <c r="AM60" s="31">
        <v>0</v>
      </c>
      <c r="AN60" s="31">
        <v>2.1239774020604577E-2</v>
      </c>
      <c r="AO60" s="31">
        <v>2.1363985102134005E-3</v>
      </c>
      <c r="AP60" s="31">
        <v>0</v>
      </c>
      <c r="AQ60" s="31">
        <v>1.2723977529641669E-3</v>
      </c>
      <c r="AR60" s="31">
        <v>0.16851834027495977</v>
      </c>
      <c r="AS60" s="31">
        <v>4.6635085223718058E-3</v>
      </c>
      <c r="AT60" s="31">
        <v>1.3341467972063356E-2</v>
      </c>
      <c r="AU60" s="31">
        <v>1.8107321302566441</v>
      </c>
      <c r="AV60" s="31">
        <v>1.4721552209967191E-3</v>
      </c>
      <c r="AW60" s="8">
        <f t="shared" si="1"/>
        <v>7.1227378905919236E-2</v>
      </c>
    </row>
    <row r="61" spans="1:49" s="32" customFormat="1" x14ac:dyDescent="0.35">
      <c r="A61" s="32">
        <v>191</v>
      </c>
      <c r="B61" s="29" t="s">
        <v>184</v>
      </c>
      <c r="C61" s="29" t="s">
        <v>614</v>
      </c>
      <c r="D61" s="30">
        <v>1.03</v>
      </c>
      <c r="E61" s="30">
        <v>6.84</v>
      </c>
      <c r="F61" s="30">
        <v>0</v>
      </c>
      <c r="G61" s="30">
        <v>3.7699999999999997E-2</v>
      </c>
      <c r="H61" s="30">
        <v>2.2200000000000001E-2</v>
      </c>
      <c r="I61" s="30">
        <v>1.8200000000000001E-2</v>
      </c>
      <c r="J61" s="30">
        <v>16.04</v>
      </c>
      <c r="K61" s="30">
        <v>3.65</v>
      </c>
      <c r="L61" s="30">
        <v>8.6099999999999996E-2</v>
      </c>
      <c r="M61" s="30">
        <v>0</v>
      </c>
      <c r="N61" s="30">
        <v>0.62009999999999998</v>
      </c>
      <c r="O61" s="30">
        <v>64.92</v>
      </c>
      <c r="P61" s="30">
        <v>0</v>
      </c>
      <c r="Q61" s="30">
        <v>0</v>
      </c>
      <c r="R61" s="30">
        <v>0.92520000000000002</v>
      </c>
      <c r="S61" s="30">
        <v>0.32640000000000002</v>
      </c>
      <c r="T61" s="30">
        <v>1.9E-2</v>
      </c>
      <c r="U61" s="30">
        <v>0.15590000000000001</v>
      </c>
      <c r="V61" s="30">
        <v>0</v>
      </c>
      <c r="W61" s="30">
        <v>1.46</v>
      </c>
      <c r="X61" s="30">
        <v>7.0800000000000002E-2</v>
      </c>
      <c r="Y61" s="30">
        <v>96.221699999999998</v>
      </c>
      <c r="Z61" s="30">
        <v>0</v>
      </c>
      <c r="AA61" s="30">
        <v>96.221699999999998</v>
      </c>
      <c r="AB61" s="140">
        <v>0.20001114487417931</v>
      </c>
      <c r="AC61" s="31">
        <v>0.81433874340449153</v>
      </c>
      <c r="AD61" s="31">
        <v>1.055278113649275</v>
      </c>
      <c r="AE61" s="31">
        <v>0</v>
      </c>
      <c r="AF61" s="31">
        <v>1.4256767031000188E-3</v>
      </c>
      <c r="AG61" s="31">
        <v>0</v>
      </c>
      <c r="AH61" s="31">
        <v>0</v>
      </c>
      <c r="AI61" s="31">
        <v>0</v>
      </c>
      <c r="AJ61" s="31">
        <v>2.0799106937584289E-2</v>
      </c>
      <c r="AK61" s="31">
        <v>7.1579961823591736E-3</v>
      </c>
      <c r="AL61" s="31">
        <v>4.023012539152748E-4</v>
      </c>
      <c r="AM61" s="31">
        <v>0</v>
      </c>
      <c r="AN61" s="31">
        <v>2.0401105594510301E-2</v>
      </c>
      <c r="AO61" s="31">
        <v>9.6736821433629288E-4</v>
      </c>
      <c r="AP61" s="31">
        <v>2.7261599803507955E-3</v>
      </c>
      <c r="AQ61" s="31">
        <v>1.3641966669424362E-3</v>
      </c>
      <c r="AR61" s="31">
        <v>0.16860861153044007</v>
      </c>
      <c r="AS61" s="31">
        <v>3.9783116632480797E-3</v>
      </c>
      <c r="AT61" s="31">
        <v>1.8567400228126921E-2</v>
      </c>
      <c r="AU61" s="31">
        <v>1.8021520291444955</v>
      </c>
      <c r="AV61" s="31">
        <v>2.6032907863959322E-3</v>
      </c>
      <c r="AW61" s="8">
        <f t="shared" si="1"/>
        <v>7.9229588060427902E-2</v>
      </c>
    </row>
    <row r="62" spans="1:49" s="32" customFormat="1" x14ac:dyDescent="0.35">
      <c r="A62" s="32">
        <v>192</v>
      </c>
      <c r="B62" s="29" t="s">
        <v>185</v>
      </c>
      <c r="C62" s="29" t="s">
        <v>614</v>
      </c>
      <c r="D62" s="30">
        <v>1.01</v>
      </c>
      <c r="E62" s="30">
        <v>6.61</v>
      </c>
      <c r="F62" s="30">
        <v>0</v>
      </c>
      <c r="G62" s="30">
        <v>4.0899999999999999E-2</v>
      </c>
      <c r="H62" s="30">
        <v>1.43E-2</v>
      </c>
      <c r="I62" s="30">
        <v>9.1999999999999998E-3</v>
      </c>
      <c r="J62" s="30">
        <v>15.5</v>
      </c>
      <c r="K62" s="30">
        <v>4.16</v>
      </c>
      <c r="L62" s="30">
        <v>0.1187</v>
      </c>
      <c r="M62" s="30">
        <v>0</v>
      </c>
      <c r="N62" s="30">
        <v>1.39</v>
      </c>
      <c r="O62" s="30">
        <v>61.24</v>
      </c>
      <c r="P62" s="30">
        <v>9.7799999999999998E-2</v>
      </c>
      <c r="Q62" s="30">
        <v>0.18779999999999999</v>
      </c>
      <c r="R62" s="30">
        <v>1.0489999999999999</v>
      </c>
      <c r="S62" s="30">
        <v>0.32140000000000002</v>
      </c>
      <c r="T62" s="30">
        <v>0</v>
      </c>
      <c r="U62" s="30">
        <v>8.4000000000000005E-2</v>
      </c>
      <c r="V62" s="30">
        <v>0</v>
      </c>
      <c r="W62" s="30">
        <v>1.19</v>
      </c>
      <c r="X62" s="30">
        <v>0</v>
      </c>
      <c r="Y62" s="30">
        <v>93.038499999999999</v>
      </c>
      <c r="Z62" s="30">
        <v>0</v>
      </c>
      <c r="AA62" s="30">
        <v>93.038499999999999</v>
      </c>
      <c r="AB62" s="140">
        <v>0.20178675346121003</v>
      </c>
      <c r="AC62" s="31">
        <v>0.80966387647223692</v>
      </c>
      <c r="AD62" s="31">
        <v>1.0491765457819515</v>
      </c>
      <c r="AE62" s="31">
        <v>0</v>
      </c>
      <c r="AF62" s="31">
        <v>7.4146695476276525E-4</v>
      </c>
      <c r="AG62" s="31">
        <v>0</v>
      </c>
      <c r="AH62" s="31">
        <v>2.4217069053859347E-3</v>
      </c>
      <c r="AI62" s="31">
        <v>4.3759537623597649E-3</v>
      </c>
      <c r="AJ62" s="31">
        <v>2.4262685014559356E-2</v>
      </c>
      <c r="AK62" s="31">
        <v>7.2517277809531003E-3</v>
      </c>
      <c r="AL62" s="31">
        <v>0</v>
      </c>
      <c r="AM62" s="31">
        <v>0</v>
      </c>
      <c r="AN62" s="31">
        <v>1.7108113291257845E-2</v>
      </c>
      <c r="AO62" s="31">
        <v>0</v>
      </c>
      <c r="AP62" s="31">
        <v>1.8067110856952446E-3</v>
      </c>
      <c r="AQ62" s="31">
        <v>1.5226961515384663E-3</v>
      </c>
      <c r="AR62" s="31">
        <v>0.19771268154282937</v>
      </c>
      <c r="AS62" s="31">
        <v>5.6428782318464323E-3</v>
      </c>
      <c r="AT62" s="31">
        <v>4.2821164743657054E-2</v>
      </c>
      <c r="AU62" s="31">
        <v>1.7490507226085807</v>
      </c>
      <c r="AV62" s="31">
        <v>1.4431456358527924E-3</v>
      </c>
      <c r="AW62" s="8">
        <f t="shared" si="1"/>
        <v>8.4997924036532835E-2</v>
      </c>
    </row>
    <row r="63" spans="1:49" s="32" customFormat="1" x14ac:dyDescent="0.35">
      <c r="A63" s="32">
        <v>194</v>
      </c>
      <c r="B63" s="29" t="s">
        <v>186</v>
      </c>
      <c r="C63" s="29" t="s">
        <v>614</v>
      </c>
      <c r="D63" s="30">
        <v>0.98019999999999996</v>
      </c>
      <c r="E63" s="30">
        <v>6.51</v>
      </c>
      <c r="F63" s="30">
        <v>1.2999999999999999E-2</v>
      </c>
      <c r="G63" s="30">
        <v>2.5100000000000001E-2</v>
      </c>
      <c r="H63" s="30">
        <v>0</v>
      </c>
      <c r="I63" s="30">
        <v>1.9400000000000001E-2</v>
      </c>
      <c r="J63" s="30">
        <v>16.059999999999999</v>
      </c>
      <c r="K63" s="30">
        <v>4.28</v>
      </c>
      <c r="L63" s="30">
        <v>0.11169999999999999</v>
      </c>
      <c r="M63" s="30">
        <v>0</v>
      </c>
      <c r="N63" s="30">
        <v>1.3189</v>
      </c>
      <c r="O63" s="30">
        <v>62.84</v>
      </c>
      <c r="P63" s="30">
        <v>0</v>
      </c>
      <c r="Q63" s="30">
        <v>0.1638</v>
      </c>
      <c r="R63" s="30">
        <v>1.55</v>
      </c>
      <c r="S63" s="30">
        <v>0.4496</v>
      </c>
      <c r="T63" s="30">
        <v>0</v>
      </c>
      <c r="U63" s="30">
        <v>3.9899999999999998E-2</v>
      </c>
      <c r="V63" s="30">
        <v>0</v>
      </c>
      <c r="W63" s="30">
        <v>1.36</v>
      </c>
      <c r="X63" s="30">
        <v>2.7699999999999999E-2</v>
      </c>
      <c r="Y63" s="30">
        <v>95.814499999999995</v>
      </c>
      <c r="Z63" s="30">
        <v>0</v>
      </c>
      <c r="AA63" s="30">
        <v>95.814499999999995</v>
      </c>
      <c r="AB63" s="140">
        <v>0.19145593328224617</v>
      </c>
      <c r="AC63" s="31">
        <v>0.77959158909101167</v>
      </c>
      <c r="AD63" s="31">
        <v>1.0627846387310509</v>
      </c>
      <c r="AE63" s="31">
        <v>1.1970123317662262E-3</v>
      </c>
      <c r="AF63" s="31">
        <v>1.5285813460625684E-3</v>
      </c>
      <c r="AG63" s="31">
        <v>0</v>
      </c>
      <c r="AH63" s="31">
        <v>0</v>
      </c>
      <c r="AI63" s="31">
        <v>3.7314178637771005E-3</v>
      </c>
      <c r="AJ63" s="31">
        <v>3.5049184896548478E-2</v>
      </c>
      <c r="AK63" s="31">
        <v>9.9175586046799588E-3</v>
      </c>
      <c r="AL63" s="31">
        <v>0</v>
      </c>
      <c r="AM63" s="31">
        <v>0</v>
      </c>
      <c r="AN63" s="31">
        <v>1.9115115076164636E-2</v>
      </c>
      <c r="AO63" s="31">
        <v>3.8069352064498582E-4</v>
      </c>
      <c r="AP63" s="31">
        <v>0</v>
      </c>
      <c r="AQ63" s="31">
        <v>9.1357985797418809E-4</v>
      </c>
      <c r="AR63" s="31">
        <v>0.19886933302057919</v>
      </c>
      <c r="AS63" s="31">
        <v>5.1914178403639532E-3</v>
      </c>
      <c r="AT63" s="31">
        <v>3.9722666711230807E-2</v>
      </c>
      <c r="AU63" s="31">
        <v>1.7546328300398346</v>
      </c>
      <c r="AV63" s="31">
        <v>6.7017253001726935E-4</v>
      </c>
      <c r="AW63" s="8">
        <f t="shared" si="1"/>
        <v>8.6704208538293637E-2</v>
      </c>
    </row>
    <row r="64" spans="1:49" s="32" customFormat="1" ht="27" customHeight="1" x14ac:dyDescent="0.35">
      <c r="A64" s="32">
        <v>231</v>
      </c>
      <c r="B64" s="29" t="s">
        <v>223</v>
      </c>
      <c r="C64" s="29" t="s">
        <v>614</v>
      </c>
      <c r="D64" s="30">
        <v>1.01</v>
      </c>
      <c r="E64" s="30">
        <v>6.44</v>
      </c>
      <c r="F64" s="30">
        <v>0</v>
      </c>
      <c r="G64" s="30">
        <v>0</v>
      </c>
      <c r="H64" s="30">
        <v>9.4000000000000004E-3</v>
      </c>
      <c r="I64" s="30">
        <v>2.2000000000000001E-3</v>
      </c>
      <c r="J64" s="30">
        <v>16.309999999999999</v>
      </c>
      <c r="K64" s="30">
        <v>4.71</v>
      </c>
      <c r="L64" s="30">
        <v>0.37859999999999999</v>
      </c>
      <c r="M64" s="30">
        <v>0</v>
      </c>
      <c r="N64" s="30">
        <v>1.61</v>
      </c>
      <c r="O64" s="30">
        <v>63.8</v>
      </c>
      <c r="P64" s="30">
        <v>0</v>
      </c>
      <c r="Q64" s="30">
        <v>0.28039999999999998</v>
      </c>
      <c r="R64" s="30">
        <v>1.58</v>
      </c>
      <c r="S64" s="30">
        <v>0.4829</v>
      </c>
      <c r="T64" s="30">
        <v>0.1</v>
      </c>
      <c r="U64" s="30">
        <v>0.1069</v>
      </c>
      <c r="V64" s="30">
        <v>0</v>
      </c>
      <c r="W64" s="30">
        <v>1.1399999999999999</v>
      </c>
      <c r="X64" s="30">
        <v>0.14960000000000001</v>
      </c>
      <c r="Y64" s="30">
        <v>98.120900000000006</v>
      </c>
      <c r="Z64" s="30">
        <v>0</v>
      </c>
      <c r="AA64" s="30">
        <v>98.120900000000006</v>
      </c>
      <c r="AB64" s="140">
        <v>0.19066709603942086</v>
      </c>
      <c r="AC64" s="31">
        <v>0.74537062007813248</v>
      </c>
      <c r="AD64" s="31">
        <v>1.0431672291291105</v>
      </c>
      <c r="AE64" s="31">
        <v>0</v>
      </c>
      <c r="AF64" s="31">
        <v>1.6753662135435019E-4</v>
      </c>
      <c r="AG64" s="31">
        <v>0</v>
      </c>
      <c r="AH64" s="31">
        <v>0</v>
      </c>
      <c r="AI64" s="31">
        <v>6.1735965546160067E-3</v>
      </c>
      <c r="AJ64" s="31">
        <v>3.4530554937484852E-2</v>
      </c>
      <c r="AK64" s="31">
        <v>1.0295226955782701E-2</v>
      </c>
      <c r="AL64" s="31">
        <v>2.0584256856110324E-3</v>
      </c>
      <c r="AM64" s="31">
        <v>0</v>
      </c>
      <c r="AN64" s="31">
        <v>1.5486137339728964E-2</v>
      </c>
      <c r="AO64" s="31">
        <v>1.9871358399944925E-3</v>
      </c>
      <c r="AP64" s="31">
        <v>1.1221828429843869E-3</v>
      </c>
      <c r="AQ64" s="31">
        <v>0</v>
      </c>
      <c r="AR64" s="31">
        <v>0.21151696289351102</v>
      </c>
      <c r="AS64" s="31">
        <v>1.7006450072226637E-2</v>
      </c>
      <c r="AT64" s="31">
        <v>4.6865434824341266E-2</v>
      </c>
      <c r="AU64" s="31">
        <v>1.7217536009924528</v>
      </c>
      <c r="AV64" s="31">
        <v>1.7353683744840249E-3</v>
      </c>
      <c r="AW64" s="8">
        <f t="shared" si="1"/>
        <v>0.14076353685818455</v>
      </c>
    </row>
    <row r="65" spans="1:49" s="32" customFormat="1" x14ac:dyDescent="0.35">
      <c r="A65" s="32">
        <v>232</v>
      </c>
      <c r="B65" s="29" t="s">
        <v>224</v>
      </c>
      <c r="C65" s="29" t="s">
        <v>614</v>
      </c>
      <c r="D65" s="30">
        <v>0.84689999999999999</v>
      </c>
      <c r="E65" s="30">
        <v>6.45</v>
      </c>
      <c r="F65" s="30">
        <v>1.4999999999999999E-2</v>
      </c>
      <c r="G65" s="30">
        <v>2.01E-2</v>
      </c>
      <c r="H65" s="30">
        <v>0</v>
      </c>
      <c r="I65" s="30">
        <v>0</v>
      </c>
      <c r="J65" s="30">
        <v>14.6</v>
      </c>
      <c r="K65" s="30">
        <v>5.33</v>
      </c>
      <c r="L65" s="30">
        <v>0.12379999999999999</v>
      </c>
      <c r="M65" s="30">
        <v>0</v>
      </c>
      <c r="N65" s="30">
        <v>0.28749999999999998</v>
      </c>
      <c r="O65" s="30">
        <v>60.57</v>
      </c>
      <c r="P65" s="30">
        <v>5.2900000000000003E-2</v>
      </c>
      <c r="Q65" s="30">
        <v>0.49270000000000003</v>
      </c>
      <c r="R65" s="111">
        <v>2.72</v>
      </c>
      <c r="S65" s="30">
        <v>0.59460000000000002</v>
      </c>
      <c r="T65" s="30">
        <v>1.95E-2</v>
      </c>
      <c r="U65" s="30">
        <v>0.63400000000000001</v>
      </c>
      <c r="V65" s="30">
        <v>0</v>
      </c>
      <c r="W65" s="111">
        <v>5.36</v>
      </c>
      <c r="X65" s="30">
        <v>0.50039999999999996</v>
      </c>
      <c r="Y65" s="30">
        <v>98.6721</v>
      </c>
      <c r="Z65" s="30">
        <v>0</v>
      </c>
      <c r="AA65" s="30">
        <v>98.6721</v>
      </c>
      <c r="AB65" s="140">
        <v>0.16839144966441405</v>
      </c>
      <c r="AC65" s="31">
        <v>0.7862843691297714</v>
      </c>
      <c r="AD65" s="31">
        <v>0.98352715376218236</v>
      </c>
      <c r="AE65" s="31">
        <v>1.4059837542886777E-3</v>
      </c>
      <c r="AF65" s="31">
        <v>0</v>
      </c>
      <c r="AG65" s="31">
        <v>0</v>
      </c>
      <c r="AH65" s="31">
        <v>1.3036320256725599E-3</v>
      </c>
      <c r="AI65" s="31">
        <v>1.1425529143823348E-2</v>
      </c>
      <c r="AJ65" s="31">
        <v>6.2610749055032514E-2</v>
      </c>
      <c r="AK65" s="31">
        <v>1.3351717936689352E-2</v>
      </c>
      <c r="AL65" s="31">
        <v>4.2276918860406518E-4</v>
      </c>
      <c r="AM65" s="31">
        <v>0</v>
      </c>
      <c r="AN65" s="31">
        <v>7.6689617107824543E-2</v>
      </c>
      <c r="AO65" s="31">
        <v>7.0007857758586905E-3</v>
      </c>
      <c r="AP65" s="31">
        <v>0</v>
      </c>
      <c r="AQ65" s="31">
        <v>7.4473647210225537E-4</v>
      </c>
      <c r="AR65" s="31">
        <v>0.25210707196566023</v>
      </c>
      <c r="AS65" s="31">
        <v>5.8571618913316218E-3</v>
      </c>
      <c r="AT65" s="31">
        <v>8.8145094641434666E-3</v>
      </c>
      <c r="AU65" s="31">
        <v>1.7216363336634697</v>
      </c>
      <c r="AV65" s="31">
        <v>1.0840186543292612E-2</v>
      </c>
      <c r="AW65" s="8">
        <f t="shared" si="1"/>
        <v>5.597769312025247E-2</v>
      </c>
    </row>
    <row r="66" spans="1:49" s="32" customFormat="1" x14ac:dyDescent="0.35">
      <c r="A66" s="32">
        <v>235</v>
      </c>
      <c r="B66" s="29" t="s">
        <v>227</v>
      </c>
      <c r="C66" s="29" t="s">
        <v>614</v>
      </c>
      <c r="D66" s="30">
        <v>0.93359999999999999</v>
      </c>
      <c r="E66" s="30">
        <v>6.73</v>
      </c>
      <c r="F66" s="30">
        <v>0</v>
      </c>
      <c r="G66" s="30">
        <v>9.9000000000000008E-3</v>
      </c>
      <c r="H66" s="30">
        <v>0</v>
      </c>
      <c r="I66" s="30">
        <v>5.7999999999999996E-3</v>
      </c>
      <c r="J66" s="30">
        <v>16.3</v>
      </c>
      <c r="K66" s="30">
        <v>4.7300000000000004</v>
      </c>
      <c r="L66" s="30">
        <v>0.1174</v>
      </c>
      <c r="M66" s="30">
        <v>0</v>
      </c>
      <c r="N66" s="30">
        <v>1.1503000000000001</v>
      </c>
      <c r="O66" s="30">
        <v>63.91</v>
      </c>
      <c r="P66" s="30">
        <v>2.3E-2</v>
      </c>
      <c r="Q66" s="30">
        <v>0.33019999999999999</v>
      </c>
      <c r="R66" s="30">
        <v>1.92</v>
      </c>
      <c r="S66" s="30">
        <v>0.41420000000000001</v>
      </c>
      <c r="T66" s="30">
        <v>0</v>
      </c>
      <c r="U66" s="30">
        <v>2.8500000000000001E-2</v>
      </c>
      <c r="V66" s="30">
        <v>0</v>
      </c>
      <c r="W66" s="30">
        <v>1.0857000000000001</v>
      </c>
      <c r="X66" s="30">
        <v>2.35E-2</v>
      </c>
      <c r="Y66" s="30">
        <v>97.719899999999996</v>
      </c>
      <c r="Z66" s="30">
        <v>0</v>
      </c>
      <c r="AA66" s="30">
        <v>97.719899999999996</v>
      </c>
      <c r="AB66" s="140">
        <v>0.17832128705425854</v>
      </c>
      <c r="AC66" s="31">
        <v>0.78811471427289759</v>
      </c>
      <c r="AD66" s="31">
        <v>1.0548131792823792</v>
      </c>
      <c r="AE66" s="31">
        <v>0</v>
      </c>
      <c r="AF66" s="31">
        <v>4.4689246733370283E-4</v>
      </c>
      <c r="AG66" s="31">
        <v>0</v>
      </c>
      <c r="AH66" s="31">
        <v>5.4447962060260517E-4</v>
      </c>
      <c r="AI66" s="31">
        <v>7.3557214230938039E-3</v>
      </c>
      <c r="AJ66" s="31">
        <v>4.2455667011859925E-2</v>
      </c>
      <c r="AK66" s="31">
        <v>8.9346343324900081E-3</v>
      </c>
      <c r="AL66" s="31">
        <v>0</v>
      </c>
      <c r="AM66" s="31">
        <v>0</v>
      </c>
      <c r="AN66" s="31">
        <v>1.4922310131325375E-2</v>
      </c>
      <c r="AO66" s="31">
        <v>3.1582884626376706E-4</v>
      </c>
      <c r="AP66" s="31">
        <v>0</v>
      </c>
      <c r="AQ66" s="31">
        <v>3.5236779148212894E-4</v>
      </c>
      <c r="AR66" s="31">
        <v>0.21491830377381421</v>
      </c>
      <c r="AS66" s="31">
        <v>5.3356720009941133E-3</v>
      </c>
      <c r="AT66" s="31">
        <v>3.387863183273742E-2</v>
      </c>
      <c r="AU66" s="31">
        <v>1.7450469158046882</v>
      </c>
      <c r="AV66" s="31">
        <v>4.6810879628359989E-4</v>
      </c>
      <c r="AW66" s="8">
        <f t="shared" si="1"/>
        <v>8.209657261175396E-2</v>
      </c>
    </row>
    <row r="67" spans="1:49" s="32" customFormat="1" x14ac:dyDescent="0.35">
      <c r="A67" s="32">
        <v>236</v>
      </c>
      <c r="B67" s="29" t="s">
        <v>228</v>
      </c>
      <c r="C67" s="29" t="s">
        <v>614</v>
      </c>
      <c r="D67" s="30">
        <v>0.83089999999999997</v>
      </c>
      <c r="E67" s="30">
        <v>6.61</v>
      </c>
      <c r="F67" s="30">
        <v>0</v>
      </c>
      <c r="G67" s="30">
        <v>5.0999999999999997E-2</v>
      </c>
      <c r="H67" s="30">
        <v>4.7500000000000001E-2</v>
      </c>
      <c r="I67" s="30">
        <v>0</v>
      </c>
      <c r="J67" s="30">
        <v>16.28</v>
      </c>
      <c r="K67" s="30">
        <v>4.82</v>
      </c>
      <c r="L67" s="30">
        <v>0.26069999999999999</v>
      </c>
      <c r="M67" s="30">
        <v>0</v>
      </c>
      <c r="N67" s="30">
        <v>0.84530000000000005</v>
      </c>
      <c r="O67" s="30">
        <v>63.64</v>
      </c>
      <c r="P67" s="30">
        <v>0</v>
      </c>
      <c r="Q67" s="30">
        <v>0.19500000000000001</v>
      </c>
      <c r="R67" s="30">
        <v>1.78</v>
      </c>
      <c r="S67" s="30">
        <v>0.55079999999999996</v>
      </c>
      <c r="T67" s="30">
        <v>1.2E-2</v>
      </c>
      <c r="U67" s="30">
        <v>0.29459999999999997</v>
      </c>
      <c r="V67" s="30">
        <v>0</v>
      </c>
      <c r="W67" s="30">
        <v>1.0727</v>
      </c>
      <c r="X67" s="30">
        <v>0.45450000000000002</v>
      </c>
      <c r="Y67" s="30">
        <v>97.745099999999994</v>
      </c>
      <c r="Z67" s="30">
        <v>0</v>
      </c>
      <c r="AA67" s="30">
        <v>97.745099999999994</v>
      </c>
      <c r="AB67" s="140">
        <v>0.15824485104527375</v>
      </c>
      <c r="AC67" s="31">
        <v>0.7718169520741488</v>
      </c>
      <c r="AD67" s="31">
        <v>1.0504631582421258</v>
      </c>
      <c r="AE67" s="31">
        <v>0</v>
      </c>
      <c r="AF67" s="31">
        <v>0</v>
      </c>
      <c r="AG67" s="31">
        <v>0</v>
      </c>
      <c r="AH67" s="31">
        <v>0</v>
      </c>
      <c r="AI67" s="31">
        <v>4.3313302401005354E-3</v>
      </c>
      <c r="AJ67" s="31">
        <v>3.9245776284966762E-2</v>
      </c>
      <c r="AK67" s="31">
        <v>1.1846746674032816E-2</v>
      </c>
      <c r="AL67" s="31">
        <v>2.4919704559400621E-4</v>
      </c>
      <c r="AM67" s="31">
        <v>0</v>
      </c>
      <c r="AN67" s="31">
        <v>1.4700868283345426E-2</v>
      </c>
      <c r="AO67" s="31">
        <v>6.0905470290388772E-3</v>
      </c>
      <c r="AP67" s="31">
        <v>5.7207876983161087E-3</v>
      </c>
      <c r="AQ67" s="31">
        <v>1.8099628787981235E-3</v>
      </c>
      <c r="AR67" s="31">
        <v>0.21837241834514617</v>
      </c>
      <c r="AS67" s="31">
        <v>1.1814097224246273E-2</v>
      </c>
      <c r="AT67" s="31">
        <v>2.4823561695292224E-2</v>
      </c>
      <c r="AU67" s="31">
        <v>1.7326344404698952</v>
      </c>
      <c r="AV67" s="31">
        <v>4.8247316883061756E-3</v>
      </c>
      <c r="AW67" s="8">
        <f t="shared" si="1"/>
        <v>0.10125542412664723</v>
      </c>
    </row>
    <row r="68" spans="1:49" s="32" customFormat="1" x14ac:dyDescent="0.35">
      <c r="A68" s="32">
        <v>237</v>
      </c>
      <c r="B68" s="29" t="s">
        <v>229</v>
      </c>
      <c r="C68" s="29" t="s">
        <v>614</v>
      </c>
      <c r="D68" s="30">
        <v>0.99939999999999996</v>
      </c>
      <c r="E68" s="30">
        <v>6.57</v>
      </c>
      <c r="F68" s="30">
        <v>0</v>
      </c>
      <c r="G68" s="30">
        <v>5.5500000000000001E-2</v>
      </c>
      <c r="H68" s="30">
        <v>0</v>
      </c>
      <c r="I68" s="30">
        <v>1.0999999999999999E-2</v>
      </c>
      <c r="J68" s="30">
        <v>16.53</v>
      </c>
      <c r="K68" s="30">
        <v>4.6900000000000004</v>
      </c>
      <c r="L68" s="30">
        <v>0.17549999999999999</v>
      </c>
      <c r="M68" s="30">
        <v>3.56E-2</v>
      </c>
      <c r="N68" s="30">
        <v>0.41599999999999998</v>
      </c>
      <c r="O68" s="30">
        <v>63.81</v>
      </c>
      <c r="P68" s="30">
        <v>0</v>
      </c>
      <c r="Q68" s="30">
        <v>0.18990000000000001</v>
      </c>
      <c r="R68" s="30">
        <v>1.94</v>
      </c>
      <c r="S68" s="30">
        <v>0.37559999999999999</v>
      </c>
      <c r="T68" s="30">
        <v>0.1182</v>
      </c>
      <c r="U68" s="30">
        <v>0.46110000000000001</v>
      </c>
      <c r="V68" s="30">
        <v>0</v>
      </c>
      <c r="W68" s="30">
        <v>1.0552999999999999</v>
      </c>
      <c r="X68" s="30">
        <v>0.1046</v>
      </c>
      <c r="Y68" s="30">
        <v>97.572299999999998</v>
      </c>
      <c r="Z68" s="30">
        <v>0</v>
      </c>
      <c r="AA68" s="30">
        <v>97.572299999999998</v>
      </c>
      <c r="AB68" s="140">
        <v>0.19231299915284678</v>
      </c>
      <c r="AC68" s="31">
        <v>0.77511597905015572</v>
      </c>
      <c r="AD68" s="31">
        <v>1.0776748439208781</v>
      </c>
      <c r="AE68" s="31">
        <v>0</v>
      </c>
      <c r="AF68" s="31">
        <v>8.5387573994385969E-4</v>
      </c>
      <c r="AG68" s="31">
        <v>1.256114724876091E-3</v>
      </c>
      <c r="AH68" s="31">
        <v>0</v>
      </c>
      <c r="AI68" s="31">
        <v>4.2618692094477514E-3</v>
      </c>
      <c r="AJ68" s="31">
        <v>4.3217846066974409E-2</v>
      </c>
      <c r="AK68" s="31">
        <v>8.1624253151175996E-3</v>
      </c>
      <c r="AL68" s="31">
        <v>2.4800908292319053E-3</v>
      </c>
      <c r="AM68" s="31">
        <v>0</v>
      </c>
      <c r="AN68" s="31">
        <v>1.4612654322308525E-2</v>
      </c>
      <c r="AO68" s="31">
        <v>1.4162586153564809E-3</v>
      </c>
      <c r="AP68" s="31">
        <v>0</v>
      </c>
      <c r="AQ68" s="31">
        <v>1.9901276867174134E-3</v>
      </c>
      <c r="AR68" s="31">
        <v>0.21469011812133201</v>
      </c>
      <c r="AS68" s="31">
        <v>8.035725576550282E-3</v>
      </c>
      <c r="AT68" s="31">
        <v>1.2343406249106556E-2</v>
      </c>
      <c r="AU68" s="31">
        <v>1.755310631589396</v>
      </c>
      <c r="AV68" s="31">
        <v>7.6299907768973474E-3</v>
      </c>
      <c r="AW68" s="8">
        <f t="shared" si="1"/>
        <v>7.0948042205709383E-2</v>
      </c>
    </row>
    <row r="69" spans="1:49" s="32" customFormat="1" x14ac:dyDescent="0.35">
      <c r="A69" s="32">
        <v>250</v>
      </c>
      <c r="B69" s="29" t="s">
        <v>232</v>
      </c>
      <c r="C69" s="29" t="s">
        <v>614</v>
      </c>
      <c r="D69" s="30">
        <v>1.05</v>
      </c>
      <c r="E69" s="30">
        <v>6.54</v>
      </c>
      <c r="F69" s="30">
        <v>3.0700000000000002E-2</v>
      </c>
      <c r="G69" s="30">
        <v>4.0599999999999997E-2</v>
      </c>
      <c r="H69" s="30">
        <v>2.5999999999999999E-2</v>
      </c>
      <c r="I69" s="30">
        <v>0</v>
      </c>
      <c r="J69" s="30">
        <v>16.350000000000001</v>
      </c>
      <c r="K69" s="30">
        <v>4.7699999999999996</v>
      </c>
      <c r="L69" s="30">
        <v>0.37859999999999999</v>
      </c>
      <c r="M69" s="30">
        <v>6.3700000000000007E-2</v>
      </c>
      <c r="N69" s="30">
        <v>0.44469999999999998</v>
      </c>
      <c r="O69" s="30">
        <v>65.34</v>
      </c>
      <c r="P69" s="30">
        <v>7.1400000000000005E-2</v>
      </c>
      <c r="Q69" s="30">
        <v>0.3362</v>
      </c>
      <c r="R69" s="30">
        <v>1.58</v>
      </c>
      <c r="S69" s="30">
        <v>0.50090000000000001</v>
      </c>
      <c r="T69" s="30">
        <v>2.5499999999999998E-2</v>
      </c>
      <c r="U69" s="30">
        <v>0.29110000000000003</v>
      </c>
      <c r="V69" s="30">
        <v>0</v>
      </c>
      <c r="W69" s="30">
        <v>1.29</v>
      </c>
      <c r="X69" s="30">
        <v>0.32019999999999998</v>
      </c>
      <c r="Y69" s="30">
        <v>99.482900000000001</v>
      </c>
      <c r="Z69" s="30">
        <v>0</v>
      </c>
      <c r="AA69" s="30">
        <v>99.482900000000001</v>
      </c>
      <c r="AB69" s="140">
        <v>0.19657358037181621</v>
      </c>
      <c r="AC69" s="31">
        <v>0.75066405743794107</v>
      </c>
      <c r="AD69" s="31">
        <v>1.0370488204351729</v>
      </c>
      <c r="AE69" s="31">
        <v>2.7094139652218143E-3</v>
      </c>
      <c r="AF69" s="31">
        <v>0</v>
      </c>
      <c r="AG69" s="31">
        <v>2.1866803092251835E-3</v>
      </c>
      <c r="AH69" s="31">
        <v>1.6567062350971073E-3</v>
      </c>
      <c r="AI69" s="31">
        <v>7.3407327837987533E-3</v>
      </c>
      <c r="AJ69" s="31">
        <v>3.4244042586504202E-2</v>
      </c>
      <c r="AK69" s="31">
        <v>1.0590372154046441E-2</v>
      </c>
      <c r="AL69" s="31">
        <v>5.2054327903338087E-4</v>
      </c>
      <c r="AM69" s="31">
        <v>0</v>
      </c>
      <c r="AN69" s="31">
        <v>1.737838586835045E-2</v>
      </c>
      <c r="AO69" s="31">
        <v>4.2179241046093833E-3</v>
      </c>
      <c r="AP69" s="31">
        <v>3.0781557411082485E-3</v>
      </c>
      <c r="AQ69" s="31">
        <v>1.4163824773197483E-3</v>
      </c>
      <c r="AR69" s="31">
        <v>0.21243405759475459</v>
      </c>
      <c r="AS69" s="31">
        <v>1.6865341480115963E-2</v>
      </c>
      <c r="AT69" s="31">
        <v>1.2837349785792247E-2</v>
      </c>
      <c r="AU69" s="31">
        <v>1.7486823313190449</v>
      </c>
      <c r="AV69" s="31">
        <v>4.6863816018641513E-3</v>
      </c>
      <c r="AW69" s="8">
        <f t="shared" si="1"/>
        <v>0.13144232084099938</v>
      </c>
    </row>
    <row r="70" spans="1:49" s="32" customFormat="1" x14ac:dyDescent="0.35">
      <c r="A70" s="32">
        <v>239</v>
      </c>
      <c r="B70" s="29" t="s">
        <v>234</v>
      </c>
      <c r="C70" s="29" t="s">
        <v>614</v>
      </c>
      <c r="D70" s="30">
        <v>0.9637</v>
      </c>
      <c r="E70" s="30">
        <v>6.71</v>
      </c>
      <c r="F70" s="30">
        <v>1.6199999999999999E-2</v>
      </c>
      <c r="G70" s="30">
        <v>8.2699999999999996E-2</v>
      </c>
      <c r="H70" s="30">
        <v>5.0000000000000001E-3</v>
      </c>
      <c r="I70" s="30">
        <v>5.2900000000000003E-2</v>
      </c>
      <c r="J70" s="30">
        <v>16.25</v>
      </c>
      <c r="K70" s="30">
        <v>2.85</v>
      </c>
      <c r="L70" s="30">
        <v>0.68830000000000002</v>
      </c>
      <c r="M70" s="30">
        <v>0</v>
      </c>
      <c r="N70" s="111">
        <v>2.48</v>
      </c>
      <c r="O70" s="30">
        <v>65.67</v>
      </c>
      <c r="P70" s="30">
        <v>5.74E-2</v>
      </c>
      <c r="Q70" s="30">
        <v>2.1299999999999999E-2</v>
      </c>
      <c r="R70" s="30">
        <v>1.0367999999999999</v>
      </c>
      <c r="S70" s="30">
        <v>0.14929999999999999</v>
      </c>
      <c r="T70" s="30">
        <v>2.1299999999999999E-2</v>
      </c>
      <c r="U70" s="30">
        <v>5.2200000000000003E-2</v>
      </c>
      <c r="V70" s="30">
        <v>0</v>
      </c>
      <c r="W70" s="30">
        <v>1.63</v>
      </c>
      <c r="X70" s="30">
        <v>6.2399999999999997E-2</v>
      </c>
      <c r="Y70" s="30">
        <v>98.876099999999994</v>
      </c>
      <c r="Z70" s="30">
        <v>0</v>
      </c>
      <c r="AA70" s="30">
        <v>98.876099999999994</v>
      </c>
      <c r="AB70" s="140">
        <v>0.18123172746125663</v>
      </c>
      <c r="AC70" s="31">
        <v>0.77365425058824111</v>
      </c>
      <c r="AD70" s="31">
        <v>1.0353598805998507</v>
      </c>
      <c r="AE70" s="31">
        <v>1.4361788483264538E-3</v>
      </c>
      <c r="AF70" s="31">
        <v>4.0131069780221405E-3</v>
      </c>
      <c r="AG70" s="31">
        <v>0</v>
      </c>
      <c r="AH70" s="31">
        <v>1.3378755272304176E-3</v>
      </c>
      <c r="AI70" s="31">
        <v>4.6717310409845699E-4</v>
      </c>
      <c r="AJ70" s="31">
        <v>2.2572489115082126E-2</v>
      </c>
      <c r="AK70" s="31">
        <v>3.1708560035601575E-3</v>
      </c>
      <c r="AL70" s="31">
        <v>4.3676998788338381E-4</v>
      </c>
      <c r="AM70" s="31">
        <v>0</v>
      </c>
      <c r="AN70" s="31">
        <v>2.2057884196936266E-2</v>
      </c>
      <c r="AO70" s="31">
        <v>8.2569289071403979E-4</v>
      </c>
      <c r="AP70" s="31">
        <v>5.9462582642999214E-4</v>
      </c>
      <c r="AQ70" s="31">
        <v>2.8981211978397069E-3</v>
      </c>
      <c r="AR70" s="31">
        <v>0.12749910835608858</v>
      </c>
      <c r="AS70" s="31">
        <v>3.0799865580432909E-2</v>
      </c>
      <c r="AT70" s="31">
        <v>7.191449720600715E-2</v>
      </c>
      <c r="AU70" s="31">
        <v>1.7654496263045703</v>
      </c>
      <c r="AV70" s="31">
        <v>8.4415552863150204E-4</v>
      </c>
      <c r="AW70" s="8">
        <f t="shared" si="1"/>
        <v>0.13466784216005512</v>
      </c>
    </row>
    <row r="71" spans="1:49" s="32" customFormat="1" x14ac:dyDescent="0.35">
      <c r="A71" s="32">
        <v>240</v>
      </c>
      <c r="B71" s="29" t="s">
        <v>235</v>
      </c>
      <c r="C71" s="29" t="s">
        <v>614</v>
      </c>
      <c r="D71" s="30">
        <v>0.92049999999999998</v>
      </c>
      <c r="E71" s="30">
        <v>6.85</v>
      </c>
      <c r="F71" s="30">
        <v>2.7300000000000001E-2</v>
      </c>
      <c r="G71" s="30">
        <v>4.9399999999999999E-2</v>
      </c>
      <c r="H71" s="30">
        <v>0</v>
      </c>
      <c r="I71" s="30">
        <v>6.25E-2</v>
      </c>
      <c r="J71" s="30">
        <v>15.22</v>
      </c>
      <c r="K71" s="30">
        <v>3.08</v>
      </c>
      <c r="L71" s="30">
        <v>0.54890000000000005</v>
      </c>
      <c r="M71" s="30">
        <v>0</v>
      </c>
      <c r="N71" s="111">
        <v>2.04</v>
      </c>
      <c r="O71" s="30">
        <v>65.92</v>
      </c>
      <c r="P71" s="30">
        <v>1.3100000000000001E-2</v>
      </c>
      <c r="Q71" s="30">
        <v>0.16259999999999999</v>
      </c>
      <c r="R71" s="30">
        <v>1.0021</v>
      </c>
      <c r="S71" s="30">
        <v>0.24759999999999999</v>
      </c>
      <c r="T71" s="30">
        <v>0.10059999999999999</v>
      </c>
      <c r="U71" s="30">
        <v>0</v>
      </c>
      <c r="V71" s="30">
        <v>0</v>
      </c>
      <c r="W71" s="30">
        <v>1.44</v>
      </c>
      <c r="X71" s="30">
        <v>0.14630000000000001</v>
      </c>
      <c r="Y71" s="30">
        <v>97.869200000000006</v>
      </c>
      <c r="Z71" s="30">
        <v>0</v>
      </c>
      <c r="AA71" s="30">
        <v>97.869200000000006</v>
      </c>
      <c r="AB71" s="140">
        <v>0.17350600566331242</v>
      </c>
      <c r="AC71" s="31">
        <v>0.79161372470838265</v>
      </c>
      <c r="AD71" s="31">
        <v>0.97196576315120364</v>
      </c>
      <c r="AE71" s="31">
        <v>2.4257972909148928E-3</v>
      </c>
      <c r="AF71" s="31">
        <v>4.7522954206597199E-3</v>
      </c>
      <c r="AG71" s="31">
        <v>0</v>
      </c>
      <c r="AH71" s="31">
        <v>3.060366651012398E-4</v>
      </c>
      <c r="AI71" s="31">
        <v>3.5745149481117809E-3</v>
      </c>
      <c r="AJ71" s="31">
        <v>2.1867235081952745E-2</v>
      </c>
      <c r="AK71" s="31">
        <v>5.2706684834918516E-3</v>
      </c>
      <c r="AL71" s="31">
        <v>2.0676142370061519E-3</v>
      </c>
      <c r="AM71" s="31">
        <v>0</v>
      </c>
      <c r="AN71" s="31">
        <v>1.9531567011714886E-2</v>
      </c>
      <c r="AO71" s="31">
        <v>1.9403346072067586E-3</v>
      </c>
      <c r="AP71" s="31">
        <v>0</v>
      </c>
      <c r="AQ71" s="31">
        <v>1.7351472280931644E-3</v>
      </c>
      <c r="AR71" s="31">
        <v>0.13810562004943316</v>
      </c>
      <c r="AS71" s="31">
        <v>2.4618559087578346E-2</v>
      </c>
      <c r="AT71" s="31">
        <v>5.92916154129094E-2</v>
      </c>
      <c r="AU71" s="31">
        <v>1.7762490582219861</v>
      </c>
      <c r="AV71" s="31">
        <v>0</v>
      </c>
      <c r="AW71" s="8">
        <f t="shared" si="1"/>
        <v>0.17468444839425379</v>
      </c>
    </row>
    <row r="72" spans="1:49" s="32" customFormat="1" x14ac:dyDescent="0.35">
      <c r="A72" s="32">
        <v>242</v>
      </c>
      <c r="B72" s="29" t="s">
        <v>237</v>
      </c>
      <c r="C72" s="29" t="s">
        <v>614</v>
      </c>
      <c r="D72" s="30">
        <v>0.95409999999999995</v>
      </c>
      <c r="E72" s="30">
        <v>6.57</v>
      </c>
      <c r="F72" s="30">
        <v>6.1400000000000003E-2</v>
      </c>
      <c r="G72" s="30">
        <v>2.06E-2</v>
      </c>
      <c r="H72" s="30">
        <v>2.0199999999999999E-2</v>
      </c>
      <c r="I72" s="30">
        <v>4.1300000000000003E-2</v>
      </c>
      <c r="J72" s="30">
        <v>16.5</v>
      </c>
      <c r="K72" s="30">
        <v>3.56</v>
      </c>
      <c r="L72" s="30">
        <v>0.18629999999999999</v>
      </c>
      <c r="M72" s="30">
        <v>0</v>
      </c>
      <c r="N72" s="30">
        <v>1.64</v>
      </c>
      <c r="O72" s="30">
        <v>65.73</v>
      </c>
      <c r="P72" s="30">
        <v>0</v>
      </c>
      <c r="Q72" s="30">
        <v>0.14710000000000001</v>
      </c>
      <c r="R72" s="30">
        <v>0.88070000000000004</v>
      </c>
      <c r="S72" s="30">
        <v>0.32329999999999998</v>
      </c>
      <c r="T72" s="30">
        <v>9.5999999999999992E-3</v>
      </c>
      <c r="U72" s="30">
        <v>7.3599999999999999E-2</v>
      </c>
      <c r="V72" s="30">
        <v>0</v>
      </c>
      <c r="W72" s="30">
        <v>1.42</v>
      </c>
      <c r="X72" s="30">
        <v>2.58E-2</v>
      </c>
      <c r="Y72" s="30">
        <v>98.175600000000003</v>
      </c>
      <c r="Z72" s="30">
        <v>0</v>
      </c>
      <c r="AA72" s="30">
        <v>98.175600000000003</v>
      </c>
      <c r="AB72" s="140">
        <v>0.18064281970812995</v>
      </c>
      <c r="AC72" s="31">
        <v>0.76264811661205667</v>
      </c>
      <c r="AD72" s="31">
        <v>1.058415882040187</v>
      </c>
      <c r="AE72" s="31">
        <v>5.4801988798870308E-3</v>
      </c>
      <c r="AF72" s="31">
        <v>3.1543476266574092E-3</v>
      </c>
      <c r="AG72" s="31">
        <v>0</v>
      </c>
      <c r="AH72" s="31">
        <v>0</v>
      </c>
      <c r="AI72" s="31">
        <v>3.2482192651432729E-3</v>
      </c>
      <c r="AJ72" s="31">
        <v>1.93039816833586E-2</v>
      </c>
      <c r="AK72" s="31">
        <v>6.9128455487594432E-3</v>
      </c>
      <c r="AL72" s="31">
        <v>1.9818868452057262E-4</v>
      </c>
      <c r="AM72" s="31">
        <v>0</v>
      </c>
      <c r="AN72" s="31">
        <v>1.9346349493427405E-2</v>
      </c>
      <c r="AO72" s="31">
        <v>3.4370677932579736E-4</v>
      </c>
      <c r="AP72" s="31">
        <v>2.4185750582797244E-3</v>
      </c>
      <c r="AQ72" s="31">
        <v>7.2679627205498025E-4</v>
      </c>
      <c r="AR72" s="31">
        <v>0.16034178804704366</v>
      </c>
      <c r="AS72" s="31">
        <v>8.3930216462342576E-3</v>
      </c>
      <c r="AT72" s="31">
        <v>4.7878777436904899E-2</v>
      </c>
      <c r="AU72" s="31">
        <v>1.7790427452426019</v>
      </c>
      <c r="AV72" s="31">
        <v>1.1982962968806292E-3</v>
      </c>
      <c r="AW72" s="8">
        <f t="shared" si="1"/>
        <v>0.12094816338667691</v>
      </c>
    </row>
    <row r="73" spans="1:49" s="32" customFormat="1" x14ac:dyDescent="0.35">
      <c r="A73" s="32">
        <v>243</v>
      </c>
      <c r="B73" s="29" t="s">
        <v>238</v>
      </c>
      <c r="C73" s="29" t="s">
        <v>614</v>
      </c>
      <c r="D73" s="30">
        <v>0.89219999999999999</v>
      </c>
      <c r="E73" s="30">
        <v>6.5</v>
      </c>
      <c r="F73" s="30">
        <v>0</v>
      </c>
      <c r="G73" s="30">
        <v>1.7899999999999999E-2</v>
      </c>
      <c r="H73" s="30">
        <v>2.0400000000000001E-2</v>
      </c>
      <c r="I73" s="30">
        <v>2.52E-2</v>
      </c>
      <c r="J73" s="30">
        <v>16.850000000000001</v>
      </c>
      <c r="K73" s="30">
        <v>3.55</v>
      </c>
      <c r="L73" s="30">
        <v>0.23180000000000001</v>
      </c>
      <c r="M73" s="30">
        <v>0</v>
      </c>
      <c r="N73" s="30">
        <v>1.77</v>
      </c>
      <c r="O73" s="30">
        <v>65.459999999999994</v>
      </c>
      <c r="P73" s="30">
        <v>3.15E-2</v>
      </c>
      <c r="Q73" s="30">
        <v>6.9800000000000001E-2</v>
      </c>
      <c r="R73" s="30">
        <v>1.0096000000000001</v>
      </c>
      <c r="S73" s="30">
        <v>0.21249999999999999</v>
      </c>
      <c r="T73" s="30">
        <v>8.0699999999999994E-2</v>
      </c>
      <c r="U73" s="30">
        <v>9.3399999999999997E-2</v>
      </c>
      <c r="V73" s="30">
        <v>0</v>
      </c>
      <c r="W73" s="30">
        <v>1.85</v>
      </c>
      <c r="X73" s="30">
        <v>4.5100000000000001E-2</v>
      </c>
      <c r="Y73" s="30">
        <v>98.710099999999997</v>
      </c>
      <c r="Z73" s="30">
        <v>0</v>
      </c>
      <c r="AA73" s="30">
        <v>98.710099999999997</v>
      </c>
      <c r="AB73" s="140">
        <v>0.16906358958010881</v>
      </c>
      <c r="AC73" s="31">
        <v>0.75515003730453423</v>
      </c>
      <c r="AD73" s="31">
        <v>1.0817661011871438</v>
      </c>
      <c r="AE73" s="31">
        <v>0</v>
      </c>
      <c r="AF73" s="31">
        <v>1.9262874778144745E-3</v>
      </c>
      <c r="AG73" s="31">
        <v>0</v>
      </c>
      <c r="AH73" s="31">
        <v>7.3979240219391507E-4</v>
      </c>
      <c r="AI73" s="31">
        <v>1.5425851517765945E-3</v>
      </c>
      <c r="AJ73" s="31">
        <v>2.2147734127716832E-2</v>
      </c>
      <c r="AK73" s="31">
        <v>4.5474836103317111E-3</v>
      </c>
      <c r="AL73" s="31">
        <v>1.667409285725327E-3</v>
      </c>
      <c r="AM73" s="31">
        <v>0</v>
      </c>
      <c r="AN73" s="31">
        <v>2.5225714264578158E-2</v>
      </c>
      <c r="AO73" s="31">
        <v>6.0132047692059581E-4</v>
      </c>
      <c r="AP73" s="31">
        <v>2.4445528270864332E-3</v>
      </c>
      <c r="AQ73" s="31">
        <v>6.3206182479007636E-4</v>
      </c>
      <c r="AR73" s="31">
        <v>0.16002437379788245</v>
      </c>
      <c r="AS73" s="31">
        <v>1.0451532585668225E-2</v>
      </c>
      <c r="AT73" s="31">
        <v>5.1717024448128424E-2</v>
      </c>
      <c r="AU73" s="31">
        <v>1.7732085257070191</v>
      </c>
      <c r="AV73" s="31">
        <v>1.5219288094255267E-3</v>
      </c>
      <c r="AW73" s="8">
        <f t="shared" si="1"/>
        <v>0.10468553471126429</v>
      </c>
    </row>
    <row r="74" spans="1:49" s="32" customFormat="1" x14ac:dyDescent="0.35">
      <c r="A74" s="32">
        <v>244</v>
      </c>
      <c r="B74" s="29" t="s">
        <v>239</v>
      </c>
      <c r="C74" s="29" t="s">
        <v>614</v>
      </c>
      <c r="D74" s="30">
        <v>0.92149999999999999</v>
      </c>
      <c r="E74" s="30">
        <v>6.51</v>
      </c>
      <c r="F74" s="30">
        <v>1.5699999999999999E-2</v>
      </c>
      <c r="G74" s="30">
        <v>3.6299999999999999E-2</v>
      </c>
      <c r="H74" s="30">
        <v>0</v>
      </c>
      <c r="I74" s="30">
        <v>5.8400000000000001E-2</v>
      </c>
      <c r="J74" s="30">
        <v>16.84</v>
      </c>
      <c r="K74" s="30">
        <v>3.49</v>
      </c>
      <c r="L74" s="30">
        <v>0.1522</v>
      </c>
      <c r="M74" s="30">
        <v>0</v>
      </c>
      <c r="N74" s="30">
        <v>1.35</v>
      </c>
      <c r="O74" s="30">
        <v>65</v>
      </c>
      <c r="P74" s="30">
        <v>0</v>
      </c>
      <c r="Q74" s="30">
        <v>0.15820000000000001</v>
      </c>
      <c r="R74" s="30">
        <v>0.89070000000000005</v>
      </c>
      <c r="S74" s="30">
        <v>0.28089999999999998</v>
      </c>
      <c r="T74" s="30">
        <v>3.6499999999999998E-2</v>
      </c>
      <c r="U74" s="30">
        <v>3.5299999999999998E-2</v>
      </c>
      <c r="V74" s="30">
        <v>0</v>
      </c>
      <c r="W74" s="30">
        <v>1.53</v>
      </c>
      <c r="X74" s="30">
        <v>2.58E-2</v>
      </c>
      <c r="Y74" s="30">
        <v>97.341800000000006</v>
      </c>
      <c r="Z74" s="30">
        <v>0</v>
      </c>
      <c r="AA74" s="30">
        <v>97.341800000000006</v>
      </c>
      <c r="AB74" s="140">
        <v>0.17761448852342632</v>
      </c>
      <c r="AC74" s="31">
        <v>0.76930058601378248</v>
      </c>
      <c r="AD74" s="31">
        <v>1.0996911579681821</v>
      </c>
      <c r="AE74" s="31">
        <v>1.4265396363661162E-3</v>
      </c>
      <c r="AF74" s="31">
        <v>4.5407604481660412E-3</v>
      </c>
      <c r="AG74" s="31">
        <v>0</v>
      </c>
      <c r="AH74" s="31">
        <v>0</v>
      </c>
      <c r="AI74" s="31">
        <v>3.556275406559443E-3</v>
      </c>
      <c r="AJ74" s="31">
        <v>1.9874975178812562E-2</v>
      </c>
      <c r="AK74" s="31">
        <v>6.1144743917906242E-3</v>
      </c>
      <c r="AL74" s="31">
        <v>7.671083827425414E-4</v>
      </c>
      <c r="AM74" s="31">
        <v>0</v>
      </c>
      <c r="AN74" s="31">
        <v>2.1220634130789482E-2</v>
      </c>
      <c r="AO74" s="31">
        <v>3.4990032065199318E-4</v>
      </c>
      <c r="AP74" s="31">
        <v>0</v>
      </c>
      <c r="AQ74" s="31">
        <v>1.3037920778921676E-3</v>
      </c>
      <c r="AR74" s="31">
        <v>0.16002152078229129</v>
      </c>
      <c r="AS74" s="31">
        <v>6.9803368824963002E-3</v>
      </c>
      <c r="AT74" s="31">
        <v>4.0122613564645165E-2</v>
      </c>
      <c r="AU74" s="31">
        <v>1.7909866538666519</v>
      </c>
      <c r="AV74" s="31">
        <v>5.8508282602323593E-4</v>
      </c>
      <c r="AW74" s="8">
        <f t="shared" si="1"/>
        <v>7.3157588122156669E-2</v>
      </c>
    </row>
    <row r="75" spans="1:49" s="32" customFormat="1" x14ac:dyDescent="0.35">
      <c r="A75" s="32">
        <v>246</v>
      </c>
      <c r="B75" s="29" t="s">
        <v>241</v>
      </c>
      <c r="C75" s="29" t="s">
        <v>614</v>
      </c>
      <c r="D75" s="30">
        <v>0.94440000000000002</v>
      </c>
      <c r="E75" s="30">
        <v>6.47</v>
      </c>
      <c r="F75" s="30">
        <v>7.9000000000000008E-3</v>
      </c>
      <c r="G75" s="30">
        <v>2.98E-2</v>
      </c>
      <c r="H75" s="30">
        <v>0</v>
      </c>
      <c r="I75" s="30">
        <v>2.3400000000000001E-2</v>
      </c>
      <c r="J75" s="30">
        <v>16.809999999999999</v>
      </c>
      <c r="K75" s="30">
        <v>3.68</v>
      </c>
      <c r="L75" s="30">
        <v>0.22259999999999999</v>
      </c>
      <c r="M75" s="30">
        <v>0</v>
      </c>
      <c r="N75" s="30">
        <v>1.65</v>
      </c>
      <c r="O75" s="30">
        <v>65.64</v>
      </c>
      <c r="P75" s="30">
        <v>0</v>
      </c>
      <c r="Q75" s="30">
        <v>0.18240000000000001</v>
      </c>
      <c r="R75" s="30">
        <v>0.9899</v>
      </c>
      <c r="S75" s="30">
        <v>0.30009999999999998</v>
      </c>
      <c r="T75" s="30">
        <v>0.16869999999999999</v>
      </c>
      <c r="U75" s="30">
        <v>4.7899999999999998E-2</v>
      </c>
      <c r="V75" s="30">
        <v>0</v>
      </c>
      <c r="W75" s="30">
        <v>1.87</v>
      </c>
      <c r="X75" s="30">
        <v>1.7100000000000001E-2</v>
      </c>
      <c r="Y75" s="30">
        <v>99.065100000000001</v>
      </c>
      <c r="Z75" s="30">
        <v>0</v>
      </c>
      <c r="AA75" s="30">
        <v>99.065100000000001</v>
      </c>
      <c r="AB75" s="140">
        <v>0.17859342804354983</v>
      </c>
      <c r="AC75" s="31">
        <v>0.75014600457230951</v>
      </c>
      <c r="AD75" s="31">
        <v>1.0770176103560039</v>
      </c>
      <c r="AE75" s="31">
        <v>7.0426762915893736E-4</v>
      </c>
      <c r="AF75" s="31">
        <v>1.785081488469347E-3</v>
      </c>
      <c r="AG75" s="31">
        <v>0</v>
      </c>
      <c r="AH75" s="31">
        <v>0</v>
      </c>
      <c r="AI75" s="31">
        <v>4.0229087925690446E-3</v>
      </c>
      <c r="AJ75" s="31">
        <v>2.1671696598909933E-2</v>
      </c>
      <c r="AK75" s="31">
        <v>6.409141084034042E-3</v>
      </c>
      <c r="AL75" s="31">
        <v>3.4786072026965582E-3</v>
      </c>
      <c r="AM75" s="31">
        <v>0</v>
      </c>
      <c r="AN75" s="31">
        <v>2.5446905587329215E-2</v>
      </c>
      <c r="AO75" s="31">
        <v>2.2753446540572684E-4</v>
      </c>
      <c r="AP75" s="31">
        <v>0</v>
      </c>
      <c r="AQ75" s="31">
        <v>1.0501332799536373E-3</v>
      </c>
      <c r="AR75" s="31">
        <v>0.16554925484329502</v>
      </c>
      <c r="AS75" s="31">
        <v>1.0016438655062285E-2</v>
      </c>
      <c r="AT75" s="31">
        <v>4.8113376490245122E-2</v>
      </c>
      <c r="AU75" s="31">
        <v>1.7744918556600946</v>
      </c>
      <c r="AV75" s="31">
        <v>7.7894107134901329E-4</v>
      </c>
      <c r="AW75" s="8">
        <f t="shared" si="1"/>
        <v>0.10909024222311392</v>
      </c>
    </row>
    <row r="76" spans="1:49" s="32" customFormat="1" x14ac:dyDescent="0.35">
      <c r="A76" s="32">
        <v>247</v>
      </c>
      <c r="B76" s="29" t="s">
        <v>242</v>
      </c>
      <c r="C76" s="29" t="s">
        <v>614</v>
      </c>
      <c r="D76" s="30">
        <v>0.89480000000000004</v>
      </c>
      <c r="E76" s="30">
        <v>6.35</v>
      </c>
      <c r="F76" s="30">
        <v>3.1300000000000001E-2</v>
      </c>
      <c r="G76" s="30">
        <v>0</v>
      </c>
      <c r="H76" s="30">
        <v>0</v>
      </c>
      <c r="I76" s="30">
        <v>2.1299999999999999E-2</v>
      </c>
      <c r="J76" s="30">
        <v>16.93</v>
      </c>
      <c r="K76" s="30">
        <v>3.71</v>
      </c>
      <c r="L76" s="30">
        <v>0.3075</v>
      </c>
      <c r="M76" s="30">
        <v>0</v>
      </c>
      <c r="N76" s="30">
        <v>1.98</v>
      </c>
      <c r="O76" s="30">
        <v>64.349999999999994</v>
      </c>
      <c r="P76" s="30">
        <v>1.9900000000000001E-2</v>
      </c>
      <c r="Q76" s="30">
        <v>0.16089999999999999</v>
      </c>
      <c r="R76" s="30">
        <v>0.85089999999999999</v>
      </c>
      <c r="S76" s="30">
        <v>0.25440000000000002</v>
      </c>
      <c r="T76" s="30">
        <v>3.8800000000000001E-2</v>
      </c>
      <c r="U76" s="30">
        <v>0.17599999999999999</v>
      </c>
      <c r="V76" s="30">
        <v>0</v>
      </c>
      <c r="W76" s="30">
        <v>1.73</v>
      </c>
      <c r="X76" s="30">
        <v>0</v>
      </c>
      <c r="Y76" s="30">
        <v>97.833399999999997</v>
      </c>
      <c r="Z76" s="30">
        <v>0</v>
      </c>
      <c r="AA76" s="30">
        <v>97.833399999999997</v>
      </c>
      <c r="AB76" s="140">
        <v>0.17084076022491426</v>
      </c>
      <c r="AC76" s="31">
        <v>0.74331221533875858</v>
      </c>
      <c r="AD76" s="31">
        <v>1.0951360464190185</v>
      </c>
      <c r="AE76" s="31">
        <v>2.8171566575986525E-3</v>
      </c>
      <c r="AF76" s="31">
        <v>1.6405059775191505E-3</v>
      </c>
      <c r="AG76" s="31">
        <v>0</v>
      </c>
      <c r="AH76" s="31">
        <v>4.7090146592459618E-4</v>
      </c>
      <c r="AI76" s="31">
        <v>3.5828400585741641E-3</v>
      </c>
      <c r="AJ76" s="31">
        <v>1.8807719376972024E-2</v>
      </c>
      <c r="AK76" s="31">
        <v>5.4853831504035888E-3</v>
      </c>
      <c r="AL76" s="31">
        <v>8.0775203286969569E-4</v>
      </c>
      <c r="AM76" s="31">
        <v>0</v>
      </c>
      <c r="AN76" s="31">
        <v>2.3768156582868183E-2</v>
      </c>
      <c r="AO76" s="31">
        <v>0</v>
      </c>
      <c r="AP76" s="31">
        <v>0</v>
      </c>
      <c r="AQ76" s="31">
        <v>0</v>
      </c>
      <c r="AR76" s="31">
        <v>0.16850366294622768</v>
      </c>
      <c r="AS76" s="31">
        <v>1.3969772077871501E-2</v>
      </c>
      <c r="AT76" s="31">
        <v>5.8291214862641556E-2</v>
      </c>
      <c r="AU76" s="31">
        <v>1.756345749753047</v>
      </c>
      <c r="AV76" s="31">
        <v>2.889600360212091E-3</v>
      </c>
      <c r="AW76" s="8">
        <f t="shared" si="1"/>
        <v>0.10417132293949272</v>
      </c>
    </row>
    <row r="77" spans="1:49" s="112" customFormat="1" x14ac:dyDescent="0.35">
      <c r="A77" s="112">
        <v>41</v>
      </c>
      <c r="B77" s="113" t="s">
        <v>269</v>
      </c>
      <c r="C77" s="29" t="s">
        <v>614</v>
      </c>
      <c r="D77" s="46">
        <v>7.9699999999999993E-2</v>
      </c>
      <c r="E77" s="46">
        <v>7.01</v>
      </c>
      <c r="F77" s="46">
        <v>1.8499999999999999E-2</v>
      </c>
      <c r="G77" s="46">
        <v>0</v>
      </c>
      <c r="H77" s="46">
        <v>0</v>
      </c>
      <c r="I77" s="46">
        <v>3.56E-2</v>
      </c>
      <c r="J77" s="46">
        <v>15.83</v>
      </c>
      <c r="K77" s="46">
        <v>3.46</v>
      </c>
      <c r="L77" s="46">
        <v>1.7999999999999999E-2</v>
      </c>
      <c r="M77" s="46">
        <v>0.59389999999999998</v>
      </c>
      <c r="N77" s="46">
        <v>0.19439999999999999</v>
      </c>
      <c r="O77" s="46">
        <v>67.650000000000006</v>
      </c>
      <c r="P77" s="46">
        <v>0</v>
      </c>
      <c r="Q77" s="46">
        <v>0.30499999999999999</v>
      </c>
      <c r="R77" s="46">
        <v>0.97470000000000001</v>
      </c>
      <c r="S77" s="46">
        <v>0</v>
      </c>
      <c r="T77" s="46">
        <v>8.8400000000000006E-2</v>
      </c>
      <c r="U77" s="46">
        <v>0.1265</v>
      </c>
      <c r="V77" s="46">
        <v>0</v>
      </c>
      <c r="W77" s="111">
        <v>2.15</v>
      </c>
      <c r="X77" s="46">
        <v>0.1101</v>
      </c>
      <c r="Y77" s="46">
        <v>98.76</v>
      </c>
      <c r="Z77" s="46">
        <f t="shared" ref="Z77:Z92" si="2">D77*$W$2</f>
        <v>0</v>
      </c>
      <c r="AA77" s="46">
        <f t="shared" ref="AA77:AA92" si="3">Y77-Z77</f>
        <v>98.76</v>
      </c>
      <c r="AB77" s="141">
        <v>1.5124696988373839E-2</v>
      </c>
      <c r="AC77" s="46">
        <v>0.8156022288654704</v>
      </c>
      <c r="AD77" s="46">
        <v>1.0177822489634814</v>
      </c>
      <c r="AE77" s="46">
        <v>1.6550123171863514E-3</v>
      </c>
      <c r="AF77" s="46">
        <v>2.7252795229819006E-3</v>
      </c>
      <c r="AG77" s="46">
        <v>2.0665775136605603E-2</v>
      </c>
      <c r="AH77" s="46">
        <v>0</v>
      </c>
      <c r="AI77" s="46">
        <v>6.7504707202702555E-3</v>
      </c>
      <c r="AJ77" s="46">
        <v>2.1413685501167373E-2</v>
      </c>
      <c r="AK77" s="46">
        <v>0</v>
      </c>
      <c r="AL77" s="46">
        <v>1.829201043487879E-3</v>
      </c>
      <c r="AM77" s="46">
        <v>0</v>
      </c>
      <c r="AN77" s="46">
        <v>2.9359638105432847E-2</v>
      </c>
      <c r="AO77" s="46">
        <v>1.4701351613368877E-3</v>
      </c>
      <c r="AP77" s="46">
        <v>0</v>
      </c>
      <c r="AQ77" s="46">
        <v>0</v>
      </c>
      <c r="AR77" s="46">
        <v>0.15619760718691342</v>
      </c>
      <c r="AS77" s="46">
        <v>8.1279223670226316E-4</v>
      </c>
      <c r="AT77" s="46">
        <v>5.6884902539141181E-3</v>
      </c>
      <c r="AU77" s="46">
        <v>1.8352367833750123</v>
      </c>
      <c r="AV77" s="46">
        <v>2.0643269474580673E-3</v>
      </c>
      <c r="AW77" s="8">
        <f t="shared" si="1"/>
        <v>8.074632466257925E-2</v>
      </c>
    </row>
    <row r="78" spans="1:49" s="112" customFormat="1" x14ac:dyDescent="0.35">
      <c r="A78" s="112">
        <v>42</v>
      </c>
      <c r="B78" s="113" t="s">
        <v>270</v>
      </c>
      <c r="C78" s="29" t="s">
        <v>614</v>
      </c>
      <c r="D78" s="46">
        <v>0</v>
      </c>
      <c r="E78" s="46">
        <v>7.59</v>
      </c>
      <c r="F78" s="46">
        <v>1.2699999999999999E-2</v>
      </c>
      <c r="G78" s="46">
        <v>0</v>
      </c>
      <c r="H78" s="46">
        <v>0</v>
      </c>
      <c r="I78" s="46">
        <v>6.1800000000000001E-2</v>
      </c>
      <c r="J78" s="46">
        <v>15.33</v>
      </c>
      <c r="K78" s="46">
        <v>2.39</v>
      </c>
      <c r="L78" s="46">
        <v>6.6799999999999998E-2</v>
      </c>
      <c r="M78" s="46">
        <v>0.72399999999999998</v>
      </c>
      <c r="N78" s="46">
        <v>0</v>
      </c>
      <c r="O78" s="46">
        <v>70.38</v>
      </c>
      <c r="P78" s="46">
        <v>0</v>
      </c>
      <c r="Q78" s="46">
        <v>0.35610000000000003</v>
      </c>
      <c r="R78" s="46">
        <v>0.79239999999999999</v>
      </c>
      <c r="S78" s="46">
        <v>0</v>
      </c>
      <c r="T78" s="46">
        <v>2.5899999999999999E-2</v>
      </c>
      <c r="U78" s="46">
        <v>0.19989999999999999</v>
      </c>
      <c r="V78" s="46">
        <v>0</v>
      </c>
      <c r="W78" s="46">
        <v>0.83479999999999999</v>
      </c>
      <c r="X78" s="46">
        <v>0</v>
      </c>
      <c r="Y78" s="46">
        <v>98.921800000000005</v>
      </c>
      <c r="Z78" s="46">
        <f t="shared" si="2"/>
        <v>0</v>
      </c>
      <c r="AA78" s="46">
        <f t="shared" si="3"/>
        <v>98.921800000000005</v>
      </c>
      <c r="AB78" s="141">
        <v>0</v>
      </c>
      <c r="AC78" s="46">
        <v>0.87284169633774744</v>
      </c>
      <c r="AD78" s="46">
        <v>0.97420293782865031</v>
      </c>
      <c r="AE78" s="46">
        <v>1.1229658404702803E-3</v>
      </c>
      <c r="AF78" s="46">
        <v>4.676089909551118E-3</v>
      </c>
      <c r="AG78" s="46">
        <v>2.4900625879045374E-2</v>
      </c>
      <c r="AH78" s="46">
        <v>0</v>
      </c>
      <c r="AI78" s="46">
        <v>7.7900369027454879E-3</v>
      </c>
      <c r="AJ78" s="46">
        <v>1.7206726020965714E-2</v>
      </c>
      <c r="AK78" s="46">
        <v>0</v>
      </c>
      <c r="AL78" s="46">
        <v>5.297149893219961E-4</v>
      </c>
      <c r="AM78" s="46">
        <v>0</v>
      </c>
      <c r="AN78" s="46">
        <v>1.1267511274943704E-2</v>
      </c>
      <c r="AO78" s="46">
        <v>0</v>
      </c>
      <c r="AP78" s="46">
        <v>0</v>
      </c>
      <c r="AQ78" s="46">
        <v>0</v>
      </c>
      <c r="AR78" s="46">
        <v>0.10664229960827522</v>
      </c>
      <c r="AS78" s="46">
        <v>2.9813765212326699E-3</v>
      </c>
      <c r="AT78" s="46">
        <v>0</v>
      </c>
      <c r="AU78" s="46">
        <v>1.8871520340419647</v>
      </c>
      <c r="AV78" s="46">
        <v>3.2242898285278518E-3</v>
      </c>
      <c r="AW78" s="8">
        <f t="shared" si="1"/>
        <v>8.5461695016558759E-2</v>
      </c>
    </row>
    <row r="79" spans="1:49" s="112" customFormat="1" x14ac:dyDescent="0.35">
      <c r="A79" s="112">
        <v>43</v>
      </c>
      <c r="B79" s="113" t="s">
        <v>271</v>
      </c>
      <c r="C79" s="29" t="s">
        <v>614</v>
      </c>
      <c r="D79" s="46">
        <v>0</v>
      </c>
      <c r="E79" s="46">
        <v>7.26</v>
      </c>
      <c r="F79" s="46">
        <v>3.1399999999999997E-2</v>
      </c>
      <c r="G79" s="46">
        <v>0.1056</v>
      </c>
      <c r="H79" s="46">
        <v>0</v>
      </c>
      <c r="I79" s="46">
        <v>0</v>
      </c>
      <c r="J79" s="46">
        <v>15.65</v>
      </c>
      <c r="K79" s="46">
        <v>3.29</v>
      </c>
      <c r="L79" s="46">
        <v>7.5899999999999995E-2</v>
      </c>
      <c r="M79" s="46">
        <v>0.58430000000000004</v>
      </c>
      <c r="N79" s="46">
        <v>0.17730000000000001</v>
      </c>
      <c r="O79" s="46">
        <v>68.53</v>
      </c>
      <c r="P79" s="46">
        <v>0</v>
      </c>
      <c r="Q79" s="46">
        <v>0.13350000000000001</v>
      </c>
      <c r="R79" s="46">
        <v>0.79479999999999995</v>
      </c>
      <c r="S79" s="46">
        <v>0</v>
      </c>
      <c r="T79" s="46">
        <v>0</v>
      </c>
      <c r="U79" s="46">
        <v>0.15229999999999999</v>
      </c>
      <c r="V79" s="46">
        <v>0</v>
      </c>
      <c r="W79" s="111">
        <v>2.08</v>
      </c>
      <c r="X79" s="46">
        <v>0</v>
      </c>
      <c r="Y79" s="46">
        <v>99.012699999999995</v>
      </c>
      <c r="Z79" s="46">
        <f t="shared" si="2"/>
        <v>0</v>
      </c>
      <c r="AA79" s="46">
        <f t="shared" si="3"/>
        <v>99.012699999999995</v>
      </c>
      <c r="AB79" s="141">
        <v>0</v>
      </c>
      <c r="AC79" s="46">
        <v>0.8353055069792138</v>
      </c>
      <c r="AD79" s="46">
        <v>0.99503105903196953</v>
      </c>
      <c r="AE79" s="46">
        <v>2.7778416668039659E-3</v>
      </c>
      <c r="AF79" s="46">
        <v>0</v>
      </c>
      <c r="AG79" s="46">
        <v>2.0105857423380134E-2</v>
      </c>
      <c r="AH79" s="46">
        <v>0</v>
      </c>
      <c r="AI79" s="46">
        <v>2.9218897315589749E-3</v>
      </c>
      <c r="AJ79" s="46">
        <v>1.7267388101085395E-2</v>
      </c>
      <c r="AK79" s="46">
        <v>0</v>
      </c>
      <c r="AL79" s="46">
        <v>0</v>
      </c>
      <c r="AM79" s="46">
        <v>0</v>
      </c>
      <c r="AN79" s="46">
        <v>2.8088200143038342E-2</v>
      </c>
      <c r="AO79" s="46">
        <v>0</v>
      </c>
      <c r="AP79" s="46">
        <v>0</v>
      </c>
      <c r="AQ79" s="46">
        <v>3.6928297018917126E-3</v>
      </c>
      <c r="AR79" s="46">
        <v>0.1468731852925439</v>
      </c>
      <c r="AS79" s="46">
        <v>3.3891996710284865E-3</v>
      </c>
      <c r="AT79" s="46">
        <v>5.1304780195001384E-3</v>
      </c>
      <c r="AU79" s="46">
        <v>1.8384565658444054</v>
      </c>
      <c r="AV79" s="46">
        <v>2.4577414706304125E-3</v>
      </c>
      <c r="AW79" s="8">
        <f t="shared" si="1"/>
        <v>9.8502256922949893E-2</v>
      </c>
    </row>
    <row r="80" spans="1:49" s="112" customFormat="1" x14ac:dyDescent="0.35">
      <c r="A80" s="112">
        <v>45</v>
      </c>
      <c r="B80" s="113" t="s">
        <v>273</v>
      </c>
      <c r="C80" s="29" t="s">
        <v>614</v>
      </c>
      <c r="D80" s="46">
        <v>5.0900000000000001E-2</v>
      </c>
      <c r="E80" s="46">
        <v>7.54</v>
      </c>
      <c r="F80" s="46">
        <v>0</v>
      </c>
      <c r="G80" s="46">
        <v>0</v>
      </c>
      <c r="H80" s="46">
        <v>0</v>
      </c>
      <c r="I80" s="46">
        <v>0.01</v>
      </c>
      <c r="J80" s="46">
        <v>14.47</v>
      </c>
      <c r="K80" s="46">
        <v>2.38</v>
      </c>
      <c r="L80" s="46">
        <v>0.1077</v>
      </c>
      <c r="M80" s="46">
        <v>1.1307</v>
      </c>
      <c r="N80" s="46">
        <v>4.2299999999999997E-2</v>
      </c>
      <c r="O80" s="46">
        <v>68.319999999999993</v>
      </c>
      <c r="P80" s="46">
        <v>0</v>
      </c>
      <c r="Q80" s="46">
        <v>0.46460000000000001</v>
      </c>
      <c r="R80" s="46">
        <v>1.41</v>
      </c>
      <c r="S80" s="46">
        <v>0</v>
      </c>
      <c r="T80" s="46">
        <v>0</v>
      </c>
      <c r="U80" s="46">
        <v>0.10539999999999999</v>
      </c>
      <c r="V80" s="46">
        <v>0</v>
      </c>
      <c r="W80" s="46">
        <v>1.81</v>
      </c>
      <c r="X80" s="46">
        <v>0</v>
      </c>
      <c r="Y80" s="46">
        <v>98.048199999999994</v>
      </c>
      <c r="Z80" s="46">
        <f t="shared" si="2"/>
        <v>0</v>
      </c>
      <c r="AA80" s="46">
        <f t="shared" si="3"/>
        <v>98.048199999999994</v>
      </c>
      <c r="AB80" s="141">
        <v>9.8130017051406872E-3</v>
      </c>
      <c r="AC80" s="46">
        <v>0.89122520939859218</v>
      </c>
      <c r="AD80" s="46">
        <v>0.94514451667220034</v>
      </c>
      <c r="AE80" s="46">
        <v>0</v>
      </c>
      <c r="AF80" s="46">
        <v>7.7770839286754774E-4</v>
      </c>
      <c r="AG80" s="46">
        <v>3.9970676355242561E-2</v>
      </c>
      <c r="AH80" s="46">
        <v>0</v>
      </c>
      <c r="AI80" s="46">
        <v>1.0446460217461774E-2</v>
      </c>
      <c r="AJ80" s="46">
        <v>3.1469895246604138E-2</v>
      </c>
      <c r="AK80" s="46">
        <v>0</v>
      </c>
      <c r="AL80" s="46">
        <v>0</v>
      </c>
      <c r="AM80" s="46">
        <v>0</v>
      </c>
      <c r="AN80" s="46">
        <v>2.5109990228886277E-2</v>
      </c>
      <c r="AO80" s="46">
        <v>0</v>
      </c>
      <c r="AP80" s="46">
        <v>0</v>
      </c>
      <c r="AQ80" s="46">
        <v>0</v>
      </c>
      <c r="AR80" s="46">
        <v>0.10915181598055133</v>
      </c>
      <c r="AS80" s="46">
        <v>4.940586140572854E-3</v>
      </c>
      <c r="AT80" s="46">
        <v>1.2574677506588226E-3</v>
      </c>
      <c r="AU80" s="46">
        <v>1.8829027624508925</v>
      </c>
      <c r="AV80" s="46">
        <v>1.7473676773243185E-3</v>
      </c>
      <c r="AW80" s="8">
        <f t="shared" ref="AW80:AW111" si="4">2-(SUM(AC80:AO80))</f>
        <v>5.5855543488145143E-2</v>
      </c>
    </row>
    <row r="81" spans="1:49" s="112" customFormat="1" x14ac:dyDescent="0.35">
      <c r="A81" s="112">
        <v>53</v>
      </c>
      <c r="B81" s="113" t="s">
        <v>279</v>
      </c>
      <c r="C81" s="29" t="s">
        <v>614</v>
      </c>
      <c r="D81" s="46">
        <v>3.04E-2</v>
      </c>
      <c r="E81" s="46">
        <v>6.99</v>
      </c>
      <c r="F81" s="46">
        <v>6.1699999999999998E-2</v>
      </c>
      <c r="G81" s="46">
        <v>0</v>
      </c>
      <c r="H81" s="46">
        <v>0</v>
      </c>
      <c r="I81" s="46">
        <v>0</v>
      </c>
      <c r="J81" s="46">
        <v>16.2</v>
      </c>
      <c r="K81" s="46">
        <v>4.05</v>
      </c>
      <c r="L81" s="46">
        <v>0.1391</v>
      </c>
      <c r="M81" s="46">
        <v>0.5524</v>
      </c>
      <c r="N81" s="46">
        <v>0.40189999999999998</v>
      </c>
      <c r="O81" s="46">
        <v>67.099999999999994</v>
      </c>
      <c r="P81" s="46">
        <v>0</v>
      </c>
      <c r="Q81" s="46">
        <v>6.2100000000000002E-2</v>
      </c>
      <c r="R81" s="46">
        <v>1.32</v>
      </c>
      <c r="S81" s="46">
        <v>0</v>
      </c>
      <c r="T81" s="46">
        <v>3.2399999999999998E-2</v>
      </c>
      <c r="U81" s="46">
        <v>5.1700000000000003E-2</v>
      </c>
      <c r="V81" s="46">
        <v>0</v>
      </c>
      <c r="W81" s="46">
        <v>1.76</v>
      </c>
      <c r="X81" s="46">
        <v>0</v>
      </c>
      <c r="Y81" s="46">
        <v>98.886499999999998</v>
      </c>
      <c r="Z81" s="46">
        <f t="shared" si="2"/>
        <v>0</v>
      </c>
      <c r="AA81" s="46">
        <f t="shared" si="3"/>
        <v>98.886499999999998</v>
      </c>
      <c r="AB81" s="141">
        <v>5.7061548591955278E-3</v>
      </c>
      <c r="AC81" s="46">
        <v>0.8044131668638419</v>
      </c>
      <c r="AD81" s="46">
        <v>1.0302214327631012</v>
      </c>
      <c r="AE81" s="46">
        <v>5.4595427982485163E-3</v>
      </c>
      <c r="AF81" s="46">
        <v>0</v>
      </c>
      <c r="AG81" s="46">
        <v>1.9012255984725494E-2</v>
      </c>
      <c r="AH81" s="46">
        <v>0</v>
      </c>
      <c r="AI81" s="46">
        <v>1.359463111365333E-3</v>
      </c>
      <c r="AJ81" s="46">
        <v>2.8683754319012371E-2</v>
      </c>
      <c r="AK81" s="46">
        <v>0</v>
      </c>
      <c r="AL81" s="46">
        <v>6.6312560056648161E-4</v>
      </c>
      <c r="AM81" s="46">
        <v>0</v>
      </c>
      <c r="AN81" s="46">
        <v>2.3772043421887139E-2</v>
      </c>
      <c r="AO81" s="46">
        <v>0</v>
      </c>
      <c r="AP81" s="46">
        <v>0</v>
      </c>
      <c r="AQ81" s="46">
        <v>0</v>
      </c>
      <c r="AR81" s="46">
        <v>0.18084017137021005</v>
      </c>
      <c r="AS81" s="46">
        <v>6.2126341649506728E-3</v>
      </c>
      <c r="AT81" s="46">
        <v>1.1632160150090705E-2</v>
      </c>
      <c r="AU81" s="46">
        <v>1.8004805462908167</v>
      </c>
      <c r="AV81" s="46">
        <v>8.3448802393190993E-4</v>
      </c>
      <c r="AW81" s="8">
        <f t="shared" si="4"/>
        <v>8.64152151372517E-2</v>
      </c>
    </row>
    <row r="82" spans="1:49" s="112" customFormat="1" x14ac:dyDescent="0.35">
      <c r="A82" s="112">
        <v>57</v>
      </c>
      <c r="B82" s="113" t="s">
        <v>283</v>
      </c>
      <c r="C82" s="29" t="s">
        <v>614</v>
      </c>
      <c r="D82" s="46">
        <v>0</v>
      </c>
      <c r="E82" s="46">
        <v>6.59</v>
      </c>
      <c r="F82" s="46">
        <v>3.9399999999999998E-2</v>
      </c>
      <c r="G82" s="46">
        <v>0.21579999999999999</v>
      </c>
      <c r="H82" s="46">
        <v>0</v>
      </c>
      <c r="I82" s="46">
        <v>3.8100000000000002E-2</v>
      </c>
      <c r="J82" s="46">
        <v>16.8</v>
      </c>
      <c r="K82" s="46">
        <v>3.86</v>
      </c>
      <c r="L82" s="46">
        <v>7.4200000000000002E-2</v>
      </c>
      <c r="M82" s="46">
        <v>0.5333</v>
      </c>
      <c r="N82" s="46">
        <v>0.92930000000000001</v>
      </c>
      <c r="O82" s="46">
        <v>66.98</v>
      </c>
      <c r="P82" s="46">
        <v>2.8299999999999999E-2</v>
      </c>
      <c r="Q82" s="46">
        <v>0.19139999999999999</v>
      </c>
      <c r="R82" s="46">
        <v>0.91739999999999999</v>
      </c>
      <c r="S82" s="46">
        <v>0</v>
      </c>
      <c r="T82" s="46">
        <v>0</v>
      </c>
      <c r="U82" s="46">
        <v>0</v>
      </c>
      <c r="V82" s="46">
        <v>0</v>
      </c>
      <c r="W82" s="46">
        <v>1.77</v>
      </c>
      <c r="X82" s="46">
        <v>0</v>
      </c>
      <c r="Y82" s="46">
        <v>99.113200000000006</v>
      </c>
      <c r="Z82" s="46">
        <f t="shared" si="2"/>
        <v>0</v>
      </c>
      <c r="AA82" s="46">
        <f t="shared" si="3"/>
        <v>99.113200000000006</v>
      </c>
      <c r="AB82" s="141">
        <v>0</v>
      </c>
      <c r="AC82" s="46">
        <v>0.75559441272844341</v>
      </c>
      <c r="AD82" s="46">
        <v>1.0644522303051649</v>
      </c>
      <c r="AE82" s="46">
        <v>3.4735108597017728E-3</v>
      </c>
      <c r="AF82" s="46">
        <v>2.8742793056529548E-3</v>
      </c>
      <c r="AG82" s="46">
        <v>1.8287439199531384E-2</v>
      </c>
      <c r="AH82" s="46">
        <v>6.5594764950339989E-4</v>
      </c>
      <c r="AI82" s="46">
        <v>4.1746405690891667E-3</v>
      </c>
      <c r="AJ82" s="46">
        <v>1.9861961100862687E-2</v>
      </c>
      <c r="AK82" s="46">
        <v>0</v>
      </c>
      <c r="AL82" s="46">
        <v>0</v>
      </c>
      <c r="AM82" s="46">
        <v>0</v>
      </c>
      <c r="AN82" s="46">
        <v>2.3819269695712405E-2</v>
      </c>
      <c r="AO82" s="46">
        <v>0</v>
      </c>
      <c r="AP82" s="46">
        <v>0</v>
      </c>
      <c r="AQ82" s="46">
        <v>7.5204079825135191E-3</v>
      </c>
      <c r="AR82" s="46">
        <v>0.17172302085493291</v>
      </c>
      <c r="AS82" s="46">
        <v>3.3018237288689458E-3</v>
      </c>
      <c r="AT82" s="46">
        <v>2.6797830276216579E-2</v>
      </c>
      <c r="AU82" s="46">
        <v>1.7906569171574682</v>
      </c>
      <c r="AV82" s="46">
        <v>0</v>
      </c>
      <c r="AW82" s="8">
        <f t="shared" si="4"/>
        <v>0.10680630858633822</v>
      </c>
    </row>
    <row r="83" spans="1:49" s="112" customFormat="1" x14ac:dyDescent="0.35">
      <c r="A83" s="112">
        <v>58</v>
      </c>
      <c r="B83" s="113" t="s">
        <v>284</v>
      </c>
      <c r="C83" s="29" t="s">
        <v>614</v>
      </c>
      <c r="D83" s="46">
        <v>6.6799999999999998E-2</v>
      </c>
      <c r="E83" s="46">
        <v>6.97</v>
      </c>
      <c r="F83" s="46">
        <v>4.82E-2</v>
      </c>
      <c r="G83" s="46">
        <v>0</v>
      </c>
      <c r="H83" s="46">
        <v>0</v>
      </c>
      <c r="I83" s="46">
        <v>4.7E-2</v>
      </c>
      <c r="J83" s="46">
        <v>16.46</v>
      </c>
      <c r="K83" s="46">
        <v>3.86</v>
      </c>
      <c r="L83" s="46">
        <v>6.5299999999999997E-2</v>
      </c>
      <c r="M83" s="46">
        <v>0.56059999999999999</v>
      </c>
      <c r="N83" s="46">
        <v>0.41499999999999998</v>
      </c>
      <c r="O83" s="46">
        <v>68.37</v>
      </c>
      <c r="P83" s="46">
        <v>0.11899999999999999</v>
      </c>
      <c r="Q83" s="46">
        <v>0.15790000000000001</v>
      </c>
      <c r="R83" s="46">
        <v>0.91349999999999998</v>
      </c>
      <c r="S83" s="46">
        <v>0</v>
      </c>
      <c r="T83" s="46">
        <v>0.1328</v>
      </c>
      <c r="U83" s="46">
        <v>0</v>
      </c>
      <c r="V83" s="46">
        <v>3.56E-2</v>
      </c>
      <c r="W83" s="46">
        <v>1.33</v>
      </c>
      <c r="X83" s="46">
        <v>8.1799999999999998E-2</v>
      </c>
      <c r="Y83" s="46">
        <v>99.687600000000003</v>
      </c>
      <c r="Z83" s="46">
        <f t="shared" si="2"/>
        <v>0</v>
      </c>
      <c r="AA83" s="46">
        <f t="shared" si="3"/>
        <v>99.687600000000003</v>
      </c>
      <c r="AB83" s="141">
        <v>1.2403068603494868E-2</v>
      </c>
      <c r="AC83" s="46">
        <v>0.79344620302513347</v>
      </c>
      <c r="AD83" s="46">
        <v>1.0354475628958699</v>
      </c>
      <c r="AE83" s="46">
        <v>4.2189158420143525E-3</v>
      </c>
      <c r="AF83" s="46">
        <v>3.5203288527788108E-3</v>
      </c>
      <c r="AG83" s="46">
        <v>1.9086038248237923E-2</v>
      </c>
      <c r="AH83" s="46">
        <v>2.7384895680753851E-3</v>
      </c>
      <c r="AI83" s="46">
        <v>3.4193272760854473E-3</v>
      </c>
      <c r="AJ83" s="46">
        <v>1.9636013758787447E-2</v>
      </c>
      <c r="AK83" s="46">
        <v>0</v>
      </c>
      <c r="AL83" s="46">
        <v>2.6886332958477523E-3</v>
      </c>
      <c r="AM83" s="46">
        <v>5.6268079455363E-4</v>
      </c>
      <c r="AN83" s="46">
        <v>1.7770031646125759E-2</v>
      </c>
      <c r="AO83" s="46">
        <v>1.0686797288409365E-3</v>
      </c>
      <c r="AP83" s="46">
        <v>0</v>
      </c>
      <c r="AQ83" s="46">
        <v>0</v>
      </c>
      <c r="AR83" s="46">
        <v>0.17049431587188343</v>
      </c>
      <c r="AS83" s="46">
        <v>2.8849915478415897E-3</v>
      </c>
      <c r="AT83" s="46">
        <v>1.1881552096896578E-2</v>
      </c>
      <c r="AU83" s="46">
        <v>1.8147391404833786</v>
      </c>
      <c r="AV83" s="46">
        <v>0</v>
      </c>
      <c r="AW83" s="8">
        <f t="shared" si="4"/>
        <v>9.6397095067649596E-2</v>
      </c>
    </row>
    <row r="84" spans="1:49" s="112" customFormat="1" x14ac:dyDescent="0.35">
      <c r="A84" s="112">
        <v>64</v>
      </c>
      <c r="B84" s="113" t="s">
        <v>290</v>
      </c>
      <c r="C84" s="29" t="s">
        <v>614</v>
      </c>
      <c r="D84" s="46">
        <v>6.4999999999999997E-3</v>
      </c>
      <c r="E84" s="46">
        <v>6.7</v>
      </c>
      <c r="F84" s="46">
        <v>1.9800000000000002E-2</v>
      </c>
      <c r="G84" s="46">
        <v>0</v>
      </c>
      <c r="H84" s="46">
        <v>3.73E-2</v>
      </c>
      <c r="I84" s="46">
        <v>4.6199999999999998E-2</v>
      </c>
      <c r="J84" s="46">
        <v>16.36</v>
      </c>
      <c r="K84" s="46">
        <v>3.8</v>
      </c>
      <c r="L84" s="46">
        <v>9.2299999999999993E-2</v>
      </c>
      <c r="M84" s="46">
        <v>0.63560000000000005</v>
      </c>
      <c r="N84" s="46">
        <v>0.40329999999999999</v>
      </c>
      <c r="O84" s="46">
        <v>67.08</v>
      </c>
      <c r="P84" s="46">
        <v>0</v>
      </c>
      <c r="Q84" s="46">
        <v>1.7399999999999999E-2</v>
      </c>
      <c r="R84" s="46">
        <v>0.78039999999999998</v>
      </c>
      <c r="S84" s="46">
        <v>0</v>
      </c>
      <c r="T84" s="46">
        <v>0</v>
      </c>
      <c r="U84" s="46">
        <v>6.1000000000000004E-3</v>
      </c>
      <c r="V84" s="46">
        <v>0</v>
      </c>
      <c r="W84" s="46">
        <v>1.46</v>
      </c>
      <c r="X84" s="46">
        <v>0</v>
      </c>
      <c r="Y84" s="46">
        <v>97.626900000000006</v>
      </c>
      <c r="Z84" s="46">
        <f t="shared" si="2"/>
        <v>0</v>
      </c>
      <c r="AA84" s="46">
        <f t="shared" si="3"/>
        <v>97.626900000000006</v>
      </c>
      <c r="AB84" s="141">
        <v>1.2289670268393487E-3</v>
      </c>
      <c r="AC84" s="46">
        <v>0.77666494162707145</v>
      </c>
      <c r="AD84" s="46">
        <v>1.0479866965399516</v>
      </c>
      <c r="AE84" s="46">
        <v>1.7647906947245427E-3</v>
      </c>
      <c r="AF84" s="46">
        <v>3.523721235210127E-3</v>
      </c>
      <c r="AG84" s="46">
        <v>2.203539174635534E-2</v>
      </c>
      <c r="AH84" s="46">
        <v>0</v>
      </c>
      <c r="AI84" s="46">
        <v>3.8369132467959064E-4</v>
      </c>
      <c r="AJ84" s="46">
        <v>1.7081902067120801E-2</v>
      </c>
      <c r="AK84" s="46">
        <v>0</v>
      </c>
      <c r="AL84" s="46">
        <v>0</v>
      </c>
      <c r="AM84" s="46">
        <v>0</v>
      </c>
      <c r="AN84" s="46">
        <v>1.9863858229244719E-2</v>
      </c>
      <c r="AO84" s="46">
        <v>0</v>
      </c>
      <c r="AP84" s="46">
        <v>4.4598176167597141E-3</v>
      </c>
      <c r="AQ84" s="46">
        <v>0</v>
      </c>
      <c r="AR84" s="46">
        <v>0.17091508188845525</v>
      </c>
      <c r="AS84" s="46">
        <v>4.1524771927521137E-3</v>
      </c>
      <c r="AT84" s="46">
        <v>1.1757838558378234E-2</v>
      </c>
      <c r="AU84" s="46">
        <v>1.8130754241415963</v>
      </c>
      <c r="AV84" s="46">
        <v>9.9178218817818552E-5</v>
      </c>
      <c r="AW84" s="8">
        <f t="shared" si="4"/>
        <v>0.11069500653564179</v>
      </c>
    </row>
    <row r="85" spans="1:49" s="112" customFormat="1" x14ac:dyDescent="0.35">
      <c r="A85" s="112">
        <v>69</v>
      </c>
      <c r="B85" s="113" t="s">
        <v>295</v>
      </c>
      <c r="C85" s="29" t="s">
        <v>614</v>
      </c>
      <c r="D85" s="46">
        <v>3.8300000000000001E-2</v>
      </c>
      <c r="E85" s="46">
        <v>7.8</v>
      </c>
      <c r="F85" s="46">
        <v>0</v>
      </c>
      <c r="G85" s="46">
        <v>2.0799999999999999E-2</v>
      </c>
      <c r="H85" s="46">
        <v>0</v>
      </c>
      <c r="I85" s="46">
        <v>3.9399999999999998E-2</v>
      </c>
      <c r="J85" s="46">
        <v>15.31</v>
      </c>
      <c r="K85" s="46">
        <v>2.29</v>
      </c>
      <c r="L85" s="46">
        <v>1.15E-2</v>
      </c>
      <c r="M85" s="46">
        <v>1.1065</v>
      </c>
      <c r="N85" s="46">
        <v>0</v>
      </c>
      <c r="O85" s="46">
        <v>70.349999999999994</v>
      </c>
      <c r="P85" s="46">
        <v>0</v>
      </c>
      <c r="Q85" s="46">
        <v>0.2114</v>
      </c>
      <c r="R85" s="46">
        <v>0.94630000000000003</v>
      </c>
      <c r="S85" s="46">
        <v>0</v>
      </c>
      <c r="T85" s="46">
        <v>6.3899999999999998E-2</v>
      </c>
      <c r="U85" s="46">
        <v>6.6199999999999995E-2</v>
      </c>
      <c r="V85" s="46">
        <v>0</v>
      </c>
      <c r="W85" s="46">
        <v>0.68279999999999996</v>
      </c>
      <c r="X85" s="46">
        <v>0.114</v>
      </c>
      <c r="Y85" s="46">
        <v>99.146100000000004</v>
      </c>
      <c r="Z85" s="46">
        <f t="shared" si="2"/>
        <v>0</v>
      </c>
      <c r="AA85" s="46">
        <f t="shared" si="3"/>
        <v>99.146100000000004</v>
      </c>
      <c r="AB85" s="141">
        <v>7.2169713143005135E-3</v>
      </c>
      <c r="AC85" s="46">
        <v>0.90112042272487147</v>
      </c>
      <c r="AD85" s="46">
        <v>0.97741048111839324</v>
      </c>
      <c r="AE85" s="46">
        <v>0</v>
      </c>
      <c r="AF85" s="46">
        <v>2.9949192739659324E-3</v>
      </c>
      <c r="AG85" s="46">
        <v>3.8231174165243471E-2</v>
      </c>
      <c r="AH85" s="46">
        <v>0</v>
      </c>
      <c r="AI85" s="46">
        <v>4.6458699153626845E-3</v>
      </c>
      <c r="AJ85" s="46">
        <v>2.0643205592375088E-2</v>
      </c>
      <c r="AK85" s="46">
        <v>0</v>
      </c>
      <c r="AL85" s="46">
        <v>1.312918831200071E-3</v>
      </c>
      <c r="AM85" s="46">
        <v>0</v>
      </c>
      <c r="AN85" s="46">
        <v>9.2583499943124595E-3</v>
      </c>
      <c r="AO85" s="46">
        <v>1.5114808215173573E-3</v>
      </c>
      <c r="AP85" s="46">
        <v>0</v>
      </c>
      <c r="AQ85" s="46">
        <v>7.3036205668414427E-4</v>
      </c>
      <c r="AR85" s="46">
        <v>0.10265062642107241</v>
      </c>
      <c r="AS85" s="46">
        <v>5.1562352785319149E-4</v>
      </c>
      <c r="AT85" s="46">
        <v>0</v>
      </c>
      <c r="AU85" s="46">
        <v>1.895030699087052</v>
      </c>
      <c r="AV85" s="46">
        <v>1.0726889073384379E-3</v>
      </c>
      <c r="AW85" s="8">
        <f t="shared" si="4"/>
        <v>4.2871177562758378E-2</v>
      </c>
    </row>
    <row r="86" spans="1:49" s="112" customFormat="1" x14ac:dyDescent="0.35">
      <c r="A86" s="112">
        <v>71</v>
      </c>
      <c r="B86" s="113" t="s">
        <v>297</v>
      </c>
      <c r="C86" s="29" t="s">
        <v>614</v>
      </c>
      <c r="D86" s="46">
        <v>4.1999999999999997E-3</v>
      </c>
      <c r="E86" s="46">
        <v>7.8</v>
      </c>
      <c r="F86" s="46">
        <v>0</v>
      </c>
      <c r="G86" s="46">
        <v>8.9999999999999998E-4</v>
      </c>
      <c r="H86" s="46">
        <v>0</v>
      </c>
      <c r="I86" s="46">
        <v>2.8799999999999999E-2</v>
      </c>
      <c r="J86" s="46">
        <v>15.29</v>
      </c>
      <c r="K86" s="46">
        <v>2.3199999999999998</v>
      </c>
      <c r="L86" s="46">
        <v>4.65E-2</v>
      </c>
      <c r="M86" s="46">
        <v>1.0786</v>
      </c>
      <c r="N86" s="46">
        <v>2.8199999999999999E-2</v>
      </c>
      <c r="O86" s="46">
        <v>70.22</v>
      </c>
      <c r="P86" s="46">
        <v>9.2299999999999993E-2</v>
      </c>
      <c r="Q86" s="46">
        <v>0.27900000000000003</v>
      </c>
      <c r="R86" s="46">
        <v>0.93810000000000004</v>
      </c>
      <c r="S86" s="46">
        <v>0</v>
      </c>
      <c r="T86" s="46">
        <v>3.2000000000000001E-2</v>
      </c>
      <c r="U86" s="46">
        <v>2.7900000000000001E-2</v>
      </c>
      <c r="V86" s="46">
        <v>0</v>
      </c>
      <c r="W86" s="46">
        <v>0.61950000000000005</v>
      </c>
      <c r="X86" s="46">
        <v>0</v>
      </c>
      <c r="Y86" s="46">
        <v>98.893199999999993</v>
      </c>
      <c r="Z86" s="46">
        <f t="shared" si="2"/>
        <v>0</v>
      </c>
      <c r="AA86" s="46">
        <f t="shared" si="3"/>
        <v>98.893199999999993</v>
      </c>
      <c r="AB86" s="141">
        <v>7.9184789594573539E-4</v>
      </c>
      <c r="AC86" s="46">
        <v>0.90161079748580963</v>
      </c>
      <c r="AD86" s="46">
        <v>0.97666485060116326</v>
      </c>
      <c r="AE86" s="46">
        <v>0</v>
      </c>
      <c r="AF86" s="46">
        <v>2.1903708859645457E-3</v>
      </c>
      <c r="AG86" s="46">
        <v>3.7287469027799232E-2</v>
      </c>
      <c r="AH86" s="46">
        <v>2.1567788884540675E-3</v>
      </c>
      <c r="AI86" s="46">
        <v>6.1348300645234204E-3</v>
      </c>
      <c r="AJ86" s="46">
        <v>2.0475461788336053E-2</v>
      </c>
      <c r="AK86" s="46">
        <v>0</v>
      </c>
      <c r="AL86" s="46">
        <v>6.578445319874389E-4</v>
      </c>
      <c r="AM86" s="46">
        <v>0</v>
      </c>
      <c r="AN86" s="46">
        <v>8.4046119087559604E-3</v>
      </c>
      <c r="AO86" s="46">
        <v>0</v>
      </c>
      <c r="AP86" s="46">
        <v>0</v>
      </c>
      <c r="AQ86" s="46">
        <v>3.1619401770272084E-5</v>
      </c>
      <c r="AR86" s="46">
        <v>0.10405198701845264</v>
      </c>
      <c r="AS86" s="46">
        <v>2.0860471004206021E-3</v>
      </c>
      <c r="AT86" s="46">
        <v>8.1981145347409024E-4</v>
      </c>
      <c r="AU86" s="46">
        <v>1.8925582041067555</v>
      </c>
      <c r="AV86" s="46">
        <v>4.5233091912718281E-4</v>
      </c>
      <c r="AW86" s="8">
        <f t="shared" si="4"/>
        <v>4.4416984817206462E-2</v>
      </c>
    </row>
    <row r="87" spans="1:49" s="112" customFormat="1" x14ac:dyDescent="0.35">
      <c r="A87" s="112">
        <v>75</v>
      </c>
      <c r="B87" s="113" t="s">
        <v>301</v>
      </c>
      <c r="C87" s="29" t="s">
        <v>614</v>
      </c>
      <c r="D87" s="46">
        <v>9.3299999999999994E-2</v>
      </c>
      <c r="E87" s="46">
        <v>7.16</v>
      </c>
      <c r="F87" s="46">
        <v>6.9999999999999999E-4</v>
      </c>
      <c r="G87" s="46">
        <v>0</v>
      </c>
      <c r="H87" s="46">
        <v>2E-3</v>
      </c>
      <c r="I87" s="46">
        <v>0</v>
      </c>
      <c r="J87" s="46">
        <v>15.41</v>
      </c>
      <c r="K87" s="46">
        <v>3.05</v>
      </c>
      <c r="L87" s="46">
        <v>7.3099999999999998E-2</v>
      </c>
      <c r="M87" s="46">
        <v>0.60909999999999997</v>
      </c>
      <c r="N87" s="46">
        <v>0.1416</v>
      </c>
      <c r="O87" s="46">
        <v>68.239999999999995</v>
      </c>
      <c r="P87" s="46">
        <v>3.0300000000000001E-2</v>
      </c>
      <c r="Q87" s="46">
        <v>0.26750000000000002</v>
      </c>
      <c r="R87" s="46">
        <v>0.79239999999999999</v>
      </c>
      <c r="S87" s="46">
        <v>0</v>
      </c>
      <c r="T87" s="46">
        <v>0</v>
      </c>
      <c r="U87" s="46">
        <v>0.20780000000000001</v>
      </c>
      <c r="V87" s="46">
        <v>0</v>
      </c>
      <c r="W87" s="46">
        <v>2.59</v>
      </c>
      <c r="X87" s="46">
        <v>0</v>
      </c>
      <c r="Y87" s="46">
        <v>98.725499999999997</v>
      </c>
      <c r="Z87" s="46">
        <f t="shared" si="2"/>
        <v>0</v>
      </c>
      <c r="AA87" s="46">
        <f t="shared" si="3"/>
        <v>98.725499999999997</v>
      </c>
      <c r="AB87" s="141">
        <v>1.7707640790598372E-2</v>
      </c>
      <c r="AC87" s="46">
        <v>0.83315174211817555</v>
      </c>
      <c r="AD87" s="46">
        <v>0.99089421846437753</v>
      </c>
      <c r="AE87" s="46">
        <v>6.2629398454332286E-5</v>
      </c>
      <c r="AF87" s="46">
        <v>0</v>
      </c>
      <c r="AG87" s="46">
        <v>2.1197159721150712E-2</v>
      </c>
      <c r="AH87" s="46">
        <v>7.1274328496880577E-4</v>
      </c>
      <c r="AI87" s="46">
        <v>5.9211859965563503E-3</v>
      </c>
      <c r="AJ87" s="46">
        <v>1.7410675421856439E-2</v>
      </c>
      <c r="AK87" s="46">
        <v>0</v>
      </c>
      <c r="AL87" s="46">
        <v>0</v>
      </c>
      <c r="AM87" s="46">
        <v>0</v>
      </c>
      <c r="AN87" s="46">
        <v>3.5372251212438748E-2</v>
      </c>
      <c r="AO87" s="46">
        <v>0</v>
      </c>
      <c r="AP87" s="46">
        <v>2.4004377501013152E-4</v>
      </c>
      <c r="AQ87" s="46">
        <v>0</v>
      </c>
      <c r="AR87" s="46">
        <v>0.13770471654906205</v>
      </c>
      <c r="AS87" s="46">
        <v>3.3012249379781736E-3</v>
      </c>
      <c r="AT87" s="46">
        <v>4.143951936282273E-3</v>
      </c>
      <c r="AU87" s="46">
        <v>1.8514586661088042</v>
      </c>
      <c r="AV87" s="46">
        <v>3.3914404678734552E-3</v>
      </c>
      <c r="AW87" s="8">
        <f t="shared" si="4"/>
        <v>9.5277394382021763E-2</v>
      </c>
    </row>
    <row r="88" spans="1:49" s="112" customFormat="1" x14ac:dyDescent="0.35">
      <c r="A88" s="112">
        <v>76</v>
      </c>
      <c r="B88" s="113" t="s">
        <v>302</v>
      </c>
      <c r="C88" s="29" t="s">
        <v>614</v>
      </c>
      <c r="D88" s="46">
        <v>7.6300000000000007E-2</v>
      </c>
      <c r="E88" s="46">
        <v>7.39</v>
      </c>
      <c r="F88" s="46">
        <v>1.0500000000000001E-2</v>
      </c>
      <c r="G88" s="46">
        <v>0</v>
      </c>
      <c r="H88" s="46">
        <v>2.0299999999999999E-2</v>
      </c>
      <c r="I88" s="46">
        <v>0</v>
      </c>
      <c r="J88" s="46">
        <v>15.06</v>
      </c>
      <c r="K88" s="46">
        <v>2.93</v>
      </c>
      <c r="L88" s="46">
        <v>4.5400000000000003E-2</v>
      </c>
      <c r="M88" s="46">
        <v>0.73340000000000005</v>
      </c>
      <c r="N88" s="46">
        <v>2.7E-2</v>
      </c>
      <c r="O88" s="46">
        <v>68.78</v>
      </c>
      <c r="P88" s="46">
        <v>6.1999999999999998E-3</v>
      </c>
      <c r="Q88" s="46">
        <v>0.24179999999999999</v>
      </c>
      <c r="R88" s="46">
        <v>1.1575</v>
      </c>
      <c r="S88" s="46">
        <v>0</v>
      </c>
      <c r="T88" s="46">
        <v>8.3000000000000004E-2</v>
      </c>
      <c r="U88" s="46">
        <v>0.1128</v>
      </c>
      <c r="V88" s="46">
        <v>0</v>
      </c>
      <c r="W88" s="46">
        <v>1.66</v>
      </c>
      <c r="X88" s="46">
        <v>0</v>
      </c>
      <c r="Y88" s="46">
        <v>98.488799999999998</v>
      </c>
      <c r="Z88" s="46">
        <f t="shared" si="2"/>
        <v>0</v>
      </c>
      <c r="AA88" s="46">
        <f t="shared" si="3"/>
        <v>98.488799999999998</v>
      </c>
      <c r="AB88" s="141">
        <v>1.4458916214301756E-2</v>
      </c>
      <c r="AC88" s="46">
        <v>0.85859363826834145</v>
      </c>
      <c r="AD88" s="46">
        <v>0.96690046926977191</v>
      </c>
      <c r="AE88" s="46">
        <v>9.3799741787838574E-4</v>
      </c>
      <c r="AF88" s="46">
        <v>0</v>
      </c>
      <c r="AG88" s="46">
        <v>2.548367875562681E-2</v>
      </c>
      <c r="AH88" s="46">
        <v>1.4561775752533357E-4</v>
      </c>
      <c r="AI88" s="46">
        <v>5.3440849973403221E-3</v>
      </c>
      <c r="AJ88" s="46">
        <v>2.5393601239497687E-2</v>
      </c>
      <c r="AK88" s="46">
        <v>0</v>
      </c>
      <c r="AL88" s="46">
        <v>1.7150236358370824E-3</v>
      </c>
      <c r="AM88" s="46">
        <v>0</v>
      </c>
      <c r="AN88" s="46">
        <v>2.2636181528905591E-2</v>
      </c>
      <c r="AO88" s="46">
        <v>0</v>
      </c>
      <c r="AP88" s="46">
        <v>2.4327004398845965E-3</v>
      </c>
      <c r="AQ88" s="46">
        <v>0</v>
      </c>
      <c r="AR88" s="46">
        <v>0.13208355216318565</v>
      </c>
      <c r="AS88" s="46">
        <v>2.0471314787403141E-3</v>
      </c>
      <c r="AT88" s="46">
        <v>7.8894615475743387E-4</v>
      </c>
      <c r="AU88" s="46">
        <v>1.863242224650469</v>
      </c>
      <c r="AV88" s="46">
        <v>1.838145552847217E-3</v>
      </c>
      <c r="AW88" s="8">
        <f t="shared" si="4"/>
        <v>9.2849707129275316E-2</v>
      </c>
    </row>
    <row r="89" spans="1:49" s="112" customFormat="1" x14ac:dyDescent="0.35">
      <c r="A89" s="112">
        <v>77</v>
      </c>
      <c r="B89" s="113" t="s">
        <v>303</v>
      </c>
      <c r="C89" s="29" t="s">
        <v>614</v>
      </c>
      <c r="D89" s="46">
        <v>7.3899999999999993E-2</v>
      </c>
      <c r="E89" s="46">
        <v>7.25</v>
      </c>
      <c r="F89" s="46">
        <v>1.6799999999999999E-2</v>
      </c>
      <c r="G89" s="46">
        <v>0</v>
      </c>
      <c r="H89" s="46">
        <v>1.0500000000000001E-2</v>
      </c>
      <c r="I89" s="46">
        <v>4.7899999999999998E-2</v>
      </c>
      <c r="J89" s="46">
        <v>14.96</v>
      </c>
      <c r="K89" s="46">
        <v>2.98</v>
      </c>
      <c r="L89" s="46">
        <v>2.0799999999999999E-2</v>
      </c>
      <c r="M89" s="46">
        <v>0.75029999999999997</v>
      </c>
      <c r="N89" s="46">
        <v>1.2500000000000001E-2</v>
      </c>
      <c r="O89" s="46">
        <v>69.25</v>
      </c>
      <c r="P89" s="46">
        <v>0</v>
      </c>
      <c r="Q89" s="46">
        <v>0.35139999999999999</v>
      </c>
      <c r="R89" s="46">
        <v>1.0448</v>
      </c>
      <c r="S89" s="46">
        <v>0</v>
      </c>
      <c r="T89" s="46">
        <v>3.1899999999999998E-2</v>
      </c>
      <c r="U89" s="46">
        <v>0.15909999999999999</v>
      </c>
      <c r="V89" s="46">
        <v>0</v>
      </c>
      <c r="W89" s="111">
        <v>2.6</v>
      </c>
      <c r="X89" s="46">
        <v>0</v>
      </c>
      <c r="Y89" s="46">
        <v>99.692499999999995</v>
      </c>
      <c r="Z89" s="46">
        <f t="shared" si="2"/>
        <v>0</v>
      </c>
      <c r="AA89" s="46">
        <f t="shared" si="3"/>
        <v>99.692499999999995</v>
      </c>
      <c r="AB89" s="141">
        <v>1.390533213896942E-2</v>
      </c>
      <c r="AC89" s="46">
        <v>0.83638639473078003</v>
      </c>
      <c r="AD89" s="46">
        <v>0.95370512818066522</v>
      </c>
      <c r="AE89" s="46">
        <v>1.4902095791080752E-3</v>
      </c>
      <c r="AF89" s="46">
        <v>3.635843117219882E-3</v>
      </c>
      <c r="AG89" s="46">
        <v>2.588700978221747E-2</v>
      </c>
      <c r="AH89" s="46">
        <v>0</v>
      </c>
      <c r="AI89" s="46">
        <v>7.7116008547721037E-3</v>
      </c>
      <c r="AJ89" s="46">
        <v>2.2759472124353197E-2</v>
      </c>
      <c r="AK89" s="46">
        <v>0</v>
      </c>
      <c r="AL89" s="46">
        <v>6.5449815345716049E-4</v>
      </c>
      <c r="AM89" s="46">
        <v>0</v>
      </c>
      <c r="AN89" s="46">
        <v>3.5204173541646192E-2</v>
      </c>
      <c r="AO89" s="46">
        <v>0</v>
      </c>
      <c r="AP89" s="46">
        <v>1.2494176019346712E-3</v>
      </c>
      <c r="AQ89" s="46">
        <v>0</v>
      </c>
      <c r="AR89" s="46">
        <v>0.13338994975570903</v>
      </c>
      <c r="AS89" s="46">
        <v>9.3127714283644406E-4</v>
      </c>
      <c r="AT89" s="46">
        <v>3.6267643481391391E-4</v>
      </c>
      <c r="AU89" s="46">
        <v>1.8627417519347558</v>
      </c>
      <c r="AV89" s="46">
        <v>2.5743447318851437E-3</v>
      </c>
      <c r="AW89" s="8">
        <f t="shared" si="4"/>
        <v>0.11256566993578088</v>
      </c>
    </row>
    <row r="90" spans="1:49" s="112" customFormat="1" x14ac:dyDescent="0.35">
      <c r="A90" s="112">
        <v>79</v>
      </c>
      <c r="B90" s="113" t="s">
        <v>305</v>
      </c>
      <c r="C90" s="29" t="s">
        <v>614</v>
      </c>
      <c r="D90" s="46">
        <v>1.7100000000000001E-2</v>
      </c>
      <c r="E90" s="46">
        <v>7.37</v>
      </c>
      <c r="F90" s="46">
        <v>0</v>
      </c>
      <c r="G90" s="46">
        <v>0</v>
      </c>
      <c r="H90" s="46">
        <v>0</v>
      </c>
      <c r="I90" s="46">
        <v>9.4999999999999998E-3</v>
      </c>
      <c r="J90" s="46">
        <v>15.29</v>
      </c>
      <c r="K90" s="46">
        <v>2.83</v>
      </c>
      <c r="L90" s="46">
        <v>3.56E-2</v>
      </c>
      <c r="M90" s="46">
        <v>0.68230000000000002</v>
      </c>
      <c r="N90" s="46">
        <v>2.5000000000000001E-2</v>
      </c>
      <c r="O90" s="46">
        <v>69</v>
      </c>
      <c r="P90" s="46">
        <v>5.1499999999999997E-2</v>
      </c>
      <c r="Q90" s="46">
        <v>0.21959999999999999</v>
      </c>
      <c r="R90" s="46">
        <v>0.91459999999999997</v>
      </c>
      <c r="S90" s="46">
        <v>0</v>
      </c>
      <c r="T90" s="46">
        <v>0</v>
      </c>
      <c r="U90" s="46">
        <v>0.22600000000000001</v>
      </c>
      <c r="V90" s="46">
        <v>0</v>
      </c>
      <c r="W90" s="46">
        <v>1.38</v>
      </c>
      <c r="X90" s="46">
        <v>0</v>
      </c>
      <c r="Y90" s="46">
        <v>98.2363</v>
      </c>
      <c r="Z90" s="46">
        <f t="shared" si="2"/>
        <v>0</v>
      </c>
      <c r="AA90" s="46">
        <f t="shared" si="3"/>
        <v>98.2363</v>
      </c>
      <c r="AB90" s="141">
        <v>3.2359407760854317E-3</v>
      </c>
      <c r="AC90" s="46">
        <v>0.85507452295542041</v>
      </c>
      <c r="AD90" s="46">
        <v>0.98029668858666663</v>
      </c>
      <c r="AE90" s="46">
        <v>0</v>
      </c>
      <c r="AF90" s="46">
        <v>7.2520493920291565E-4</v>
      </c>
      <c r="AG90" s="46">
        <v>2.3674991866897102E-2</v>
      </c>
      <c r="AH90" s="46">
        <v>1.2078781616902204E-3</v>
      </c>
      <c r="AI90" s="46">
        <v>4.8466610359391401E-3</v>
      </c>
      <c r="AJ90" s="46">
        <v>2.0036771426109184E-2</v>
      </c>
      <c r="AK90" s="46">
        <v>0</v>
      </c>
      <c r="AL90" s="46">
        <v>0</v>
      </c>
      <c r="AM90" s="46">
        <v>0</v>
      </c>
      <c r="AN90" s="46">
        <v>1.8791758281564645E-2</v>
      </c>
      <c r="AO90" s="46">
        <v>0</v>
      </c>
      <c r="AP90" s="46">
        <v>0</v>
      </c>
      <c r="AQ90" s="46">
        <v>0</v>
      </c>
      <c r="AR90" s="46">
        <v>0.12739747083902689</v>
      </c>
      <c r="AS90" s="46">
        <v>1.6029985615896663E-3</v>
      </c>
      <c r="AT90" s="46">
        <v>7.2948582843816658E-4</v>
      </c>
      <c r="AU90" s="46">
        <v>1.8665923770462449</v>
      </c>
      <c r="AV90" s="46">
        <v>3.6776677247004476E-3</v>
      </c>
      <c r="AW90" s="8">
        <f t="shared" si="4"/>
        <v>9.534552274650987E-2</v>
      </c>
    </row>
    <row r="91" spans="1:49" s="112" customFormat="1" x14ac:dyDescent="0.35">
      <c r="A91" s="112">
        <v>80</v>
      </c>
      <c r="B91" s="113" t="s">
        <v>306</v>
      </c>
      <c r="C91" s="29" t="s">
        <v>614</v>
      </c>
      <c r="D91" s="46">
        <v>6.4299999999999996E-2</v>
      </c>
      <c r="E91" s="46">
        <v>7.19</v>
      </c>
      <c r="F91" s="46">
        <v>6.7100000000000007E-2</v>
      </c>
      <c r="G91" s="46">
        <v>0</v>
      </c>
      <c r="H91" s="46">
        <v>0</v>
      </c>
      <c r="I91" s="46">
        <v>5.0299999999999997E-2</v>
      </c>
      <c r="J91" s="46">
        <v>15.73</v>
      </c>
      <c r="K91" s="46">
        <v>3.23</v>
      </c>
      <c r="L91" s="46">
        <v>6.6199999999999995E-2</v>
      </c>
      <c r="M91" s="46">
        <v>0.59299999999999997</v>
      </c>
      <c r="N91" s="46">
        <v>0.14299999999999999</v>
      </c>
      <c r="O91" s="46">
        <v>67.709999999999994</v>
      </c>
      <c r="P91" s="46">
        <v>0</v>
      </c>
      <c r="Q91" s="46">
        <v>0.16739999999999999</v>
      </c>
      <c r="R91" s="46">
        <v>0.90839999999999999</v>
      </c>
      <c r="S91" s="46">
        <v>0</v>
      </c>
      <c r="T91" s="46">
        <v>1.0699999999999999E-2</v>
      </c>
      <c r="U91" s="46">
        <v>0.10879999999999999</v>
      </c>
      <c r="V91" s="46">
        <v>0</v>
      </c>
      <c r="W91" s="46">
        <v>2.14</v>
      </c>
      <c r="X91" s="46">
        <v>2.75E-2</v>
      </c>
      <c r="Y91" s="46">
        <v>98.254199999999997</v>
      </c>
      <c r="Z91" s="46">
        <f t="shared" si="2"/>
        <v>0</v>
      </c>
      <c r="AA91" s="46">
        <f t="shared" si="3"/>
        <v>98.254199999999997</v>
      </c>
      <c r="AB91" s="141">
        <v>1.2253525580072236E-2</v>
      </c>
      <c r="AC91" s="46">
        <v>0.84006134999333482</v>
      </c>
      <c r="AD91" s="46">
        <v>1.015604011076209</v>
      </c>
      <c r="AE91" s="46">
        <v>6.0280070228678328E-3</v>
      </c>
      <c r="AF91" s="46">
        <v>3.8667916107402063E-3</v>
      </c>
      <c r="AG91" s="46">
        <v>2.0721194877724038E-2</v>
      </c>
      <c r="AH91" s="46">
        <v>0</v>
      </c>
      <c r="AI91" s="46">
        <v>3.7205864471321465E-3</v>
      </c>
      <c r="AJ91" s="46">
        <v>2.0040996261300174E-2</v>
      </c>
      <c r="AK91" s="46">
        <v>0</v>
      </c>
      <c r="AL91" s="46">
        <v>2.2233850476078868E-4</v>
      </c>
      <c r="AM91" s="46">
        <v>0</v>
      </c>
      <c r="AN91" s="46">
        <v>2.9345920659420877E-2</v>
      </c>
      <c r="AO91" s="46">
        <v>3.6874349457903928E-4</v>
      </c>
      <c r="AP91" s="46">
        <v>0</v>
      </c>
      <c r="AQ91" s="46">
        <v>0</v>
      </c>
      <c r="AR91" s="46">
        <v>0.14642745956133482</v>
      </c>
      <c r="AS91" s="46">
        <v>3.001834597454765E-3</v>
      </c>
      <c r="AT91" s="46">
        <v>4.2020239439549212E-3</v>
      </c>
      <c r="AU91" s="46">
        <v>1.8445857342989886</v>
      </c>
      <c r="AV91" s="46">
        <v>1.7829475982670145E-3</v>
      </c>
      <c r="AW91" s="8">
        <f t="shared" si="4"/>
        <v>6.002006005193139E-2</v>
      </c>
    </row>
    <row r="92" spans="1:49" s="112" customFormat="1" x14ac:dyDescent="0.35">
      <c r="A92" s="112">
        <v>83</v>
      </c>
      <c r="B92" s="113" t="s">
        <v>309</v>
      </c>
      <c r="C92" s="29" t="s">
        <v>614</v>
      </c>
      <c r="D92" s="46">
        <v>0.1203</v>
      </c>
      <c r="E92" s="46">
        <v>6.98</v>
      </c>
      <c r="F92" s="46">
        <v>2.6599999999999999E-2</v>
      </c>
      <c r="G92" s="46">
        <v>0.11940000000000001</v>
      </c>
      <c r="H92" s="46">
        <v>0</v>
      </c>
      <c r="I92" s="46">
        <v>4.4999999999999997E-3</v>
      </c>
      <c r="J92" s="46">
        <v>16.05</v>
      </c>
      <c r="K92" s="46">
        <v>3.86</v>
      </c>
      <c r="L92" s="46">
        <v>0.64129999999999998</v>
      </c>
      <c r="M92" s="46">
        <v>0.75460000000000005</v>
      </c>
      <c r="N92" s="46">
        <v>0.19070000000000001</v>
      </c>
      <c r="O92" s="46">
        <v>67.45</v>
      </c>
      <c r="P92" s="46">
        <v>1.18E-2</v>
      </c>
      <c r="Q92" s="46">
        <v>0.1852</v>
      </c>
      <c r="R92" s="46">
        <v>1.1133999999999999</v>
      </c>
      <c r="S92" s="46">
        <v>0</v>
      </c>
      <c r="T92" s="46">
        <v>0.17</v>
      </c>
      <c r="U92" s="46">
        <v>0</v>
      </c>
      <c r="V92" s="46">
        <v>0</v>
      </c>
      <c r="W92" s="46">
        <v>1.59</v>
      </c>
      <c r="X92" s="46">
        <v>0</v>
      </c>
      <c r="Y92" s="46">
        <v>99.488</v>
      </c>
      <c r="Z92" s="46">
        <f t="shared" si="2"/>
        <v>0</v>
      </c>
      <c r="AA92" s="46">
        <f t="shared" si="3"/>
        <v>99.488</v>
      </c>
      <c r="AB92" s="141">
        <v>2.2350767754704241E-2</v>
      </c>
      <c r="AC92" s="46">
        <v>0.79508629191484992</v>
      </c>
      <c r="AD92" s="46">
        <v>1.0102932496974779</v>
      </c>
      <c r="AE92" s="46">
        <v>2.3297514772158937E-3</v>
      </c>
      <c r="AF92" s="46">
        <v>3.3726558392186768E-4</v>
      </c>
      <c r="AG92" s="46">
        <v>2.5707132285600141E-2</v>
      </c>
      <c r="AH92" s="46">
        <v>2.7171916537232094E-4</v>
      </c>
      <c r="AI92" s="46">
        <v>4.0130415666506224E-3</v>
      </c>
      <c r="AJ92" s="46">
        <v>2.3948048451848801E-2</v>
      </c>
      <c r="AK92" s="46">
        <v>0</v>
      </c>
      <c r="AL92" s="46">
        <v>3.4439477512672027E-3</v>
      </c>
      <c r="AM92" s="46">
        <v>0</v>
      </c>
      <c r="AN92" s="46">
        <v>2.1257286197650826E-2</v>
      </c>
      <c r="AO92" s="46">
        <v>0</v>
      </c>
      <c r="AP92" s="46">
        <v>0</v>
      </c>
      <c r="AQ92" s="46">
        <v>4.1338033049712689E-3</v>
      </c>
      <c r="AR92" s="46">
        <v>0.1706019691735155</v>
      </c>
      <c r="AS92" s="46">
        <v>2.8350892739008742E-2</v>
      </c>
      <c r="AT92" s="46">
        <v>5.4632353276320555E-3</v>
      </c>
      <c r="AU92" s="46">
        <v>1.7914500994548725</v>
      </c>
      <c r="AV92" s="46">
        <v>0</v>
      </c>
      <c r="AW92" s="8">
        <f t="shared" si="4"/>
        <v>0.11331226590814492</v>
      </c>
    </row>
    <row r="93" spans="1:49" s="29" customFormat="1" x14ac:dyDescent="0.35">
      <c r="A93" s="29">
        <v>106</v>
      </c>
      <c r="B93" s="29" t="s">
        <v>311</v>
      </c>
      <c r="C93" s="29" t="s">
        <v>614</v>
      </c>
      <c r="D93" s="96">
        <v>1.1399999999999999</v>
      </c>
      <c r="E93" s="96">
        <v>7.11</v>
      </c>
      <c r="F93" s="96">
        <v>0</v>
      </c>
      <c r="G93" s="96">
        <v>3.85E-2</v>
      </c>
      <c r="H93" s="96">
        <v>0</v>
      </c>
      <c r="I93" s="96">
        <v>2.3300000000000001E-2</v>
      </c>
      <c r="J93" s="96">
        <v>16.829999999999998</v>
      </c>
      <c r="K93" s="96">
        <v>4.07</v>
      </c>
      <c r="L93" s="96">
        <v>3.5400000000000001E-2</v>
      </c>
      <c r="M93" s="96">
        <v>0</v>
      </c>
      <c r="N93" s="96">
        <v>0.18640000000000001</v>
      </c>
      <c r="O93" s="96">
        <v>64.63</v>
      </c>
      <c r="P93" s="96">
        <v>2.2499999999999999E-2</v>
      </c>
      <c r="Q93" s="96">
        <v>6.7000000000000004E-2</v>
      </c>
      <c r="R93" s="96">
        <v>0.83450000000000002</v>
      </c>
      <c r="S93" s="96">
        <v>0.27929999999999999</v>
      </c>
      <c r="T93" s="96">
        <v>0.127</v>
      </c>
      <c r="U93" s="96">
        <v>0</v>
      </c>
      <c r="V93" s="96">
        <v>0</v>
      </c>
      <c r="W93" s="96">
        <v>0.5867</v>
      </c>
      <c r="X93" s="96">
        <v>8.6400000000000005E-2</v>
      </c>
      <c r="Y93" s="96">
        <v>96.076800000000006</v>
      </c>
      <c r="Z93" s="96">
        <v>0</v>
      </c>
      <c r="AA93" s="96">
        <v>96.076800000000006</v>
      </c>
      <c r="AB93" s="142">
        <v>0.22240328423526404</v>
      </c>
      <c r="AC93" s="114">
        <v>0.85042882161596611</v>
      </c>
      <c r="AD93" s="114">
        <v>1.1124130033522033</v>
      </c>
      <c r="AE93" s="114">
        <v>0</v>
      </c>
      <c r="AF93" s="114">
        <v>1.8336859599015047E-3</v>
      </c>
      <c r="AG93" s="114">
        <v>0</v>
      </c>
      <c r="AH93" s="114">
        <v>5.4403934499819956E-4</v>
      </c>
      <c r="AI93" s="114">
        <v>1.524463409629314E-3</v>
      </c>
      <c r="AJ93" s="114">
        <v>1.8847544550159214E-2</v>
      </c>
      <c r="AK93" s="114">
        <v>6.1536334291200307E-3</v>
      </c>
      <c r="AL93" s="114">
        <v>2.7015989572337193E-3</v>
      </c>
      <c r="AM93" s="114">
        <v>0</v>
      </c>
      <c r="AN93" s="114">
        <v>8.2363787595837387E-3</v>
      </c>
      <c r="AO93" s="114">
        <v>1.1860190693581464E-3</v>
      </c>
      <c r="AP93" s="114">
        <v>0</v>
      </c>
      <c r="AQ93" s="114">
        <v>1.399638039283189E-3</v>
      </c>
      <c r="AR93" s="114">
        <v>0.18888639181117747</v>
      </c>
      <c r="AS93" s="114">
        <v>1.6433054188955015E-3</v>
      </c>
      <c r="AT93" s="114">
        <v>5.6073110671229264E-3</v>
      </c>
      <c r="AU93" s="114">
        <v>1.8024633536635208</v>
      </c>
      <c r="AV93" s="114">
        <v>0</v>
      </c>
      <c r="AW93" s="8">
        <f t="shared" si="4"/>
        <v>-3.8691884481534267E-3</v>
      </c>
    </row>
    <row r="94" spans="1:49" s="29" customFormat="1" x14ac:dyDescent="0.35">
      <c r="A94" s="29">
        <v>108</v>
      </c>
      <c r="B94" s="29" t="s">
        <v>313</v>
      </c>
      <c r="C94" s="29" t="s">
        <v>614</v>
      </c>
      <c r="D94" s="96">
        <v>0.90259999999999996</v>
      </c>
      <c r="E94" s="96">
        <v>5.85</v>
      </c>
      <c r="F94" s="96">
        <v>0.17319999999999999</v>
      </c>
      <c r="G94" s="96">
        <v>8.2699999999999996E-2</v>
      </c>
      <c r="H94" s="96">
        <v>0</v>
      </c>
      <c r="I94" s="96">
        <v>0</v>
      </c>
      <c r="J94" s="96">
        <v>16.16</v>
      </c>
      <c r="K94" s="96">
        <v>5.25</v>
      </c>
      <c r="L94" s="96">
        <v>0.27250000000000002</v>
      </c>
      <c r="M94" s="96">
        <v>0</v>
      </c>
      <c r="N94" s="96">
        <v>0.73729999999999996</v>
      </c>
      <c r="O94" s="96">
        <v>61.74</v>
      </c>
      <c r="P94" s="96">
        <v>0</v>
      </c>
      <c r="Q94" s="96">
        <v>6.9900000000000004E-2</v>
      </c>
      <c r="R94" s="96">
        <v>0.89239999999999997</v>
      </c>
      <c r="S94" s="96">
        <v>0.40749999999999997</v>
      </c>
      <c r="T94" s="96">
        <v>0.03</v>
      </c>
      <c r="U94" s="96">
        <v>0.17780000000000001</v>
      </c>
      <c r="V94" s="96">
        <v>0</v>
      </c>
      <c r="W94" s="111">
        <v>2.13</v>
      </c>
      <c r="X94" s="96">
        <v>0.11360000000000001</v>
      </c>
      <c r="Y94" s="96">
        <v>94.989500000000007</v>
      </c>
      <c r="Z94" s="96">
        <v>0</v>
      </c>
      <c r="AA94" s="96">
        <v>94.989500000000007</v>
      </c>
      <c r="AB94" s="142">
        <v>0.17553300245562761</v>
      </c>
      <c r="AC94" s="114">
        <v>0.69751145298233874</v>
      </c>
      <c r="AD94" s="114">
        <v>1.0647567566334739</v>
      </c>
      <c r="AE94" s="114">
        <v>1.5878609947174681E-2</v>
      </c>
      <c r="AF94" s="114">
        <v>0</v>
      </c>
      <c r="AG94" s="114">
        <v>0</v>
      </c>
      <c r="AH94" s="114">
        <v>0</v>
      </c>
      <c r="AI94" s="114">
        <v>1.58542785876927E-3</v>
      </c>
      <c r="AJ94" s="114">
        <v>2.0091626980964727E-2</v>
      </c>
      <c r="AK94" s="114">
        <v>8.9498427872966285E-3</v>
      </c>
      <c r="AL94" s="114">
        <v>6.3615877358415708E-4</v>
      </c>
      <c r="AM94" s="114">
        <v>0</v>
      </c>
      <c r="AN94" s="114">
        <v>2.9807594709475065E-2</v>
      </c>
      <c r="AO94" s="114">
        <v>1.5544736623515506E-3</v>
      </c>
      <c r="AP94" s="114">
        <v>0</v>
      </c>
      <c r="AQ94" s="114">
        <v>2.9970060842638038E-3</v>
      </c>
      <c r="AR94" s="114">
        <v>0.24288051335898198</v>
      </c>
      <c r="AS94" s="114">
        <v>1.2609812801479121E-2</v>
      </c>
      <c r="AT94" s="114">
        <v>2.2109559124819329E-2</v>
      </c>
      <c r="AU94" s="114">
        <v>1.7164296985878191</v>
      </c>
      <c r="AV94" s="114">
        <v>2.9734100426361326E-3</v>
      </c>
      <c r="AW94" s="8">
        <f t="shared" si="4"/>
        <v>0.1592280556645711</v>
      </c>
    </row>
    <row r="95" spans="1:49" s="29" customFormat="1" x14ac:dyDescent="0.35">
      <c r="A95" s="29">
        <v>109</v>
      </c>
      <c r="B95" s="29" t="s">
        <v>314</v>
      </c>
      <c r="C95" s="29" t="s">
        <v>614</v>
      </c>
      <c r="D95" s="96">
        <v>1.08</v>
      </c>
      <c r="E95" s="96">
        <v>6.99</v>
      </c>
      <c r="F95" s="96">
        <v>2.58E-2</v>
      </c>
      <c r="G95" s="96">
        <v>5.5199999999999999E-2</v>
      </c>
      <c r="H95" s="96">
        <v>0</v>
      </c>
      <c r="I95" s="96">
        <v>3.0800000000000001E-2</v>
      </c>
      <c r="J95" s="96">
        <v>16.78</v>
      </c>
      <c r="K95" s="96">
        <v>4.0599999999999996</v>
      </c>
      <c r="L95" s="96">
        <v>0.21870000000000001</v>
      </c>
      <c r="M95" s="96">
        <v>0</v>
      </c>
      <c r="N95" s="96">
        <v>0.25119999999999998</v>
      </c>
      <c r="O95" s="96">
        <v>64.27</v>
      </c>
      <c r="P95" s="96">
        <v>1.5699999999999999E-2</v>
      </c>
      <c r="Q95" s="96">
        <v>6.6699999999999995E-2</v>
      </c>
      <c r="R95" s="96">
        <v>1.0341</v>
      </c>
      <c r="S95" s="96">
        <v>0.31519999999999998</v>
      </c>
      <c r="T95" s="96">
        <v>2.1000000000000001E-2</v>
      </c>
      <c r="U95" s="96">
        <v>1.1999999999999999E-3</v>
      </c>
      <c r="V95" s="96">
        <v>0</v>
      </c>
      <c r="W95" s="96">
        <v>0.52480000000000004</v>
      </c>
      <c r="X95" s="96">
        <v>4.1099999999999998E-2</v>
      </c>
      <c r="Y95" s="96">
        <v>95.781499999999994</v>
      </c>
      <c r="Z95" s="96">
        <v>0</v>
      </c>
      <c r="AA95" s="96">
        <v>95.781499999999994</v>
      </c>
      <c r="AB95" s="142">
        <v>0.21063661294133318</v>
      </c>
      <c r="AC95" s="114">
        <v>0.83583260325130149</v>
      </c>
      <c r="AD95" s="114">
        <v>1.1087858109109316</v>
      </c>
      <c r="AE95" s="114">
        <v>2.3720888589647943E-3</v>
      </c>
      <c r="AF95" s="114">
        <v>2.4232237535045248E-3</v>
      </c>
      <c r="AG95" s="114">
        <v>0</v>
      </c>
      <c r="AH95" s="114">
        <v>3.7950823633398366E-4</v>
      </c>
      <c r="AI95" s="114">
        <v>1.5171963818954315E-3</v>
      </c>
      <c r="AJ95" s="114">
        <v>2.3348809291586666E-2</v>
      </c>
      <c r="AK95" s="114">
        <v>6.9425762335940718E-3</v>
      </c>
      <c r="AL95" s="114">
        <v>4.4659125651518115E-4</v>
      </c>
      <c r="AM95" s="114">
        <v>0</v>
      </c>
      <c r="AN95" s="114">
        <v>7.3652553869525302E-3</v>
      </c>
      <c r="AO95" s="114">
        <v>5.6401871344160344E-4</v>
      </c>
      <c r="AP95" s="114">
        <v>0</v>
      </c>
      <c r="AQ95" s="114">
        <v>2.0061705357934108E-3</v>
      </c>
      <c r="AR95" s="114">
        <v>0.18836753616170765</v>
      </c>
      <c r="AS95" s="114">
        <v>1.0149334606033556E-2</v>
      </c>
      <c r="AT95" s="114">
        <v>7.5544376081804511E-3</v>
      </c>
      <c r="AU95" s="114">
        <v>1.7919023953904352</v>
      </c>
      <c r="AV95" s="114">
        <v>2.0125697849615701E-5</v>
      </c>
      <c r="AW95" s="8">
        <f t="shared" si="4"/>
        <v>1.0022317724977858E-2</v>
      </c>
    </row>
    <row r="96" spans="1:49" s="29" customFormat="1" x14ac:dyDescent="0.35">
      <c r="A96" s="29">
        <v>112</v>
      </c>
      <c r="B96" s="29" t="s">
        <v>316</v>
      </c>
      <c r="C96" s="29" t="s">
        <v>614</v>
      </c>
      <c r="D96" s="96">
        <v>1.1000000000000001</v>
      </c>
      <c r="E96" s="96">
        <v>6.43</v>
      </c>
      <c r="F96" s="96">
        <v>0</v>
      </c>
      <c r="G96" s="96">
        <v>0</v>
      </c>
      <c r="H96" s="96">
        <v>0</v>
      </c>
      <c r="I96" s="96">
        <v>5.7000000000000002E-3</v>
      </c>
      <c r="J96" s="96">
        <v>16.39</v>
      </c>
      <c r="K96" s="96">
        <v>3.86</v>
      </c>
      <c r="L96" s="96">
        <v>0.2417</v>
      </c>
      <c r="M96" s="96">
        <v>0</v>
      </c>
      <c r="N96" s="96">
        <v>0.3407</v>
      </c>
      <c r="O96" s="96">
        <v>67.599999999999994</v>
      </c>
      <c r="P96" s="96">
        <v>8.14E-2</v>
      </c>
      <c r="Q96" s="96">
        <v>0.18859999999999999</v>
      </c>
      <c r="R96" s="96">
        <v>0.86250000000000004</v>
      </c>
      <c r="S96" s="96">
        <v>0.25869999999999999</v>
      </c>
      <c r="T96" s="96">
        <v>4.7000000000000002E-3</v>
      </c>
      <c r="U96" s="96">
        <v>0</v>
      </c>
      <c r="V96" s="96">
        <v>0</v>
      </c>
      <c r="W96" s="96">
        <v>0.80979999999999996</v>
      </c>
      <c r="X96" s="96">
        <v>8.6999999999999994E-3</v>
      </c>
      <c r="Y96" s="96">
        <v>98.246200000000002</v>
      </c>
      <c r="Z96" s="96">
        <v>0</v>
      </c>
      <c r="AA96" s="96">
        <v>98.246200000000002</v>
      </c>
      <c r="AB96" s="142">
        <v>0.20576188631991305</v>
      </c>
      <c r="AC96" s="114">
        <v>0.73742056533496947</v>
      </c>
      <c r="AD96" s="114">
        <v>1.0387159418182486</v>
      </c>
      <c r="AE96" s="114">
        <v>0</v>
      </c>
      <c r="AF96" s="114">
        <v>4.3011025455407415E-4</v>
      </c>
      <c r="AG96" s="114">
        <v>0</v>
      </c>
      <c r="AH96" s="114">
        <v>1.887157287448126E-3</v>
      </c>
      <c r="AI96" s="114">
        <v>4.1145258309874177E-3</v>
      </c>
      <c r="AJ96" s="114">
        <v>1.8677702080891891E-2</v>
      </c>
      <c r="AK96" s="114">
        <v>5.4650358785515735E-3</v>
      </c>
      <c r="AL96" s="114">
        <v>9.5862978731541597E-5</v>
      </c>
      <c r="AM96" s="114">
        <v>0</v>
      </c>
      <c r="AN96" s="114">
        <v>1.0900185699465116E-2</v>
      </c>
      <c r="AO96" s="114">
        <v>1.1450727632512761E-4</v>
      </c>
      <c r="AP96" s="114">
        <v>0</v>
      </c>
      <c r="AQ96" s="114">
        <v>0</v>
      </c>
      <c r="AR96" s="114">
        <v>0.17176294140139567</v>
      </c>
      <c r="AS96" s="114">
        <v>1.0757901867671619E-2</v>
      </c>
      <c r="AT96" s="114">
        <v>9.826905451555186E-3</v>
      </c>
      <c r="AU96" s="114">
        <v>1.8076522512793776</v>
      </c>
      <c r="AV96" s="114">
        <v>0</v>
      </c>
      <c r="AW96" s="8">
        <f t="shared" si="4"/>
        <v>0.18217840555982723</v>
      </c>
    </row>
    <row r="97" spans="1:49" s="29" customFormat="1" x14ac:dyDescent="0.35">
      <c r="A97" s="29">
        <v>113</v>
      </c>
      <c r="B97" s="29" t="s">
        <v>317</v>
      </c>
      <c r="C97" s="29" t="s">
        <v>614</v>
      </c>
      <c r="D97" s="96">
        <v>1.01</v>
      </c>
      <c r="E97" s="96">
        <v>6.68</v>
      </c>
      <c r="F97" s="96">
        <v>0</v>
      </c>
      <c r="G97" s="96">
        <v>1.4500000000000001E-2</v>
      </c>
      <c r="H97" s="96">
        <v>0</v>
      </c>
      <c r="I97" s="96">
        <v>0</v>
      </c>
      <c r="J97" s="96">
        <v>16.510000000000002</v>
      </c>
      <c r="K97" s="96">
        <v>5.12</v>
      </c>
      <c r="L97" s="96">
        <v>0.23100000000000001</v>
      </c>
      <c r="M97" s="96">
        <v>0</v>
      </c>
      <c r="N97" s="96">
        <v>0.52739999999999998</v>
      </c>
      <c r="O97" s="96">
        <v>63.52</v>
      </c>
      <c r="P97" s="96">
        <v>6.7199999999999996E-2</v>
      </c>
      <c r="Q97" s="96">
        <v>0.11509999999999999</v>
      </c>
      <c r="R97" s="96">
        <v>1.17</v>
      </c>
      <c r="S97" s="96">
        <v>0.41370000000000001</v>
      </c>
      <c r="T97" s="96">
        <v>0</v>
      </c>
      <c r="U97" s="96">
        <v>0.4541</v>
      </c>
      <c r="V97" s="96">
        <v>0</v>
      </c>
      <c r="W97" s="96">
        <v>1.98</v>
      </c>
      <c r="X97" s="96">
        <v>0.42599999999999999</v>
      </c>
      <c r="Y97" s="96">
        <v>98.248000000000005</v>
      </c>
      <c r="Z97" s="96">
        <v>0</v>
      </c>
      <c r="AA97" s="96">
        <v>98.248000000000005</v>
      </c>
      <c r="AB97" s="142">
        <v>0.1928134219674052</v>
      </c>
      <c r="AC97" s="114">
        <v>0.78185168374669156</v>
      </c>
      <c r="AD97" s="114">
        <v>1.0678458343977371</v>
      </c>
      <c r="AE97" s="114">
        <v>0</v>
      </c>
      <c r="AF97" s="114">
        <v>0</v>
      </c>
      <c r="AG97" s="114">
        <v>0</v>
      </c>
      <c r="AH97" s="114">
        <v>1.5899981087234823E-3</v>
      </c>
      <c r="AI97" s="114">
        <v>2.5626958728990159E-3</v>
      </c>
      <c r="AJ97" s="114">
        <v>2.5857935212434621E-2</v>
      </c>
      <c r="AK97" s="114">
        <v>8.9191968845213753E-3</v>
      </c>
      <c r="AL97" s="114">
        <v>0</v>
      </c>
      <c r="AM97" s="114">
        <v>0</v>
      </c>
      <c r="AN97" s="114">
        <v>2.7199752716786776E-2</v>
      </c>
      <c r="AO97" s="114">
        <v>5.722253220137908E-3</v>
      </c>
      <c r="AP97" s="114">
        <v>0</v>
      </c>
      <c r="AQ97" s="114">
        <v>5.1582519811574357E-4</v>
      </c>
      <c r="AR97" s="114">
        <v>0.23251756491661796</v>
      </c>
      <c r="AS97" s="114">
        <v>1.0493166134707299E-2</v>
      </c>
      <c r="AT97" s="114">
        <v>1.5524885668285337E-2</v>
      </c>
      <c r="AU97" s="114">
        <v>1.7334939127573263</v>
      </c>
      <c r="AV97" s="114">
        <v>7.4546453249472924E-3</v>
      </c>
      <c r="AW97" s="8">
        <f t="shared" si="4"/>
        <v>7.8450649840067888E-2</v>
      </c>
    </row>
    <row r="98" spans="1:49" s="29" customFormat="1" x14ac:dyDescent="0.35">
      <c r="A98" s="29">
        <v>115</v>
      </c>
      <c r="B98" s="29" t="s">
        <v>319</v>
      </c>
      <c r="C98" s="29" t="s">
        <v>614</v>
      </c>
      <c r="D98" s="96">
        <v>1.08</v>
      </c>
      <c r="E98" s="96">
        <v>6.84</v>
      </c>
      <c r="F98" s="96">
        <v>3.0800000000000001E-2</v>
      </c>
      <c r="G98" s="96">
        <v>7.1900000000000006E-2</v>
      </c>
      <c r="H98" s="96">
        <v>0</v>
      </c>
      <c r="I98" s="96">
        <v>2.9399999999999999E-2</v>
      </c>
      <c r="J98" s="96">
        <v>16.2</v>
      </c>
      <c r="K98" s="96">
        <v>4.97</v>
      </c>
      <c r="L98" s="96">
        <v>0.63390000000000002</v>
      </c>
      <c r="M98" s="96">
        <v>0</v>
      </c>
      <c r="N98" s="96">
        <v>0.63349999999999995</v>
      </c>
      <c r="O98" s="96">
        <v>61.45</v>
      </c>
      <c r="P98" s="96">
        <v>0</v>
      </c>
      <c r="Q98" s="96">
        <v>0.1734</v>
      </c>
      <c r="R98" s="96">
        <v>1.2</v>
      </c>
      <c r="S98" s="96">
        <v>0.31929999999999997</v>
      </c>
      <c r="T98" s="96">
        <v>0</v>
      </c>
      <c r="U98" s="96">
        <v>0.12839999999999999</v>
      </c>
      <c r="V98" s="96">
        <v>0</v>
      </c>
      <c r="W98" s="96">
        <v>1.1599999999999999</v>
      </c>
      <c r="X98" s="96">
        <v>3.2199999999999999E-2</v>
      </c>
      <c r="Y98" s="96">
        <v>94.963899999999995</v>
      </c>
      <c r="Z98" s="96">
        <v>0</v>
      </c>
      <c r="AA98" s="96">
        <v>94.963899999999995</v>
      </c>
      <c r="AB98" s="142">
        <v>0.21094226299063643</v>
      </c>
      <c r="AC98" s="114">
        <v>0.81908311218263696</v>
      </c>
      <c r="AD98" s="114">
        <v>1.0720139970101885</v>
      </c>
      <c r="AE98" s="114">
        <v>2.8359051576328314E-3</v>
      </c>
      <c r="AF98" s="114">
        <v>2.3164336735584162E-3</v>
      </c>
      <c r="AG98" s="114">
        <v>0</v>
      </c>
      <c r="AH98" s="114">
        <v>0</v>
      </c>
      <c r="AI98" s="114">
        <v>3.9499790821161803E-3</v>
      </c>
      <c r="AJ98" s="114">
        <v>2.7133960224375742E-2</v>
      </c>
      <c r="AK98" s="114">
        <v>7.043087844554592E-3</v>
      </c>
      <c r="AL98" s="114">
        <v>0</v>
      </c>
      <c r="AM98" s="114">
        <v>0</v>
      </c>
      <c r="AN98" s="114">
        <v>1.6303532420430221E-2</v>
      </c>
      <c r="AO98" s="114">
        <v>4.4252448115391626E-4</v>
      </c>
      <c r="AP98" s="114">
        <v>0</v>
      </c>
      <c r="AQ98" s="114">
        <v>2.6169016350546821E-3</v>
      </c>
      <c r="AR98" s="114">
        <v>0.23092244682569588</v>
      </c>
      <c r="AS98" s="114">
        <v>2.9460443304407856E-2</v>
      </c>
      <c r="AT98" s="114">
        <v>1.9079142909751868E-2</v>
      </c>
      <c r="AU98" s="114">
        <v>1.715764490832822</v>
      </c>
      <c r="AV98" s="114">
        <v>2.1565744922680541E-3</v>
      </c>
      <c r="AW98" s="8">
        <f t="shared" si="4"/>
        <v>4.8877467923352791E-2</v>
      </c>
    </row>
    <row r="99" spans="1:49" s="29" customFormat="1" x14ac:dyDescent="0.35">
      <c r="A99" s="29">
        <v>117</v>
      </c>
      <c r="B99" s="29" t="s">
        <v>321</v>
      </c>
      <c r="C99" s="29" t="s">
        <v>614</v>
      </c>
      <c r="D99" s="96">
        <v>1.08</v>
      </c>
      <c r="E99" s="96">
        <v>7.08</v>
      </c>
      <c r="F99" s="96">
        <v>0</v>
      </c>
      <c r="G99" s="96">
        <v>3.6700000000000003E-2</v>
      </c>
      <c r="H99" s="96">
        <v>0</v>
      </c>
      <c r="I99" s="96">
        <v>1.41E-2</v>
      </c>
      <c r="J99" s="96">
        <v>16.02</v>
      </c>
      <c r="K99" s="96">
        <v>3.69</v>
      </c>
      <c r="L99" s="96">
        <v>0.2049</v>
      </c>
      <c r="M99" s="96">
        <v>0</v>
      </c>
      <c r="N99" s="96">
        <v>0.39460000000000001</v>
      </c>
      <c r="O99" s="96">
        <v>65.7</v>
      </c>
      <c r="P99" s="96">
        <v>0</v>
      </c>
      <c r="Q99" s="96">
        <v>4.3200000000000002E-2</v>
      </c>
      <c r="R99" s="96">
        <v>1.27</v>
      </c>
      <c r="S99" s="96">
        <v>0.31919999999999998</v>
      </c>
      <c r="T99" s="96">
        <v>3.09E-2</v>
      </c>
      <c r="U99" s="96">
        <v>0</v>
      </c>
      <c r="V99" s="96">
        <v>0</v>
      </c>
      <c r="W99" s="96">
        <v>0.89949999999999997</v>
      </c>
      <c r="X99" s="96">
        <v>1.52E-2</v>
      </c>
      <c r="Y99" s="96">
        <v>96.829800000000006</v>
      </c>
      <c r="Z99" s="96">
        <v>0</v>
      </c>
      <c r="AA99" s="96">
        <v>96.829800000000006</v>
      </c>
      <c r="AB99" s="142">
        <v>0.2079660443410484</v>
      </c>
      <c r="AC99" s="114">
        <v>0.83586079992225182</v>
      </c>
      <c r="AD99" s="114">
        <v>1.0451455687729221</v>
      </c>
      <c r="AE99" s="114">
        <v>0</v>
      </c>
      <c r="AF99" s="114">
        <v>1.0952682094630586E-3</v>
      </c>
      <c r="AG99" s="114">
        <v>0</v>
      </c>
      <c r="AH99" s="114">
        <v>0</v>
      </c>
      <c r="AI99" s="114">
        <v>9.7019331961940207E-4</v>
      </c>
      <c r="AJ99" s="114">
        <v>2.831160493422551E-2</v>
      </c>
      <c r="AK99" s="114">
        <v>6.941541105957484E-3</v>
      </c>
      <c r="AL99" s="114">
        <v>6.4879570982852178E-4</v>
      </c>
      <c r="AM99" s="114">
        <v>0</v>
      </c>
      <c r="AN99" s="114">
        <v>1.2463893240118947E-2</v>
      </c>
      <c r="AO99" s="114">
        <v>2.0594623095957369E-4</v>
      </c>
      <c r="AP99" s="114">
        <v>0</v>
      </c>
      <c r="AQ99" s="114">
        <v>1.3169018352715894E-3</v>
      </c>
      <c r="AR99" s="114">
        <v>0.16903045421901911</v>
      </c>
      <c r="AS99" s="114">
        <v>9.3883509267855877E-3</v>
      </c>
      <c r="AT99" s="114">
        <v>1.1716506916585333E-2</v>
      </c>
      <c r="AU99" s="114">
        <v>1.8085477861023382</v>
      </c>
      <c r="AV99" s="114">
        <v>0</v>
      </c>
      <c r="AW99" s="8">
        <f t="shared" si="4"/>
        <v>6.8356388554653646E-2</v>
      </c>
    </row>
    <row r="100" spans="1:49" s="29" customFormat="1" x14ac:dyDescent="0.35">
      <c r="A100" s="29">
        <v>118</v>
      </c>
      <c r="B100" s="29" t="s">
        <v>322</v>
      </c>
      <c r="C100" s="29" t="s">
        <v>614</v>
      </c>
      <c r="D100" s="96">
        <v>0.97430000000000005</v>
      </c>
      <c r="E100" s="96">
        <v>6.19</v>
      </c>
      <c r="F100" s="96">
        <v>0</v>
      </c>
      <c r="G100" s="96">
        <v>7.6399999999999996E-2</v>
      </c>
      <c r="H100" s="96">
        <v>2.5999999999999999E-3</v>
      </c>
      <c r="I100" s="96">
        <v>7.4999999999999997E-3</v>
      </c>
      <c r="J100" s="96">
        <v>15.93</v>
      </c>
      <c r="K100" s="96">
        <v>4.97</v>
      </c>
      <c r="L100" s="96">
        <v>0.4879</v>
      </c>
      <c r="M100" s="96">
        <v>3.1600000000000003E-2</v>
      </c>
      <c r="N100" s="96">
        <v>0.54990000000000006</v>
      </c>
      <c r="O100" s="96">
        <v>62.49</v>
      </c>
      <c r="P100" s="96">
        <v>4.0399999999999998E-2</v>
      </c>
      <c r="Q100" s="96">
        <v>5.7000000000000002E-3</v>
      </c>
      <c r="R100" s="96">
        <v>1.18</v>
      </c>
      <c r="S100" s="96">
        <v>0.4002</v>
      </c>
      <c r="T100" s="96">
        <v>0</v>
      </c>
      <c r="U100" s="96">
        <v>0.28660000000000002</v>
      </c>
      <c r="V100" s="96">
        <v>0</v>
      </c>
      <c r="W100" s="115">
        <v>2.33</v>
      </c>
      <c r="X100" s="96">
        <v>0.53249999999999997</v>
      </c>
      <c r="Y100" s="96">
        <v>96.516400000000004</v>
      </c>
      <c r="Z100" s="96">
        <v>0</v>
      </c>
      <c r="AA100" s="96">
        <v>96.516400000000004</v>
      </c>
      <c r="AB100" s="142">
        <v>0.18814516211990701</v>
      </c>
      <c r="AC100" s="114">
        <v>0.7328633892628903</v>
      </c>
      <c r="AD100" s="114">
        <v>1.0422255720012936</v>
      </c>
      <c r="AE100" s="114">
        <v>0</v>
      </c>
      <c r="AF100" s="114">
        <v>5.8424406617559055E-4</v>
      </c>
      <c r="AG100" s="114">
        <v>1.1189159085544644E-3</v>
      </c>
      <c r="AH100" s="114">
        <v>9.6692583507854808E-4</v>
      </c>
      <c r="AI100" s="114">
        <v>1.2837518011676042E-4</v>
      </c>
      <c r="AJ100" s="114">
        <v>2.6379979453982426E-2</v>
      </c>
      <c r="AK100" s="114">
        <v>8.7277395671671431E-3</v>
      </c>
      <c r="AL100" s="114">
        <v>0</v>
      </c>
      <c r="AM100" s="114">
        <v>0</v>
      </c>
      <c r="AN100" s="114">
        <v>3.2377264330812422E-2</v>
      </c>
      <c r="AO100" s="114">
        <v>7.235383408131661E-3</v>
      </c>
      <c r="AP100" s="114">
        <v>3.1750830795523524E-4</v>
      </c>
      <c r="AQ100" s="114">
        <v>2.7492382298219221E-3</v>
      </c>
      <c r="AR100" s="114">
        <v>0.2283109064210099</v>
      </c>
      <c r="AS100" s="114">
        <v>2.2418670378093974E-2</v>
      </c>
      <c r="AT100" s="114">
        <v>1.6374063458017625E-2</v>
      </c>
      <c r="AU100" s="114">
        <v>1.7250703893353658</v>
      </c>
      <c r="AV100" s="114">
        <v>4.7592238697352542E-3</v>
      </c>
      <c r="AW100" s="8">
        <f t="shared" si="4"/>
        <v>0.1473922109857968</v>
      </c>
    </row>
    <row r="101" spans="1:49" s="29" customFormat="1" x14ac:dyDescent="0.35">
      <c r="A101" s="29">
        <v>119</v>
      </c>
      <c r="B101" s="29" t="s">
        <v>323</v>
      </c>
      <c r="C101" s="29" t="s">
        <v>614</v>
      </c>
      <c r="D101" s="96">
        <v>1.07</v>
      </c>
      <c r="E101" s="96">
        <v>7.03</v>
      </c>
      <c r="F101" s="96">
        <v>1.6999999999999999E-3</v>
      </c>
      <c r="G101" s="96">
        <v>1.11E-2</v>
      </c>
      <c r="H101" s="96">
        <v>2.0000000000000001E-4</v>
      </c>
      <c r="I101" s="96">
        <v>4.5999999999999999E-3</v>
      </c>
      <c r="J101" s="96">
        <v>16.47</v>
      </c>
      <c r="K101" s="96">
        <v>4.2</v>
      </c>
      <c r="L101" s="96">
        <v>0.59519999999999995</v>
      </c>
      <c r="M101" s="96">
        <v>0</v>
      </c>
      <c r="N101" s="96">
        <v>0.23810000000000001</v>
      </c>
      <c r="O101" s="96">
        <v>64.06</v>
      </c>
      <c r="P101" s="96">
        <v>9.1800000000000007E-2</v>
      </c>
      <c r="Q101" s="96">
        <v>5.2999999999999999E-2</v>
      </c>
      <c r="R101" s="96">
        <v>0.88500000000000001</v>
      </c>
      <c r="S101" s="96">
        <v>0.17649999999999999</v>
      </c>
      <c r="T101" s="96">
        <v>9.5200000000000007E-2</v>
      </c>
      <c r="U101" s="96">
        <v>0.1736</v>
      </c>
      <c r="V101" s="96">
        <v>0</v>
      </c>
      <c r="W101" s="96">
        <v>1.36</v>
      </c>
      <c r="X101" s="96">
        <v>0.13780000000000001</v>
      </c>
      <c r="Y101" s="96">
        <v>96.683999999999997</v>
      </c>
      <c r="Z101" s="96">
        <v>0</v>
      </c>
      <c r="AA101" s="96">
        <v>96.683999999999997</v>
      </c>
      <c r="AB101" s="142">
        <v>0.20671910970651924</v>
      </c>
      <c r="AC101" s="114">
        <v>0.83269162749212977</v>
      </c>
      <c r="AD101" s="114">
        <v>1.0780428993370794</v>
      </c>
      <c r="AE101" s="114">
        <v>1.5482707538437562E-4</v>
      </c>
      <c r="AF101" s="114">
        <v>3.5849852547472624E-4</v>
      </c>
      <c r="AG101" s="114">
        <v>0</v>
      </c>
      <c r="AH101" s="114">
        <v>2.198117862782711E-3</v>
      </c>
      <c r="AI101" s="114">
        <v>1.1942041473186839E-3</v>
      </c>
      <c r="AJ101" s="114">
        <v>1.9793938272401095E-2</v>
      </c>
      <c r="AK101" s="114">
        <v>3.8509324374214641E-3</v>
      </c>
      <c r="AL101" s="114">
        <v>2.0054628012558602E-3</v>
      </c>
      <c r="AM101" s="114">
        <v>0</v>
      </c>
      <c r="AN101" s="114">
        <v>1.8906869798885111E-2</v>
      </c>
      <c r="AO101" s="114">
        <v>1.8732151015190377E-3</v>
      </c>
      <c r="AP101" s="114">
        <v>2.4434768933353026E-5</v>
      </c>
      <c r="AQ101" s="114">
        <v>3.996119711168939E-4</v>
      </c>
      <c r="AR101" s="114">
        <v>0.19302610848446758</v>
      </c>
      <c r="AS101" s="114">
        <v>2.7361408573892458E-2</v>
      </c>
      <c r="AT101" s="114">
        <v>7.0929784459778074E-3</v>
      </c>
      <c r="AU101" s="114">
        <v>1.7692113853179605</v>
      </c>
      <c r="AV101" s="114">
        <v>2.8840724376512769E-3</v>
      </c>
      <c r="AW101" s="8">
        <f t="shared" si="4"/>
        <v>3.8929407148347694E-2</v>
      </c>
    </row>
    <row r="102" spans="1:49" s="29" customFormat="1" x14ac:dyDescent="0.35">
      <c r="A102" s="29">
        <v>120</v>
      </c>
      <c r="B102" s="29" t="s">
        <v>324</v>
      </c>
      <c r="C102" s="29" t="s">
        <v>614</v>
      </c>
      <c r="D102" s="96">
        <v>1.04</v>
      </c>
      <c r="E102" s="96">
        <v>6.67</v>
      </c>
      <c r="F102" s="96">
        <v>2.2800000000000001E-2</v>
      </c>
      <c r="G102" s="96">
        <v>2.4799999999999999E-2</v>
      </c>
      <c r="H102" s="96">
        <v>2.0999999999999999E-3</v>
      </c>
      <c r="I102" s="96">
        <v>1.15E-2</v>
      </c>
      <c r="J102" s="96">
        <v>16.41</v>
      </c>
      <c r="K102" s="96">
        <v>4.38</v>
      </c>
      <c r="L102" s="96">
        <v>0.20549999999999999</v>
      </c>
      <c r="M102" s="96">
        <v>0</v>
      </c>
      <c r="N102" s="96">
        <v>0.44700000000000001</v>
      </c>
      <c r="O102" s="96">
        <v>64.069999999999993</v>
      </c>
      <c r="P102" s="96">
        <v>0</v>
      </c>
      <c r="Q102" s="96">
        <v>0.3175</v>
      </c>
      <c r="R102" s="96">
        <v>0.98429999999999995</v>
      </c>
      <c r="S102" s="96">
        <v>0.31769999999999998</v>
      </c>
      <c r="T102" s="96">
        <v>0</v>
      </c>
      <c r="U102" s="96">
        <v>0.33739999999999998</v>
      </c>
      <c r="V102" s="96">
        <v>0</v>
      </c>
      <c r="W102" s="96">
        <v>1.4</v>
      </c>
      <c r="X102" s="96">
        <v>0.26050000000000001</v>
      </c>
      <c r="Y102" s="96">
        <v>96.912000000000006</v>
      </c>
      <c r="Z102" s="96">
        <v>0</v>
      </c>
      <c r="AA102" s="96">
        <v>96.912000000000006</v>
      </c>
      <c r="AB102" s="142">
        <v>0.20089272151697657</v>
      </c>
      <c r="AC102" s="114">
        <v>0.78993020694785043</v>
      </c>
      <c r="AD102" s="114">
        <v>1.0739524175933097</v>
      </c>
      <c r="AE102" s="114">
        <v>2.0761888318634198E-3</v>
      </c>
      <c r="AF102" s="114">
        <v>8.9611015130367834E-4</v>
      </c>
      <c r="AG102" s="114">
        <v>0</v>
      </c>
      <c r="AH102" s="114">
        <v>0</v>
      </c>
      <c r="AI102" s="114">
        <v>7.1528719405662931E-3</v>
      </c>
      <c r="AJ102" s="114">
        <v>2.2011540629241971E-2</v>
      </c>
      <c r="AK102" s="114">
        <v>6.9306252908672445E-3</v>
      </c>
      <c r="AL102" s="114">
        <v>0</v>
      </c>
      <c r="AM102" s="114">
        <v>0</v>
      </c>
      <c r="AN102" s="114">
        <v>1.9459997291900618E-2</v>
      </c>
      <c r="AO102" s="114">
        <v>3.540626985706273E-3</v>
      </c>
      <c r="AP102" s="114">
        <v>2.5652609510501439E-4</v>
      </c>
      <c r="AQ102" s="114">
        <v>8.9269110341444512E-4</v>
      </c>
      <c r="AR102" s="114">
        <v>0.2012680736562634</v>
      </c>
      <c r="AS102" s="114">
        <v>9.4454220794161527E-3</v>
      </c>
      <c r="AT102" s="114">
        <v>1.331406836305671E-2</v>
      </c>
      <c r="AU102" s="114">
        <v>1.7692187359597085</v>
      </c>
      <c r="AV102" s="114">
        <v>5.6044827430358846E-3</v>
      </c>
      <c r="AW102" s="8">
        <f t="shared" si="4"/>
        <v>7.4049414337390429E-2</v>
      </c>
    </row>
    <row r="103" spans="1:49" s="29" customFormat="1" x14ac:dyDescent="0.35">
      <c r="A103" s="29">
        <v>122</v>
      </c>
      <c r="B103" s="29" t="s">
        <v>326</v>
      </c>
      <c r="C103" s="29" t="s">
        <v>614</v>
      </c>
      <c r="D103" s="96">
        <v>1.06</v>
      </c>
      <c r="E103" s="96">
        <v>6.65</v>
      </c>
      <c r="F103" s="96">
        <v>4.9599999999999998E-2</v>
      </c>
      <c r="G103" s="96">
        <v>1.11E-2</v>
      </c>
      <c r="H103" s="96">
        <v>3.3999999999999998E-3</v>
      </c>
      <c r="I103" s="96">
        <v>2.24E-2</v>
      </c>
      <c r="J103" s="96">
        <v>16.559999999999999</v>
      </c>
      <c r="K103" s="96">
        <v>5.15</v>
      </c>
      <c r="L103" s="96">
        <v>0.2152</v>
      </c>
      <c r="M103" s="96">
        <v>0</v>
      </c>
      <c r="N103" s="96">
        <v>0.63280000000000003</v>
      </c>
      <c r="O103" s="96">
        <v>63.08</v>
      </c>
      <c r="P103" s="96">
        <v>1.04E-2</v>
      </c>
      <c r="Q103" s="96">
        <v>0.25190000000000001</v>
      </c>
      <c r="R103" s="96">
        <v>1.32</v>
      </c>
      <c r="S103" s="96">
        <v>0.39989999999999998</v>
      </c>
      <c r="T103" s="96">
        <v>4.1200000000000001E-2</v>
      </c>
      <c r="U103" s="96">
        <v>0.20050000000000001</v>
      </c>
      <c r="V103" s="96">
        <v>0</v>
      </c>
      <c r="W103" s="96">
        <v>1.26</v>
      </c>
      <c r="X103" s="96">
        <v>1.9300000000000001E-2</v>
      </c>
      <c r="Y103" s="96">
        <v>96.958399999999997</v>
      </c>
      <c r="Z103" s="96">
        <v>0</v>
      </c>
      <c r="AA103" s="96">
        <v>96.958399999999997</v>
      </c>
      <c r="AB103" s="142">
        <v>0.20359386282372099</v>
      </c>
      <c r="AC103" s="114">
        <v>0.78309145883264686</v>
      </c>
      <c r="AD103" s="114">
        <v>1.0776177731080863</v>
      </c>
      <c r="AE103" s="114">
        <v>4.4909853075893085E-3</v>
      </c>
      <c r="AF103" s="114">
        <v>1.7355595885465618E-3</v>
      </c>
      <c r="AG103" s="114">
        <v>0</v>
      </c>
      <c r="AH103" s="114">
        <v>2.4757318424822004E-4</v>
      </c>
      <c r="AI103" s="114">
        <v>5.6427764077434297E-3</v>
      </c>
      <c r="AJ103" s="114">
        <v>2.9351131015610543E-2</v>
      </c>
      <c r="AK103" s="114">
        <v>8.6743024852239062E-3</v>
      </c>
      <c r="AL103" s="114">
        <v>8.6285306742323595E-4</v>
      </c>
      <c r="AM103" s="114">
        <v>0</v>
      </c>
      <c r="AN103" s="114">
        <v>1.7414589398975715E-2</v>
      </c>
      <c r="AO103" s="114">
        <v>2.6083010167793553E-4</v>
      </c>
      <c r="AP103" s="114">
        <v>4.1297059248901409E-4</v>
      </c>
      <c r="AQ103" s="114">
        <v>3.9728343639192272E-4</v>
      </c>
      <c r="AR103" s="114">
        <v>0.23530760454253608</v>
      </c>
      <c r="AS103" s="114">
        <v>9.8351222966840002E-3</v>
      </c>
      <c r="AT103" s="114">
        <v>1.8741212461697302E-2</v>
      </c>
      <c r="AU103" s="114">
        <v>1.7319942454426254</v>
      </c>
      <c r="AV103" s="114">
        <v>3.3115612275763117E-3</v>
      </c>
      <c r="AW103" s="8">
        <f t="shared" si="4"/>
        <v>7.0610167502227927E-2</v>
      </c>
    </row>
    <row r="104" spans="1:49" s="32" customFormat="1" x14ac:dyDescent="0.35">
      <c r="A104" s="32">
        <v>144</v>
      </c>
      <c r="B104" s="29" t="s">
        <v>331</v>
      </c>
      <c r="C104" s="29" t="s">
        <v>614</v>
      </c>
      <c r="D104" s="30">
        <v>1.06</v>
      </c>
      <c r="E104" s="30">
        <v>7.34</v>
      </c>
      <c r="F104" s="30">
        <v>2.4199999999999999E-2</v>
      </c>
      <c r="G104" s="30">
        <v>0.13120000000000001</v>
      </c>
      <c r="H104" s="30">
        <v>2E-3</v>
      </c>
      <c r="I104" s="30">
        <v>2.7199999999999998E-2</v>
      </c>
      <c r="J104" s="30">
        <v>15.29</v>
      </c>
      <c r="K104" s="30">
        <v>2.27</v>
      </c>
      <c r="L104" s="30">
        <v>8.4400000000000003E-2</v>
      </c>
      <c r="M104" s="30">
        <v>0.2492</v>
      </c>
      <c r="N104" s="30">
        <v>1.0827</v>
      </c>
      <c r="O104" s="30">
        <v>67.86</v>
      </c>
      <c r="P104" s="30">
        <v>1.1299999999999999E-2</v>
      </c>
      <c r="Q104" s="30">
        <v>0.1055</v>
      </c>
      <c r="R104" s="30">
        <v>0.67530000000000001</v>
      </c>
      <c r="S104" s="30">
        <v>0.14810000000000001</v>
      </c>
      <c r="T104" s="30">
        <v>0</v>
      </c>
      <c r="U104" s="30">
        <v>0.1976</v>
      </c>
      <c r="V104" s="30">
        <v>0</v>
      </c>
      <c r="W104" s="30">
        <v>0.77749999999999997</v>
      </c>
      <c r="X104" s="30">
        <v>2.6200000000000001E-2</v>
      </c>
      <c r="Y104" s="30">
        <v>97.381100000000004</v>
      </c>
      <c r="Z104" s="30">
        <v>0</v>
      </c>
      <c r="AA104" s="30">
        <v>97.381100000000004</v>
      </c>
      <c r="AB104" s="139">
        <v>0.2024719057852418</v>
      </c>
      <c r="AC104" s="110">
        <v>0.85958136163247489</v>
      </c>
      <c r="AD104" s="110">
        <v>0.98949131546696412</v>
      </c>
      <c r="AE104" s="110">
        <v>2.1790912261476529E-3</v>
      </c>
      <c r="AF104" s="110">
        <v>2.0958514783842677E-3</v>
      </c>
      <c r="AG104" s="110">
        <v>8.7280445924692446E-3</v>
      </c>
      <c r="AH104" s="110">
        <v>2.6751540432553883E-4</v>
      </c>
      <c r="AI104" s="110">
        <v>2.3502671063112585E-3</v>
      </c>
      <c r="AJ104" s="110">
        <v>1.493302347545228E-2</v>
      </c>
      <c r="AK104" s="110">
        <v>3.1947604931470987E-3</v>
      </c>
      <c r="AL104" s="110">
        <v>0</v>
      </c>
      <c r="AM104" s="110">
        <v>0</v>
      </c>
      <c r="AN104" s="110">
        <v>1.0686689224518887E-2</v>
      </c>
      <c r="AO104" s="110">
        <v>3.5212899020966009E-4</v>
      </c>
      <c r="AP104" s="110">
        <v>2.415851825984039E-4</v>
      </c>
      <c r="AQ104" s="110">
        <v>4.6699411032107259E-3</v>
      </c>
      <c r="AR104" s="110">
        <v>0.10314654351667542</v>
      </c>
      <c r="AS104" s="110">
        <v>3.8360126666416253E-3</v>
      </c>
      <c r="AT104" s="110">
        <v>3.1888892665365709E-2</v>
      </c>
      <c r="AU104" s="110">
        <v>1.8529713467983275</v>
      </c>
      <c r="AV104" s="110">
        <v>3.2456780671803655E-3</v>
      </c>
      <c r="AW104" s="8">
        <f t="shared" si="4"/>
        <v>0.10613995090959483</v>
      </c>
    </row>
    <row r="105" spans="1:49" s="32" customFormat="1" x14ac:dyDescent="0.35">
      <c r="A105" s="32">
        <v>145</v>
      </c>
      <c r="B105" s="29" t="s">
        <v>332</v>
      </c>
      <c r="C105" s="29" t="s">
        <v>614</v>
      </c>
      <c r="D105" s="30">
        <v>1.08</v>
      </c>
      <c r="E105" s="30">
        <v>7.32</v>
      </c>
      <c r="F105" s="30">
        <v>0.16539999999999999</v>
      </c>
      <c r="G105" s="30">
        <v>0.70409999999999995</v>
      </c>
      <c r="H105" s="30">
        <v>3.7000000000000002E-3</v>
      </c>
      <c r="I105" s="30">
        <v>0.12989999999999999</v>
      </c>
      <c r="J105" s="30">
        <v>15.25</v>
      </c>
      <c r="K105" s="30">
        <v>2.34</v>
      </c>
      <c r="L105" s="30">
        <v>0.20419999999999999</v>
      </c>
      <c r="M105" s="30">
        <v>0.24540000000000001</v>
      </c>
      <c r="N105" s="30">
        <v>1.74</v>
      </c>
      <c r="O105" s="30">
        <v>66.02</v>
      </c>
      <c r="P105" s="30">
        <v>1.6400000000000001E-2</v>
      </c>
      <c r="Q105" s="30">
        <v>3.3E-3</v>
      </c>
      <c r="R105" s="30">
        <v>0.58509999999999995</v>
      </c>
      <c r="S105" s="30">
        <v>0.11940000000000001</v>
      </c>
      <c r="T105" s="30">
        <v>0</v>
      </c>
      <c r="U105" s="30">
        <v>0.14949999999999999</v>
      </c>
      <c r="V105" s="30">
        <v>0</v>
      </c>
      <c r="W105" s="30">
        <v>0.80769999999999997</v>
      </c>
      <c r="X105" s="30">
        <v>0.13070000000000001</v>
      </c>
      <c r="Y105" s="30">
        <v>97.014799999999994</v>
      </c>
      <c r="Z105" s="30">
        <v>0</v>
      </c>
      <c r="AA105" s="30">
        <v>97.014799999999994</v>
      </c>
      <c r="AB105" s="139">
        <v>0.20654518165063199</v>
      </c>
      <c r="AC105" s="110">
        <v>0.85829072293242437</v>
      </c>
      <c r="AD105" s="110">
        <v>0.98811331667839952</v>
      </c>
      <c r="AE105" s="110">
        <v>1.4911727491182747E-2</v>
      </c>
      <c r="AF105" s="110">
        <v>1.002150984571685E-2</v>
      </c>
      <c r="AG105" s="110">
        <v>8.6054955425114259E-3</v>
      </c>
      <c r="AH105" s="110">
        <v>3.8872870069783842E-4</v>
      </c>
      <c r="AI105" s="110">
        <v>7.3605642796946649E-5</v>
      </c>
      <c r="AJ105" s="110">
        <v>1.2954286666327655E-2</v>
      </c>
      <c r="AK105" s="110">
        <v>2.5788137707410033E-3</v>
      </c>
      <c r="AL105" s="110">
        <v>0</v>
      </c>
      <c r="AM105" s="110">
        <v>0</v>
      </c>
      <c r="AN105" s="110">
        <v>1.1115404516308885E-2</v>
      </c>
      <c r="AO105" s="110">
        <v>1.7587677144000956E-3</v>
      </c>
      <c r="AP105" s="110">
        <v>4.4748082413538417E-4</v>
      </c>
      <c r="AQ105" s="110">
        <v>2.5092522355308334E-2</v>
      </c>
      <c r="AR105" s="110">
        <v>0.1064577018231837</v>
      </c>
      <c r="AS105" s="110">
        <v>9.2923536697061843E-3</v>
      </c>
      <c r="AT105" s="110">
        <v>5.1311292849960423E-2</v>
      </c>
      <c r="AU105" s="110">
        <v>1.8049400245705094</v>
      </c>
      <c r="AV105" s="110">
        <v>2.4586239071962826E-3</v>
      </c>
      <c r="AW105" s="8">
        <f t="shared" si="4"/>
        <v>9.1187620498492494E-2</v>
      </c>
    </row>
    <row r="106" spans="1:49" s="32" customFormat="1" x14ac:dyDescent="0.35">
      <c r="A106" s="32">
        <v>146</v>
      </c>
      <c r="B106" s="29" t="s">
        <v>333</v>
      </c>
      <c r="C106" s="29" t="s">
        <v>614</v>
      </c>
      <c r="D106" s="30">
        <v>1.1599999999999999</v>
      </c>
      <c r="E106" s="30">
        <v>7.14</v>
      </c>
      <c r="F106" s="30">
        <v>0.1149</v>
      </c>
      <c r="G106" s="30">
        <v>3.5200000000000002E-2</v>
      </c>
      <c r="H106" s="30">
        <v>0</v>
      </c>
      <c r="I106" s="30">
        <v>0</v>
      </c>
      <c r="J106" s="30">
        <v>16.23</v>
      </c>
      <c r="K106" s="30">
        <v>3.24</v>
      </c>
      <c r="L106" s="30">
        <v>0.157</v>
      </c>
      <c r="M106" s="30">
        <v>0.39250000000000002</v>
      </c>
      <c r="N106" s="30">
        <v>0.30790000000000001</v>
      </c>
      <c r="O106" s="30">
        <v>68.13</v>
      </c>
      <c r="P106" s="30">
        <v>0</v>
      </c>
      <c r="Q106" s="30">
        <v>0.26590000000000003</v>
      </c>
      <c r="R106" s="30">
        <v>0.75229999999999997</v>
      </c>
      <c r="S106" s="30">
        <v>0.2087</v>
      </c>
      <c r="T106" s="30">
        <v>6.6500000000000004E-2</v>
      </c>
      <c r="U106" s="30">
        <v>4.7899999999999998E-2</v>
      </c>
      <c r="V106" s="30">
        <v>0</v>
      </c>
      <c r="W106" s="30">
        <v>0.45860000000000001</v>
      </c>
      <c r="X106" s="30">
        <v>0</v>
      </c>
      <c r="Y106" s="30">
        <v>98.755099999999999</v>
      </c>
      <c r="Z106" s="30">
        <v>0</v>
      </c>
      <c r="AA106" s="30">
        <v>98.755099999999999</v>
      </c>
      <c r="AB106" s="139">
        <v>0.21875002600870147</v>
      </c>
      <c r="AC106" s="110">
        <v>0.82550624028720165</v>
      </c>
      <c r="AD106" s="110">
        <v>1.0369414617096155</v>
      </c>
      <c r="AE106" s="110">
        <v>1.0214363131474568E-2</v>
      </c>
      <c r="AF106" s="110">
        <v>0</v>
      </c>
      <c r="AG106" s="110">
        <v>1.3571873348241014E-2</v>
      </c>
      <c r="AH106" s="110">
        <v>0</v>
      </c>
      <c r="AI106" s="110">
        <v>5.848093650177911E-3</v>
      </c>
      <c r="AJ106" s="110">
        <v>1.6423786037343242E-2</v>
      </c>
      <c r="AK106" s="110">
        <v>4.4446433160566182E-3</v>
      </c>
      <c r="AL106" s="110">
        <v>1.3673905796368392E-3</v>
      </c>
      <c r="AM106" s="110">
        <v>0</v>
      </c>
      <c r="AN106" s="110">
        <v>6.2231182208032079E-3</v>
      </c>
      <c r="AO106" s="110">
        <v>0</v>
      </c>
      <c r="AP106" s="110">
        <v>0</v>
      </c>
      <c r="AQ106" s="110">
        <v>1.2369480218998414E-3</v>
      </c>
      <c r="AR106" s="110">
        <v>0.14534665815890113</v>
      </c>
      <c r="AS106" s="110">
        <v>7.0447965753023612E-3</v>
      </c>
      <c r="AT106" s="110">
        <v>8.9530747300420373E-3</v>
      </c>
      <c r="AU106" s="110">
        <v>1.8366417654121912</v>
      </c>
      <c r="AV106" s="110">
        <v>7.7675710166334722E-4</v>
      </c>
      <c r="AW106" s="8">
        <f t="shared" si="4"/>
        <v>7.9459029719449514E-2</v>
      </c>
    </row>
    <row r="107" spans="1:49" s="32" customFormat="1" x14ac:dyDescent="0.35">
      <c r="A107" s="32">
        <v>147</v>
      </c>
      <c r="B107" s="29" t="s">
        <v>334</v>
      </c>
      <c r="C107" s="29" t="s">
        <v>614</v>
      </c>
      <c r="D107" s="30">
        <v>1.1499999999999999</v>
      </c>
      <c r="E107" s="30">
        <v>6.98</v>
      </c>
      <c r="F107" s="30">
        <v>2.7400000000000001E-2</v>
      </c>
      <c r="G107" s="30">
        <v>2.5399999999999999E-2</v>
      </c>
      <c r="H107" s="30">
        <v>6.4000000000000003E-3</v>
      </c>
      <c r="I107" s="30">
        <v>6.4000000000000003E-3</v>
      </c>
      <c r="J107" s="30">
        <v>16.72</v>
      </c>
      <c r="K107" s="30">
        <v>3.46</v>
      </c>
      <c r="L107" s="30">
        <v>7.0400000000000004E-2</v>
      </c>
      <c r="M107" s="30">
        <v>0.37830000000000003</v>
      </c>
      <c r="N107" s="30">
        <v>0.1406</v>
      </c>
      <c r="O107" s="30">
        <v>68.38</v>
      </c>
      <c r="P107" s="30">
        <v>4.02E-2</v>
      </c>
      <c r="Q107" s="30">
        <v>7.7399999999999997E-2</v>
      </c>
      <c r="R107" s="30">
        <v>0.36049999999999999</v>
      </c>
      <c r="S107" s="30">
        <v>0.1283</v>
      </c>
      <c r="T107" s="30">
        <v>0</v>
      </c>
      <c r="U107" s="30">
        <v>0</v>
      </c>
      <c r="V107" s="30">
        <v>0</v>
      </c>
      <c r="W107" s="30">
        <v>0.14269999999999999</v>
      </c>
      <c r="X107" s="30">
        <v>6.9699999999999998E-2</v>
      </c>
      <c r="Y107" s="30">
        <v>98.163700000000006</v>
      </c>
      <c r="Z107" s="30">
        <v>0</v>
      </c>
      <c r="AA107" s="30">
        <v>98.163700000000006</v>
      </c>
      <c r="AB107" s="139">
        <v>0.21605402590843586</v>
      </c>
      <c r="AC107" s="110">
        <v>0.80399244962545469</v>
      </c>
      <c r="AD107" s="110">
        <v>1.064256697739129</v>
      </c>
      <c r="AE107" s="110">
        <v>2.4267007612920398E-3</v>
      </c>
      <c r="AF107" s="110">
        <v>4.8503959291915083E-4</v>
      </c>
      <c r="AG107" s="110">
        <v>1.3031994176229741E-2</v>
      </c>
      <c r="AH107" s="110">
        <v>9.3605641106590267E-4</v>
      </c>
      <c r="AI107" s="110">
        <v>1.6959433482928465E-3</v>
      </c>
      <c r="AJ107" s="110">
        <v>7.84082723383649E-3</v>
      </c>
      <c r="AK107" s="110">
        <v>2.7221717368407145E-3</v>
      </c>
      <c r="AL107" s="110">
        <v>0</v>
      </c>
      <c r="AM107" s="110">
        <v>0</v>
      </c>
      <c r="AN107" s="110">
        <v>1.9291783209577675E-3</v>
      </c>
      <c r="AO107" s="110">
        <v>9.2138022187725232E-4</v>
      </c>
      <c r="AP107" s="110">
        <v>7.6037160347784986E-4</v>
      </c>
      <c r="AQ107" s="110">
        <v>8.8923572550283971E-4</v>
      </c>
      <c r="AR107" s="110">
        <v>0.15463597545163688</v>
      </c>
      <c r="AS107" s="110">
        <v>3.14713854842094E-3</v>
      </c>
      <c r="AT107" s="110">
        <v>4.0730734339554956E-3</v>
      </c>
      <c r="AU107" s="110">
        <v>1.8364942052370059</v>
      </c>
      <c r="AV107" s="110">
        <v>0</v>
      </c>
      <c r="AW107" s="8">
        <f t="shared" si="4"/>
        <v>9.9761560832104301E-2</v>
      </c>
    </row>
    <row r="108" spans="1:49" s="32" customFormat="1" x14ac:dyDescent="0.35">
      <c r="A108" s="32">
        <v>148</v>
      </c>
      <c r="B108" s="29" t="s">
        <v>335</v>
      </c>
      <c r="C108" s="29" t="s">
        <v>614</v>
      </c>
      <c r="D108" s="30">
        <v>1.1000000000000001</v>
      </c>
      <c r="E108" s="30">
        <v>7.6</v>
      </c>
      <c r="F108" s="30">
        <v>0</v>
      </c>
      <c r="G108" s="30">
        <v>3.49E-2</v>
      </c>
      <c r="H108" s="30">
        <v>0</v>
      </c>
      <c r="I108" s="30">
        <v>0</v>
      </c>
      <c r="J108" s="30">
        <v>15.13</v>
      </c>
      <c r="K108" s="30">
        <v>2.2599999999999998</v>
      </c>
      <c r="L108" s="30">
        <v>1.83E-2</v>
      </c>
      <c r="M108" s="30">
        <v>0.37540000000000001</v>
      </c>
      <c r="N108" s="30">
        <v>0</v>
      </c>
      <c r="O108" s="30">
        <v>68.959999999999994</v>
      </c>
      <c r="P108" s="30">
        <v>0</v>
      </c>
      <c r="Q108" s="30">
        <v>0.16070000000000001</v>
      </c>
      <c r="R108" s="30">
        <v>0.64870000000000005</v>
      </c>
      <c r="S108" s="30">
        <v>0.25430000000000003</v>
      </c>
      <c r="T108" s="30">
        <v>8.7900000000000006E-2</v>
      </c>
      <c r="U108" s="30">
        <v>0.2104</v>
      </c>
      <c r="V108" s="30">
        <v>0</v>
      </c>
      <c r="W108" s="30">
        <v>1.1499999999999999</v>
      </c>
      <c r="X108" s="30">
        <v>6.4999999999999997E-3</v>
      </c>
      <c r="Y108" s="30">
        <v>98.0261</v>
      </c>
      <c r="Z108" s="30">
        <v>0</v>
      </c>
      <c r="AA108" s="30">
        <v>98.0261</v>
      </c>
      <c r="AB108" s="139">
        <v>0.21103777939523272</v>
      </c>
      <c r="AC108" s="110">
        <v>0.8939498179668397</v>
      </c>
      <c r="AD108" s="110">
        <v>0.98344946250077081</v>
      </c>
      <c r="AE108" s="110">
        <v>0</v>
      </c>
      <c r="AF108" s="110">
        <v>0</v>
      </c>
      <c r="AG108" s="110">
        <v>1.3206015557846298E-2</v>
      </c>
      <c r="AH108" s="110">
        <v>0</v>
      </c>
      <c r="AI108" s="110">
        <v>3.5957480808001293E-3</v>
      </c>
      <c r="AJ108" s="110">
        <v>1.4407993831454045E-2</v>
      </c>
      <c r="AK108" s="110">
        <v>5.5098303219640009E-3</v>
      </c>
      <c r="AL108" s="110">
        <v>1.8388115057674612E-3</v>
      </c>
      <c r="AM108" s="110">
        <v>0</v>
      </c>
      <c r="AN108" s="110">
        <v>1.5876297943100338E-2</v>
      </c>
      <c r="AO108" s="110">
        <v>8.7745017406521287E-5</v>
      </c>
      <c r="AP108" s="110">
        <v>0</v>
      </c>
      <c r="AQ108" s="110">
        <v>1.2477041312771991E-3</v>
      </c>
      <c r="AR108" s="110">
        <v>0.10314445345540242</v>
      </c>
      <c r="AS108" s="110">
        <v>8.3540542944979127E-4</v>
      </c>
      <c r="AT108" s="110">
        <v>0</v>
      </c>
      <c r="AU108" s="110">
        <v>1.8913012912005369</v>
      </c>
      <c r="AV108" s="110">
        <v>3.4711457833338775E-3</v>
      </c>
      <c r="AW108" s="8">
        <f t="shared" si="4"/>
        <v>6.8078277274050247E-2</v>
      </c>
    </row>
    <row r="109" spans="1:49" s="32" customFormat="1" x14ac:dyDescent="0.35">
      <c r="A109" s="32">
        <v>149</v>
      </c>
      <c r="B109" s="29" t="s">
        <v>336</v>
      </c>
      <c r="C109" s="29" t="s">
        <v>614</v>
      </c>
      <c r="D109" s="30">
        <v>1.05</v>
      </c>
      <c r="E109" s="30">
        <v>7.02</v>
      </c>
      <c r="F109" s="30">
        <v>2.1299999999999999E-2</v>
      </c>
      <c r="G109" s="30">
        <v>0.13969999999999999</v>
      </c>
      <c r="H109" s="30">
        <v>0</v>
      </c>
      <c r="I109" s="30">
        <v>7.4999999999999997E-3</v>
      </c>
      <c r="J109" s="30">
        <v>14.86</v>
      </c>
      <c r="K109" s="30">
        <v>2.79</v>
      </c>
      <c r="L109" s="30">
        <v>6.9900000000000004E-2</v>
      </c>
      <c r="M109" s="30">
        <v>0.3206</v>
      </c>
      <c r="N109" s="30">
        <v>9.01E-2</v>
      </c>
      <c r="O109" s="30">
        <v>65.819999999999993</v>
      </c>
      <c r="P109" s="30">
        <v>0</v>
      </c>
      <c r="Q109" s="30">
        <v>0</v>
      </c>
      <c r="R109" s="30">
        <v>0.88929999999999998</v>
      </c>
      <c r="S109" s="30">
        <v>0.30690000000000001</v>
      </c>
      <c r="T109" s="30">
        <v>7.3200000000000001E-2</v>
      </c>
      <c r="U109" s="30">
        <v>0.19650000000000001</v>
      </c>
      <c r="V109" s="30">
        <v>0</v>
      </c>
      <c r="W109" s="30">
        <v>1.39</v>
      </c>
      <c r="X109" s="30">
        <v>4.1300000000000003E-2</v>
      </c>
      <c r="Y109" s="30">
        <v>95.101799999999997</v>
      </c>
      <c r="Z109" s="30">
        <v>0</v>
      </c>
      <c r="AA109" s="30">
        <v>95.101799999999997</v>
      </c>
      <c r="AB109" s="139">
        <v>0.2069703021213348</v>
      </c>
      <c r="AC109" s="110">
        <v>0.84837501796105141</v>
      </c>
      <c r="AD109" s="110">
        <v>0.99239173800926672</v>
      </c>
      <c r="AE109" s="110">
        <v>1.9792446451197855E-3</v>
      </c>
      <c r="AF109" s="110">
        <v>5.9636574769568701E-4</v>
      </c>
      <c r="AG109" s="110">
        <v>1.1587567194620441E-2</v>
      </c>
      <c r="AH109" s="110">
        <v>0</v>
      </c>
      <c r="AI109" s="110">
        <v>0</v>
      </c>
      <c r="AJ109" s="110">
        <v>2.0293601104032805E-2</v>
      </c>
      <c r="AK109" s="110">
        <v>6.8318758276142647E-3</v>
      </c>
      <c r="AL109" s="110">
        <v>1.573296692985461E-3</v>
      </c>
      <c r="AM109" s="110">
        <v>0</v>
      </c>
      <c r="AN109" s="110">
        <v>1.9715936542891953E-2</v>
      </c>
      <c r="AO109" s="110">
        <v>5.7280970923728552E-4</v>
      </c>
      <c r="AP109" s="110">
        <v>0</v>
      </c>
      <c r="AQ109" s="110">
        <v>5.1313755850793188E-3</v>
      </c>
      <c r="AR109" s="110">
        <v>0.13082563588989199</v>
      </c>
      <c r="AS109" s="110">
        <v>3.2784954915149804E-3</v>
      </c>
      <c r="AT109" s="110">
        <v>2.7385200315464633E-3</v>
      </c>
      <c r="AU109" s="110">
        <v>1.8546952318389374</v>
      </c>
      <c r="AV109" s="110">
        <v>3.3307411630297888E-3</v>
      </c>
      <c r="AW109" s="8">
        <f t="shared" si="4"/>
        <v>9.6082546565483762E-2</v>
      </c>
    </row>
    <row r="110" spans="1:49" s="32" customFormat="1" x14ac:dyDescent="0.35">
      <c r="A110" s="32">
        <v>150</v>
      </c>
      <c r="B110" s="29" t="s">
        <v>337</v>
      </c>
      <c r="C110" s="29" t="s">
        <v>614</v>
      </c>
      <c r="D110" s="30">
        <v>1.17</v>
      </c>
      <c r="E110" s="30">
        <v>7.49</v>
      </c>
      <c r="F110" s="30">
        <v>0</v>
      </c>
      <c r="G110" s="30">
        <v>0</v>
      </c>
      <c r="H110" s="30">
        <v>6.6E-3</v>
      </c>
      <c r="I110" s="30">
        <v>8.9999999999999998E-4</v>
      </c>
      <c r="J110" s="30">
        <v>15.88</v>
      </c>
      <c r="K110" s="30">
        <v>2.37</v>
      </c>
      <c r="L110" s="30">
        <v>7.9000000000000001E-2</v>
      </c>
      <c r="M110" s="30">
        <v>0.3422</v>
      </c>
      <c r="N110" s="30">
        <v>0</v>
      </c>
      <c r="O110" s="30">
        <v>69.650000000000006</v>
      </c>
      <c r="P110" s="30">
        <v>0</v>
      </c>
      <c r="Q110" s="30">
        <v>6.8400000000000002E-2</v>
      </c>
      <c r="R110" s="30">
        <v>0.64449999999999996</v>
      </c>
      <c r="S110" s="30">
        <v>0.21959999999999999</v>
      </c>
      <c r="T110" s="30">
        <v>4.87E-2</v>
      </c>
      <c r="U110" s="30">
        <v>6.2600000000000003E-2</v>
      </c>
      <c r="V110" s="30">
        <v>0</v>
      </c>
      <c r="W110" s="30">
        <v>0.38540000000000002</v>
      </c>
      <c r="X110" s="30">
        <v>0</v>
      </c>
      <c r="Y110" s="30">
        <v>98.418000000000006</v>
      </c>
      <c r="Z110" s="30">
        <v>0</v>
      </c>
      <c r="AA110" s="30">
        <v>98.418000000000006</v>
      </c>
      <c r="AB110" s="139">
        <v>0.22182442538251759</v>
      </c>
      <c r="AC110" s="110">
        <v>0.87063745338821963</v>
      </c>
      <c r="AD110" s="110">
        <v>1.020045625090122</v>
      </c>
      <c r="AE110" s="110">
        <v>0</v>
      </c>
      <c r="AF110" s="110">
        <v>6.8833318345056909E-5</v>
      </c>
      <c r="AG110" s="110">
        <v>1.1896344210948725E-2</v>
      </c>
      <c r="AH110" s="110">
        <v>0</v>
      </c>
      <c r="AI110" s="110">
        <v>1.5124654493153626E-3</v>
      </c>
      <c r="AJ110" s="110">
        <v>1.4146158434320622E-2</v>
      </c>
      <c r="AK110" s="110">
        <v>4.7019735363096286E-3</v>
      </c>
      <c r="AL110" s="110">
        <v>1.0067769846666104E-3</v>
      </c>
      <c r="AM110" s="110">
        <v>0</v>
      </c>
      <c r="AN110" s="110">
        <v>5.2579819468755182E-3</v>
      </c>
      <c r="AO110" s="110">
        <v>0</v>
      </c>
      <c r="AP110" s="110">
        <v>7.9131396759469651E-4</v>
      </c>
      <c r="AQ110" s="110">
        <v>0</v>
      </c>
      <c r="AR110" s="110">
        <v>0.10689115405455626</v>
      </c>
      <c r="AS110" s="110">
        <v>3.5639309014140722E-3</v>
      </c>
      <c r="AT110" s="110">
        <v>0</v>
      </c>
      <c r="AU110" s="110">
        <v>1.8877329966872689</v>
      </c>
      <c r="AV110" s="110">
        <v>1.0206043891663097E-3</v>
      </c>
      <c r="AW110" s="8">
        <f t="shared" si="4"/>
        <v>7.072638764087702E-2</v>
      </c>
    </row>
    <row r="111" spans="1:49" s="32" customFormat="1" x14ac:dyDescent="0.35">
      <c r="A111" s="32">
        <v>151</v>
      </c>
      <c r="B111" s="29" t="s">
        <v>338</v>
      </c>
      <c r="C111" s="29" t="s">
        <v>614</v>
      </c>
      <c r="D111" s="30">
        <v>1.1100000000000001</v>
      </c>
      <c r="E111" s="30">
        <v>7.4</v>
      </c>
      <c r="F111" s="30">
        <v>0.2505</v>
      </c>
      <c r="G111" s="30">
        <v>0.54479999999999995</v>
      </c>
      <c r="H111" s="30">
        <v>1.6899999999999998E-2</v>
      </c>
      <c r="I111" s="30">
        <v>4.5600000000000002E-2</v>
      </c>
      <c r="J111" s="30">
        <v>15.54</v>
      </c>
      <c r="K111" s="30">
        <v>2.69</v>
      </c>
      <c r="L111" s="30">
        <v>0.14910000000000001</v>
      </c>
      <c r="M111" s="30">
        <v>0.46110000000000001</v>
      </c>
      <c r="N111" s="30">
        <v>0.22850000000000001</v>
      </c>
      <c r="O111" s="30">
        <v>67.63</v>
      </c>
      <c r="P111" s="30">
        <v>6.0999999999999999E-2</v>
      </c>
      <c r="Q111" s="30">
        <v>0.2011</v>
      </c>
      <c r="R111" s="30">
        <v>0.66720000000000002</v>
      </c>
      <c r="S111" s="30">
        <v>0</v>
      </c>
      <c r="T111" s="30">
        <v>1.55E-2</v>
      </c>
      <c r="U111" s="30">
        <v>0</v>
      </c>
      <c r="V111" s="30">
        <v>0</v>
      </c>
      <c r="W111" s="30">
        <v>0.19539999999999999</v>
      </c>
      <c r="X111" s="30">
        <v>0</v>
      </c>
      <c r="Y111" s="30">
        <v>97.206699999999998</v>
      </c>
      <c r="Z111" s="30">
        <v>0</v>
      </c>
      <c r="AA111" s="30">
        <v>97.206699999999998</v>
      </c>
      <c r="AB111" s="139">
        <v>0.21161387583135224</v>
      </c>
      <c r="AC111" s="110">
        <v>0.86493785969574977</v>
      </c>
      <c r="AD111" s="110">
        <v>1.003732007331307</v>
      </c>
      <c r="AE111" s="110">
        <v>2.251282698169902E-2</v>
      </c>
      <c r="AF111" s="110">
        <v>3.5068621874157642E-3</v>
      </c>
      <c r="AG111" s="110">
        <v>1.6118562147302722E-2</v>
      </c>
      <c r="AH111" s="110">
        <v>1.4413267401758149E-3</v>
      </c>
      <c r="AI111" s="110">
        <v>4.4713543716671826E-3</v>
      </c>
      <c r="AJ111" s="110">
        <v>1.4725474335077201E-2</v>
      </c>
      <c r="AK111" s="110">
        <v>0</v>
      </c>
      <c r="AL111" s="110">
        <v>3.2220603840052339E-4</v>
      </c>
      <c r="AM111" s="110">
        <v>0</v>
      </c>
      <c r="AN111" s="110">
        <v>2.6805850990754827E-3</v>
      </c>
      <c r="AO111" s="110">
        <v>0</v>
      </c>
      <c r="AP111" s="110">
        <v>2.0374607916787638E-3</v>
      </c>
      <c r="AQ111" s="110">
        <v>1.9354275759175848E-2</v>
      </c>
      <c r="AR111" s="110">
        <v>0.12199537304133193</v>
      </c>
      <c r="AS111" s="110">
        <v>6.763593323547392E-3</v>
      </c>
      <c r="AT111" s="110">
        <v>6.7170682915477908E-3</v>
      </c>
      <c r="AU111" s="110">
        <v>1.8431322287927185</v>
      </c>
      <c r="AV111" s="110">
        <v>0</v>
      </c>
      <c r="AW111" s="8">
        <f t="shared" si="4"/>
        <v>6.5550935072129723E-2</v>
      </c>
    </row>
    <row r="112" spans="1:49" s="32" customFormat="1" x14ac:dyDescent="0.35">
      <c r="A112" s="32">
        <v>152</v>
      </c>
      <c r="B112" s="29" t="s">
        <v>339</v>
      </c>
      <c r="C112" s="29" t="s">
        <v>614</v>
      </c>
      <c r="D112" s="30">
        <v>1.1399999999999999</v>
      </c>
      <c r="E112" s="30">
        <v>7.39</v>
      </c>
      <c r="F112" s="30">
        <v>8.4500000000000006E-2</v>
      </c>
      <c r="G112" s="30">
        <v>0.37909999999999999</v>
      </c>
      <c r="H112" s="30">
        <v>2E-3</v>
      </c>
      <c r="I112" s="30">
        <v>3.3500000000000002E-2</v>
      </c>
      <c r="J112" s="30">
        <v>15.43</v>
      </c>
      <c r="K112" s="30">
        <v>2.5499999999999998</v>
      </c>
      <c r="L112" s="30">
        <v>0.1275</v>
      </c>
      <c r="M112" s="30">
        <v>0.3664</v>
      </c>
      <c r="N112" s="30">
        <v>6.6699999999999995E-2</v>
      </c>
      <c r="O112" s="30">
        <v>67.319999999999993</v>
      </c>
      <c r="P112" s="30">
        <v>0</v>
      </c>
      <c r="Q112" s="30">
        <v>0.12920000000000001</v>
      </c>
      <c r="R112" s="30">
        <v>0.60229999999999995</v>
      </c>
      <c r="S112" s="30">
        <v>0.12759999999999999</v>
      </c>
      <c r="T112" s="30">
        <v>0.1087</v>
      </c>
      <c r="U112" s="30">
        <v>0.1338</v>
      </c>
      <c r="V112" s="30">
        <v>0</v>
      </c>
      <c r="W112" s="30">
        <v>0.15190000000000001</v>
      </c>
      <c r="X112" s="30">
        <v>4.8099999999999997E-2</v>
      </c>
      <c r="Y112" s="30">
        <v>96.216499999999996</v>
      </c>
      <c r="Z112" s="30">
        <v>0</v>
      </c>
      <c r="AA112" s="30">
        <v>96.216499999999996</v>
      </c>
      <c r="AB112" s="139">
        <v>0.22019830966266235</v>
      </c>
      <c r="AC112" s="110">
        <v>0.87515623771489448</v>
      </c>
      <c r="AD112" s="110">
        <v>1.0097657864048026</v>
      </c>
      <c r="AE112" s="110">
        <v>7.6942621510699295E-3</v>
      </c>
      <c r="AF112" s="110">
        <v>2.6102772022997835E-3</v>
      </c>
      <c r="AG112" s="110">
        <v>1.2977009049153877E-2</v>
      </c>
      <c r="AH112" s="110">
        <v>0</v>
      </c>
      <c r="AI112" s="110">
        <v>2.9105663258257091E-3</v>
      </c>
      <c r="AJ112" s="110">
        <v>1.3468340432795264E-2</v>
      </c>
      <c r="AK112" s="110">
        <v>2.7834546196857379E-3</v>
      </c>
      <c r="AL112" s="110">
        <v>2.2893884514903298E-3</v>
      </c>
      <c r="AM112" s="110">
        <v>0</v>
      </c>
      <c r="AN112" s="110">
        <v>2.1113040472250677E-3</v>
      </c>
      <c r="AO112" s="110">
        <v>6.5372604863497016E-4</v>
      </c>
      <c r="AP112" s="110">
        <v>2.4429834100256543E-4</v>
      </c>
      <c r="AQ112" s="110">
        <v>1.3645252506691321E-2</v>
      </c>
      <c r="AR112" s="110">
        <v>0.11717075448432639</v>
      </c>
      <c r="AS112" s="110">
        <v>5.8600051099957111E-3</v>
      </c>
      <c r="AT112" s="110">
        <v>1.9865859512118674E-3</v>
      </c>
      <c r="AU112" s="110">
        <v>1.8588706902528565</v>
      </c>
      <c r="AV112" s="110">
        <v>2.2224133539159858E-3</v>
      </c>
      <c r="AW112" s="8">
        <f t="shared" ref="AW112:AW119" si="5">2-(SUM(AC112:AO112))</f>
        <v>6.7579647552122202E-2</v>
      </c>
    </row>
    <row r="113" spans="1:49" s="32" customFormat="1" x14ac:dyDescent="0.35">
      <c r="A113" s="32">
        <v>153</v>
      </c>
      <c r="B113" s="29" t="s">
        <v>340</v>
      </c>
      <c r="C113" s="29" t="s">
        <v>614</v>
      </c>
      <c r="D113" s="30">
        <v>1.19</v>
      </c>
      <c r="E113" s="30">
        <v>7.46</v>
      </c>
      <c r="F113" s="30">
        <v>3.0099999999999998E-2</v>
      </c>
      <c r="G113" s="30">
        <v>2.2800000000000001E-2</v>
      </c>
      <c r="H113" s="30">
        <v>0</v>
      </c>
      <c r="I113" s="30">
        <v>4.5999999999999999E-3</v>
      </c>
      <c r="J113" s="30">
        <v>15.64</v>
      </c>
      <c r="K113" s="30">
        <v>2.1800000000000002</v>
      </c>
      <c r="L113" s="30">
        <v>3.2000000000000001E-2</v>
      </c>
      <c r="M113" s="30">
        <v>0.27139999999999997</v>
      </c>
      <c r="N113" s="30">
        <v>0.1101</v>
      </c>
      <c r="O113" s="30">
        <v>68.88</v>
      </c>
      <c r="P113" s="30">
        <v>4.2500000000000003E-2</v>
      </c>
      <c r="Q113" s="30">
        <v>0.1268</v>
      </c>
      <c r="R113" s="30">
        <v>0.53510000000000002</v>
      </c>
      <c r="S113" s="30">
        <v>0.245</v>
      </c>
      <c r="T113" s="30">
        <v>0</v>
      </c>
      <c r="U113" s="30">
        <v>0</v>
      </c>
      <c r="V113" s="30">
        <v>0</v>
      </c>
      <c r="W113" s="30">
        <v>0.60540000000000005</v>
      </c>
      <c r="X113" s="30">
        <v>1.09E-2</v>
      </c>
      <c r="Y113" s="30">
        <v>97.386700000000005</v>
      </c>
      <c r="Z113" s="30">
        <v>0</v>
      </c>
      <c r="AA113" s="30">
        <v>97.386700000000005</v>
      </c>
      <c r="AB113" s="139">
        <v>0.22897614685824932</v>
      </c>
      <c r="AC113" s="110">
        <v>0.88006375208289656</v>
      </c>
      <c r="AD113" s="110">
        <v>1.0195901383437433</v>
      </c>
      <c r="AE113" s="110">
        <v>2.7303034493269414E-3</v>
      </c>
      <c r="AF113" s="110">
        <v>3.5705392130833721E-4</v>
      </c>
      <c r="AG113" s="110">
        <v>9.5755369805417701E-3</v>
      </c>
      <c r="AH113" s="110">
        <v>1.0135464519398791E-3</v>
      </c>
      <c r="AI113" s="110">
        <v>2.8455642261149211E-3</v>
      </c>
      <c r="AJ113" s="110">
        <v>1.1919837234761281E-2</v>
      </c>
      <c r="AK113" s="110">
        <v>5.3239468008145167E-3</v>
      </c>
      <c r="AL113" s="110">
        <v>0</v>
      </c>
      <c r="AM113" s="110">
        <v>0</v>
      </c>
      <c r="AN113" s="110">
        <v>8.3824230440374438E-3</v>
      </c>
      <c r="AO113" s="110">
        <v>1.4757451479665488E-4</v>
      </c>
      <c r="AP113" s="110">
        <v>0</v>
      </c>
      <c r="AQ113" s="110">
        <v>8.1751699797185697E-4</v>
      </c>
      <c r="AR113" s="110">
        <v>9.978601785536674E-2</v>
      </c>
      <c r="AS113" s="110">
        <v>1.4651157610626607E-3</v>
      </c>
      <c r="AT113" s="110">
        <v>3.2666529471286026E-3</v>
      </c>
      <c r="AU113" s="110">
        <v>1.8946646964384701</v>
      </c>
      <c r="AV113" s="110">
        <v>0</v>
      </c>
      <c r="AW113" s="8">
        <f t="shared" si="5"/>
        <v>5.8050322949718458E-2</v>
      </c>
    </row>
    <row r="114" spans="1:49" s="32" customFormat="1" x14ac:dyDescent="0.35">
      <c r="A114" s="32">
        <v>155</v>
      </c>
      <c r="B114" s="29" t="s">
        <v>342</v>
      </c>
      <c r="C114" s="29" t="s">
        <v>614</v>
      </c>
      <c r="D114" s="30">
        <v>1.1200000000000001</v>
      </c>
      <c r="E114" s="30">
        <v>7.33</v>
      </c>
      <c r="F114" s="30">
        <v>9.6100000000000005E-2</v>
      </c>
      <c r="G114" s="30">
        <v>0.1951</v>
      </c>
      <c r="H114" s="30">
        <v>1.6400000000000001E-2</v>
      </c>
      <c r="I114" s="30">
        <v>1.9599999999999999E-2</v>
      </c>
      <c r="J114" s="30">
        <v>16.36</v>
      </c>
      <c r="K114" s="30">
        <v>2.92</v>
      </c>
      <c r="L114" s="30">
        <v>4.2999999999999997E-2</v>
      </c>
      <c r="M114" s="30">
        <v>0.4204</v>
      </c>
      <c r="N114" s="30">
        <v>7.4200000000000002E-2</v>
      </c>
      <c r="O114" s="30">
        <v>68.760000000000005</v>
      </c>
      <c r="P114" s="30">
        <v>0</v>
      </c>
      <c r="Q114" s="30">
        <v>8.1500000000000003E-2</v>
      </c>
      <c r="R114" s="30">
        <v>0.48699999999999999</v>
      </c>
      <c r="S114" s="30">
        <v>2.9999999999999997E-4</v>
      </c>
      <c r="T114" s="30">
        <v>0.1615</v>
      </c>
      <c r="U114" s="30">
        <v>0</v>
      </c>
      <c r="V114" s="30">
        <v>0</v>
      </c>
      <c r="W114" s="30">
        <v>6.0299999999999999E-2</v>
      </c>
      <c r="X114" s="30">
        <v>2.2000000000000001E-3</v>
      </c>
      <c r="Y114" s="30">
        <v>98.179900000000004</v>
      </c>
      <c r="Z114" s="30">
        <v>0</v>
      </c>
      <c r="AA114" s="30">
        <v>98.179900000000004</v>
      </c>
      <c r="AB114" s="139">
        <v>0.21146962999264612</v>
      </c>
      <c r="AC114" s="110">
        <v>0.84852761746519112</v>
      </c>
      <c r="AD114" s="110">
        <v>1.0465473396887437</v>
      </c>
      <c r="AE114" s="110">
        <v>8.5537097820313421E-3</v>
      </c>
      <c r="AF114" s="110">
        <v>1.4928588529204848E-3</v>
      </c>
      <c r="AG114" s="110">
        <v>1.4554681395356487E-2</v>
      </c>
      <c r="AH114" s="110">
        <v>0</v>
      </c>
      <c r="AI114" s="110">
        <v>1.7947065538137432E-3</v>
      </c>
      <c r="AJ114" s="110">
        <v>1.0645131645409469E-2</v>
      </c>
      <c r="AK114" s="110">
        <v>6.3969886289043006E-6</v>
      </c>
      <c r="AL114" s="110">
        <v>3.3249362555463958E-3</v>
      </c>
      <c r="AM114" s="110">
        <v>0</v>
      </c>
      <c r="AN114" s="110">
        <v>8.1927777136910627E-4</v>
      </c>
      <c r="AO114" s="110">
        <v>2.9227673557741628E-5</v>
      </c>
      <c r="AP114" s="110">
        <v>1.9581917809508515E-3</v>
      </c>
      <c r="AQ114" s="110">
        <v>6.864452670474335E-3</v>
      </c>
      <c r="AR114" s="110">
        <v>0.1311543654866838</v>
      </c>
      <c r="AS114" s="110">
        <v>1.9318665321584206E-3</v>
      </c>
      <c r="AT114" s="110">
        <v>2.1602612948648215E-3</v>
      </c>
      <c r="AU114" s="110">
        <v>1.8559308622348678</v>
      </c>
      <c r="AV114" s="110">
        <v>0</v>
      </c>
      <c r="AW114" s="8">
        <f t="shared" si="5"/>
        <v>6.3704115927431415E-2</v>
      </c>
    </row>
    <row r="115" spans="1:49" s="32" customFormat="1" x14ac:dyDescent="0.35">
      <c r="A115" s="32">
        <v>77</v>
      </c>
      <c r="B115" s="29" t="s">
        <v>365</v>
      </c>
      <c r="C115" s="29" t="s">
        <v>614</v>
      </c>
      <c r="D115" s="30">
        <v>1.1100000000000001</v>
      </c>
      <c r="E115" s="30">
        <v>6.9</v>
      </c>
      <c r="F115" s="30">
        <v>7.9200000000000007E-2</v>
      </c>
      <c r="G115" s="30">
        <v>0.67830000000000001</v>
      </c>
      <c r="H115" s="30">
        <v>0</v>
      </c>
      <c r="I115" s="30">
        <v>6.6299999999999998E-2</v>
      </c>
      <c r="J115" s="30">
        <v>16.809999999999999</v>
      </c>
      <c r="K115" s="30">
        <v>2.29</v>
      </c>
      <c r="L115" s="30">
        <v>0.62039999999999995</v>
      </c>
      <c r="M115" s="30">
        <v>0</v>
      </c>
      <c r="N115" s="111">
        <v>1.3416999999999999</v>
      </c>
      <c r="O115" s="30">
        <v>63.72</v>
      </c>
      <c r="P115" s="30">
        <v>0</v>
      </c>
      <c r="Q115" s="30">
        <v>0</v>
      </c>
      <c r="R115" s="30">
        <v>0.43490000000000001</v>
      </c>
      <c r="S115" s="30">
        <v>0.105</v>
      </c>
      <c r="T115" s="30">
        <v>7.7700000000000005E-2</v>
      </c>
      <c r="U115" s="30">
        <v>0.1411</v>
      </c>
      <c r="V115" s="30">
        <v>0</v>
      </c>
      <c r="W115" s="30">
        <v>0.6804</v>
      </c>
      <c r="X115" s="30">
        <v>4.5400000000000003E-2</v>
      </c>
      <c r="Y115" s="30">
        <v>95.199600000000004</v>
      </c>
      <c r="Z115" s="30">
        <v>0</v>
      </c>
      <c r="AA115" s="30">
        <v>95.199600000000004</v>
      </c>
      <c r="AB115" s="139">
        <v>0.21878777542967062</v>
      </c>
      <c r="AC115" s="110">
        <v>0.83383705173217226</v>
      </c>
      <c r="AD115" s="110">
        <v>1.1225698743507102</v>
      </c>
      <c r="AE115" s="110">
        <v>7.3591286630044538E-3</v>
      </c>
      <c r="AF115" s="110">
        <v>5.271646692082326E-3</v>
      </c>
      <c r="AG115" s="110">
        <v>0</v>
      </c>
      <c r="AH115" s="110">
        <v>0</v>
      </c>
      <c r="AI115" s="110">
        <v>0</v>
      </c>
      <c r="AJ115" s="110">
        <v>9.9238815981324991E-3</v>
      </c>
      <c r="AK115" s="110">
        <v>2.3372959906171839E-3</v>
      </c>
      <c r="AL115" s="110">
        <v>1.6699439961059509E-3</v>
      </c>
      <c r="AM115" s="110">
        <v>0</v>
      </c>
      <c r="AN115" s="110">
        <v>9.6504653459706848E-3</v>
      </c>
      <c r="AO115" s="110">
        <v>6.2964754028209055E-4</v>
      </c>
      <c r="AP115" s="110">
        <v>0</v>
      </c>
      <c r="AQ115" s="110">
        <v>2.4913833265995992E-2</v>
      </c>
      <c r="AR115" s="110">
        <v>0.10737556760529744</v>
      </c>
      <c r="AS115" s="110">
        <v>2.909715606012157E-2</v>
      </c>
      <c r="AT115" s="110">
        <v>4.0778184830076079E-2</v>
      </c>
      <c r="AU115" s="110">
        <v>1.7954436684933692</v>
      </c>
      <c r="AV115" s="110">
        <v>2.3915897451398608E-3</v>
      </c>
      <c r="AW115" s="8">
        <f t="shared" si="5"/>
        <v>6.7510640909227426E-3</v>
      </c>
    </row>
    <row r="116" spans="1:49" s="32" customFormat="1" x14ac:dyDescent="0.35">
      <c r="A116" s="32">
        <v>78</v>
      </c>
      <c r="B116" s="29" t="s">
        <v>366</v>
      </c>
      <c r="C116" s="29" t="s">
        <v>614</v>
      </c>
      <c r="D116" s="30">
        <v>1.1100000000000001</v>
      </c>
      <c r="E116" s="30">
        <v>6.59</v>
      </c>
      <c r="F116" s="30">
        <v>5.8299999999999998E-2</v>
      </c>
      <c r="G116" s="30">
        <v>0.8377</v>
      </c>
      <c r="H116" s="30">
        <v>0</v>
      </c>
      <c r="I116" s="30">
        <v>6.9699999999999998E-2</v>
      </c>
      <c r="J116" s="30">
        <v>17</v>
      </c>
      <c r="K116" s="30">
        <v>2.61</v>
      </c>
      <c r="L116" s="30">
        <v>0.65229999999999999</v>
      </c>
      <c r="M116" s="30">
        <v>0</v>
      </c>
      <c r="N116" s="111">
        <v>1.69</v>
      </c>
      <c r="O116" s="30">
        <v>62.6</v>
      </c>
      <c r="P116" s="30">
        <v>3.8199999999999998E-2</v>
      </c>
      <c r="Q116" s="30">
        <v>5.74E-2</v>
      </c>
      <c r="R116" s="30">
        <v>0.44309999999999999</v>
      </c>
      <c r="S116" s="30">
        <v>0.18140000000000001</v>
      </c>
      <c r="T116" s="30">
        <v>0</v>
      </c>
      <c r="U116" s="30">
        <v>0.25769999999999998</v>
      </c>
      <c r="V116" s="30">
        <v>0</v>
      </c>
      <c r="W116" s="30">
        <v>0.88390000000000002</v>
      </c>
      <c r="X116" s="30">
        <v>0</v>
      </c>
      <c r="Y116" s="30">
        <v>95.137100000000004</v>
      </c>
      <c r="Z116" s="30">
        <v>0</v>
      </c>
      <c r="AA116" s="30">
        <v>95.137100000000004</v>
      </c>
      <c r="AB116" s="139">
        <v>0.21842092040505165</v>
      </c>
      <c r="AC116" s="110">
        <v>0.79503947637617822</v>
      </c>
      <c r="AD116" s="110">
        <v>1.1333544950397707</v>
      </c>
      <c r="AE116" s="110">
        <v>5.4080531285895343E-3</v>
      </c>
      <c r="AF116" s="110">
        <v>5.5326949540446787E-3</v>
      </c>
      <c r="AG116" s="110">
        <v>0</v>
      </c>
      <c r="AH116" s="110">
        <v>9.3163557312686345E-4</v>
      </c>
      <c r="AI116" s="110">
        <v>1.3173130789273983E-3</v>
      </c>
      <c r="AJ116" s="110">
        <v>1.0094041751465579E-2</v>
      </c>
      <c r="AK116" s="110">
        <v>4.0311863803963611E-3</v>
      </c>
      <c r="AL116" s="110">
        <v>0</v>
      </c>
      <c r="AM116" s="110">
        <v>0</v>
      </c>
      <c r="AN116" s="110">
        <v>1.2515789920495525E-2</v>
      </c>
      <c r="AO116" s="110">
        <v>0</v>
      </c>
      <c r="AP116" s="110">
        <v>0</v>
      </c>
      <c r="AQ116" s="110">
        <v>3.0716974157268408E-2</v>
      </c>
      <c r="AR116" s="110">
        <v>0.12217481157879875</v>
      </c>
      <c r="AS116" s="110">
        <v>3.0541988765242136E-2</v>
      </c>
      <c r="AT116" s="110">
        <v>5.1277914652077719E-2</v>
      </c>
      <c r="AU116" s="110">
        <v>1.7609277207144063</v>
      </c>
      <c r="AV116" s="110">
        <v>4.3605901322065627E-3</v>
      </c>
      <c r="AW116" s="8">
        <f t="shared" si="5"/>
        <v>3.1775313797005156E-2</v>
      </c>
    </row>
    <row r="117" spans="1:49" s="93" customFormat="1" x14ac:dyDescent="0.35">
      <c r="A117" s="93">
        <v>79</v>
      </c>
      <c r="B117" s="94" t="s">
        <v>367</v>
      </c>
      <c r="C117" s="94" t="s">
        <v>614</v>
      </c>
      <c r="D117" s="95">
        <v>0.84860000000000002</v>
      </c>
      <c r="E117" s="95">
        <v>5.84</v>
      </c>
      <c r="F117" s="95">
        <v>0.161</v>
      </c>
      <c r="G117" s="95">
        <v>0.34499999999999997</v>
      </c>
      <c r="H117" s="95">
        <v>6.2600000000000003E-2</v>
      </c>
      <c r="I117" s="95">
        <v>3.5799999999999998E-2</v>
      </c>
      <c r="J117" s="95">
        <v>15.79</v>
      </c>
      <c r="K117" s="95">
        <v>2.63</v>
      </c>
      <c r="L117" s="95">
        <v>0.82650000000000001</v>
      </c>
      <c r="M117" s="95">
        <v>0</v>
      </c>
      <c r="N117" s="134">
        <v>1.77</v>
      </c>
      <c r="O117" s="95">
        <v>61.17</v>
      </c>
      <c r="P117" s="95">
        <v>3.9899999999999998E-2</v>
      </c>
      <c r="Q117" s="95">
        <v>0.25140000000000001</v>
      </c>
      <c r="R117" s="134">
        <v>2.41</v>
      </c>
      <c r="S117" s="95">
        <v>0.65820000000000001</v>
      </c>
      <c r="T117" s="95">
        <v>0</v>
      </c>
      <c r="U117" s="95">
        <v>0.17430000000000001</v>
      </c>
      <c r="V117" s="95">
        <v>0</v>
      </c>
      <c r="W117" s="95">
        <v>1.57</v>
      </c>
      <c r="X117" s="95">
        <v>4.07E-2</v>
      </c>
      <c r="Y117" s="95">
        <v>94.749499999999998</v>
      </c>
      <c r="Z117" s="95">
        <v>0</v>
      </c>
      <c r="AA117" s="95">
        <v>94.749499999999998</v>
      </c>
      <c r="AB117" s="143">
        <v>0.17042583067310405</v>
      </c>
      <c r="AC117" s="97">
        <v>0.71908008960215264</v>
      </c>
      <c r="AD117" s="97">
        <v>1.0743854495815954</v>
      </c>
      <c r="AE117" s="97">
        <v>1.5242612487209001E-2</v>
      </c>
      <c r="AF117" s="97">
        <v>2.9003346594552227E-3</v>
      </c>
      <c r="AG117" s="97">
        <v>0</v>
      </c>
      <c r="AH117" s="97">
        <v>9.9315431497148487E-4</v>
      </c>
      <c r="AI117" s="97">
        <v>5.8884843162416729E-3</v>
      </c>
      <c r="AJ117" s="97">
        <v>5.6032697074327308E-2</v>
      </c>
      <c r="AK117" s="97">
        <v>1.4928446335541612E-2</v>
      </c>
      <c r="AL117" s="97">
        <v>0</v>
      </c>
      <c r="AM117" s="97">
        <v>0</v>
      </c>
      <c r="AN117" s="97">
        <v>2.268902958062214E-2</v>
      </c>
      <c r="AO117" s="97">
        <v>5.7513313047317927E-4</v>
      </c>
      <c r="AP117" s="97">
        <v>7.9503842281432105E-3</v>
      </c>
      <c r="AQ117" s="97">
        <v>1.2911305282152143E-2</v>
      </c>
      <c r="AR117" s="97">
        <v>0.12564871661935867</v>
      </c>
      <c r="AS117" s="97">
        <v>3.9496074229078915E-2</v>
      </c>
      <c r="AT117" s="97">
        <v>5.4812303640670759E-2</v>
      </c>
      <c r="AU117" s="97">
        <v>1.756171057429768</v>
      </c>
      <c r="AV117" s="97">
        <v>3.0101585708282846E-3</v>
      </c>
      <c r="AW117" s="135">
        <f t="shared" si="5"/>
        <v>8.7284568917410432E-2</v>
      </c>
    </row>
    <row r="118" spans="1:49" s="26" customFormat="1" x14ac:dyDescent="0.35">
      <c r="A118" s="26">
        <v>56</v>
      </c>
      <c r="B118" s="11" t="s">
        <v>32</v>
      </c>
      <c r="C118" s="11" t="s">
        <v>620</v>
      </c>
      <c r="D118" s="12">
        <v>7.7999999999999996E-3</v>
      </c>
      <c r="E118" s="12">
        <v>2.42</v>
      </c>
      <c r="F118" s="12">
        <v>0.09</v>
      </c>
      <c r="G118" s="12">
        <v>6.2600000000000003E-2</v>
      </c>
      <c r="H118" s="12">
        <v>0</v>
      </c>
      <c r="I118" s="12">
        <v>4.0099999999999997E-2</v>
      </c>
      <c r="J118" s="12">
        <v>10.87</v>
      </c>
      <c r="K118" s="12">
        <v>5.48</v>
      </c>
      <c r="L118" s="12">
        <v>0.31890000000000002</v>
      </c>
      <c r="M118" s="12">
        <v>0.8337</v>
      </c>
      <c r="N118" s="12">
        <v>0.1933</v>
      </c>
      <c r="O118" s="12">
        <v>60.61</v>
      </c>
      <c r="P118" s="12">
        <v>0.105</v>
      </c>
      <c r="Q118" s="12">
        <v>0.75780000000000003</v>
      </c>
      <c r="R118" s="104">
        <v>3.37</v>
      </c>
      <c r="S118" s="12">
        <v>0.83840000000000003</v>
      </c>
      <c r="T118" s="12">
        <v>0.29480000000000001</v>
      </c>
      <c r="U118" s="12">
        <v>0.45929999999999999</v>
      </c>
      <c r="V118" s="12">
        <v>0.20319999999999999</v>
      </c>
      <c r="W118" s="116">
        <v>4.22</v>
      </c>
      <c r="X118" s="12">
        <v>0</v>
      </c>
      <c r="Y118" s="12">
        <v>91.174999999999997</v>
      </c>
      <c r="Z118" s="12">
        <v>3.2842105263157892E-3</v>
      </c>
      <c r="AA118" s="12">
        <v>91.17171578947368</v>
      </c>
      <c r="AB118" s="144">
        <v>1.5407557279402055E-3</v>
      </c>
      <c r="AC118" s="117">
        <v>0.29308026729338105</v>
      </c>
      <c r="AD118" s="117">
        <v>0.72746872711943256</v>
      </c>
      <c r="AE118" s="117">
        <v>8.3807490852870915E-3</v>
      </c>
      <c r="AF118" s="117">
        <v>3.1953339569863425E-3</v>
      </c>
      <c r="AG118" s="117">
        <v>3.0196666514843731E-2</v>
      </c>
      <c r="AH118" s="117">
        <v>2.5706321418039958E-3</v>
      </c>
      <c r="AI118" s="117">
        <v>1.7458207317575594E-2</v>
      </c>
      <c r="AJ118" s="117">
        <v>7.7065709627735943E-2</v>
      </c>
      <c r="AK118" s="117">
        <v>1.8703151818979833E-2</v>
      </c>
      <c r="AL118" s="117">
        <v>6.3496162920492075E-3</v>
      </c>
      <c r="AM118" s="117">
        <v>3.416821589486E-3</v>
      </c>
      <c r="AN118" s="117">
        <v>5.9984012846851932E-2</v>
      </c>
      <c r="AO118" s="117">
        <v>0</v>
      </c>
      <c r="AP118" s="117">
        <v>0</v>
      </c>
      <c r="AQ118" s="117">
        <v>2.3042637320109813E-3</v>
      </c>
      <c r="AR118" s="117">
        <v>0.25750736997803197</v>
      </c>
      <c r="AS118" s="117">
        <v>1.4988990625311085E-2</v>
      </c>
      <c r="AT118" s="117">
        <v>5.8876697110504805E-3</v>
      </c>
      <c r="AU118" s="117">
        <v>1.7115098984840924</v>
      </c>
      <c r="AV118" s="117">
        <v>7.8018074695027848E-3</v>
      </c>
      <c r="AW118" s="8">
        <f t="shared" si="5"/>
        <v>0.75213010439558703</v>
      </c>
    </row>
    <row r="119" spans="1:49" s="26" customFormat="1" x14ac:dyDescent="0.35">
      <c r="A119" s="26">
        <v>58</v>
      </c>
      <c r="B119" s="11" t="s">
        <v>33</v>
      </c>
      <c r="C119" s="11" t="s">
        <v>620</v>
      </c>
      <c r="D119" s="12">
        <v>1.18E-2</v>
      </c>
      <c r="E119" s="12">
        <v>6.19</v>
      </c>
      <c r="F119" s="12">
        <v>2.9399999999999999E-2</v>
      </c>
      <c r="G119" s="12">
        <v>2.5999999999999999E-2</v>
      </c>
      <c r="H119" s="12">
        <v>0</v>
      </c>
      <c r="I119" s="12">
        <v>3.56E-2</v>
      </c>
      <c r="J119" s="12">
        <v>13.45</v>
      </c>
      <c r="K119" s="12">
        <v>5.41</v>
      </c>
      <c r="L119" s="12">
        <v>0.11700000000000001</v>
      </c>
      <c r="M119" s="12">
        <v>0.4405</v>
      </c>
      <c r="N119" s="12">
        <v>0.3115</v>
      </c>
      <c r="O119" s="12">
        <v>59.14</v>
      </c>
      <c r="P119" s="12">
        <v>0</v>
      </c>
      <c r="Q119" s="12">
        <v>0.59550000000000003</v>
      </c>
      <c r="R119" s="116">
        <v>2.73</v>
      </c>
      <c r="S119" s="12">
        <v>0.69320000000000004</v>
      </c>
      <c r="T119" s="12">
        <v>0.30330000000000001</v>
      </c>
      <c r="U119" s="12">
        <v>0.98650000000000004</v>
      </c>
      <c r="V119" s="12">
        <v>0.25919999999999999</v>
      </c>
      <c r="W119" s="116">
        <v>5.21</v>
      </c>
      <c r="X119" s="12">
        <v>0</v>
      </c>
      <c r="Y119" s="12">
        <v>95.939599999999999</v>
      </c>
      <c r="Z119" s="12">
        <v>4.9684210526315786E-3</v>
      </c>
      <c r="AA119" s="12">
        <v>95.934631578947361</v>
      </c>
      <c r="AB119" s="144">
        <v>2.3822004974575605E-3</v>
      </c>
      <c r="AC119" s="117">
        <v>0.76615912324364821</v>
      </c>
      <c r="AD119" s="117">
        <v>0.91994991586667907</v>
      </c>
      <c r="AE119" s="117">
        <v>2.7979810882400894E-3</v>
      </c>
      <c r="AF119" s="117">
        <v>2.899205470654385E-3</v>
      </c>
      <c r="AG119" s="117">
        <v>1.6306179900705525E-2</v>
      </c>
      <c r="AH119" s="117">
        <v>0</v>
      </c>
      <c r="AI119" s="117">
        <v>1.4021159405101275E-2</v>
      </c>
      <c r="AJ119" s="117">
        <v>6.3804460875632379E-2</v>
      </c>
      <c r="AK119" s="117">
        <v>1.5804443164282079E-2</v>
      </c>
      <c r="AL119" s="117">
        <v>6.6765103745829273E-3</v>
      </c>
      <c r="AM119" s="117">
        <v>4.4544153643000864E-3</v>
      </c>
      <c r="AN119" s="117">
        <v>7.5686409623132334E-2</v>
      </c>
      <c r="AO119" s="117">
        <v>0</v>
      </c>
      <c r="AP119" s="117">
        <v>0</v>
      </c>
      <c r="AQ119" s="117">
        <v>9.7811138605934577E-4</v>
      </c>
      <c r="AR119" s="117">
        <v>0.25981456003045489</v>
      </c>
      <c r="AS119" s="117">
        <v>5.6203174446240924E-3</v>
      </c>
      <c r="AT119" s="117">
        <v>9.6967623323603175E-3</v>
      </c>
      <c r="AU119" s="117">
        <v>1.7067643651898781</v>
      </c>
      <c r="AV119" s="117">
        <v>1.7125883616623056E-2</v>
      </c>
      <c r="AW119" s="8">
        <f t="shared" si="5"/>
        <v>0.11144019562304175</v>
      </c>
    </row>
    <row r="120" spans="1:49" s="26" customFormat="1" x14ac:dyDescent="0.35">
      <c r="A120" s="26">
        <v>88</v>
      </c>
      <c r="B120" s="11" t="s">
        <v>40</v>
      </c>
      <c r="C120" s="11" t="s">
        <v>620</v>
      </c>
      <c r="D120" s="12">
        <v>4.0300000000000002E-2</v>
      </c>
      <c r="E120" s="12">
        <v>7.24</v>
      </c>
      <c r="F120" s="12">
        <v>2.2700000000000001E-2</v>
      </c>
      <c r="G120" s="12">
        <v>3.6400000000000002E-2</v>
      </c>
      <c r="H120" s="12">
        <v>1.6299999999999999E-2</v>
      </c>
      <c r="I120" s="12">
        <v>3.78E-2</v>
      </c>
      <c r="J120" s="12">
        <v>16.010000000000002</v>
      </c>
      <c r="K120" s="12">
        <v>4.99</v>
      </c>
      <c r="L120" s="12">
        <v>0.31569999999999998</v>
      </c>
      <c r="M120" s="12">
        <v>0.49159999999999998</v>
      </c>
      <c r="N120" s="12">
        <v>0.91739999999999999</v>
      </c>
      <c r="O120" s="12">
        <v>61.15</v>
      </c>
      <c r="P120" s="12">
        <v>2.1399999999999999E-2</v>
      </c>
      <c r="Q120" s="12">
        <v>0.30120000000000002</v>
      </c>
      <c r="R120" s="12">
        <v>1.34</v>
      </c>
      <c r="S120" s="12">
        <v>0.57989999999999997</v>
      </c>
      <c r="T120" s="12">
        <v>0.16830000000000001</v>
      </c>
      <c r="U120" s="12">
        <v>0.53420000000000001</v>
      </c>
      <c r="V120" s="12">
        <v>0.218</v>
      </c>
      <c r="W120" s="116">
        <v>2.69</v>
      </c>
      <c r="X120" s="12">
        <v>0</v>
      </c>
      <c r="Y120" s="12">
        <v>97.121300000000005</v>
      </c>
      <c r="Z120" s="12">
        <v>1.6968421052631581E-2</v>
      </c>
      <c r="AA120" s="12">
        <v>97.104331578947367</v>
      </c>
      <c r="AB120" s="144">
        <v>7.8955434502595342E-3</v>
      </c>
      <c r="AC120" s="117">
        <v>0.86965615020109854</v>
      </c>
      <c r="AD120" s="117">
        <v>1.0627079013915108</v>
      </c>
      <c r="AE120" s="117">
        <v>2.0965439913529361E-3</v>
      </c>
      <c r="AF120" s="117">
        <v>2.9874557095543488E-3</v>
      </c>
      <c r="AG120" s="117">
        <v>1.7660332212805652E-2</v>
      </c>
      <c r="AH120" s="117">
        <v>5.1963955378294974E-4</v>
      </c>
      <c r="AI120" s="117">
        <v>6.8823666673335998E-3</v>
      </c>
      <c r="AJ120" s="117">
        <v>3.0393021181561109E-2</v>
      </c>
      <c r="AK120" s="117">
        <v>1.2830820570829418E-2</v>
      </c>
      <c r="AL120" s="117">
        <v>3.5953561048086141E-3</v>
      </c>
      <c r="AM120" s="117">
        <v>3.6357405670481009E-3</v>
      </c>
      <c r="AN120" s="117">
        <v>3.7923912737370495E-2</v>
      </c>
      <c r="AO120" s="117">
        <v>0</v>
      </c>
      <c r="AP120" s="117">
        <v>2.0195098638604355E-3</v>
      </c>
      <c r="AQ120" s="117">
        <v>1.328914463584716E-3</v>
      </c>
      <c r="AR120" s="117">
        <v>0.23256665360339157</v>
      </c>
      <c r="AS120" s="117">
        <v>1.4717371211745272E-2</v>
      </c>
      <c r="AT120" s="117">
        <v>2.7714568037256252E-2</v>
      </c>
      <c r="AU120" s="117">
        <v>1.7126530252815788</v>
      </c>
      <c r="AV120" s="117">
        <v>8.9999575385833024E-3</v>
      </c>
      <c r="AW120" s="8">
        <v>0</v>
      </c>
    </row>
    <row r="121" spans="1:49" s="26" customFormat="1" x14ac:dyDescent="0.35">
      <c r="A121" s="26">
        <v>91</v>
      </c>
      <c r="B121" s="11" t="s">
        <v>41</v>
      </c>
      <c r="C121" s="11" t="s">
        <v>620</v>
      </c>
      <c r="D121" s="12">
        <v>3.5900000000000001E-2</v>
      </c>
      <c r="E121" s="12">
        <v>7.05</v>
      </c>
      <c r="F121" s="12">
        <v>5.04E-2</v>
      </c>
      <c r="G121" s="12">
        <v>2.1899999999999999E-2</v>
      </c>
      <c r="H121" s="12">
        <v>0</v>
      </c>
      <c r="I121" s="12">
        <v>1.26E-2</v>
      </c>
      <c r="J121" s="12">
        <v>15.99</v>
      </c>
      <c r="K121" s="12">
        <v>5.05</v>
      </c>
      <c r="L121" s="12">
        <v>0.37440000000000001</v>
      </c>
      <c r="M121" s="12">
        <v>0.47610000000000002</v>
      </c>
      <c r="N121" s="12">
        <v>0.58120000000000005</v>
      </c>
      <c r="O121" s="12">
        <v>60.57</v>
      </c>
      <c r="P121" s="12">
        <v>0.14249999999999999</v>
      </c>
      <c r="Q121" s="12">
        <v>0.22409999999999999</v>
      </c>
      <c r="R121" s="12">
        <v>1.47</v>
      </c>
      <c r="S121" s="12">
        <v>0.38940000000000002</v>
      </c>
      <c r="T121" s="12">
        <v>0.20399999999999999</v>
      </c>
      <c r="U121" s="12">
        <v>0.53349999999999997</v>
      </c>
      <c r="V121" s="12">
        <v>0.2596</v>
      </c>
      <c r="W121" s="116">
        <v>2.4900000000000002</v>
      </c>
      <c r="X121" s="12">
        <v>0</v>
      </c>
      <c r="Y121" s="12">
        <v>95.925700000000006</v>
      </c>
      <c r="Z121" s="12">
        <v>1.5115789473684211E-2</v>
      </c>
      <c r="AA121" s="12">
        <v>95.910584210526324</v>
      </c>
      <c r="AB121" s="144">
        <v>7.1168683621956573E-3</v>
      </c>
      <c r="AC121" s="117">
        <v>0.85687135765433209</v>
      </c>
      <c r="AD121" s="117">
        <v>1.0739610828137791</v>
      </c>
      <c r="AE121" s="117">
        <v>4.7100569842043567E-3</v>
      </c>
      <c r="AF121" s="117">
        <v>1.0076221906272084E-3</v>
      </c>
      <c r="AG121" s="117">
        <v>1.7306238274084198E-2</v>
      </c>
      <c r="AH121" s="117">
        <v>3.5012312396805541E-3</v>
      </c>
      <c r="AI121" s="117">
        <v>5.1813412705774605E-3</v>
      </c>
      <c r="AJ121" s="117">
        <v>3.3736801958911225E-2</v>
      </c>
      <c r="AK121" s="117">
        <v>8.7179580080818334E-3</v>
      </c>
      <c r="AL121" s="117">
        <v>4.4096636635114067E-3</v>
      </c>
      <c r="AM121" s="117">
        <v>4.3808520169644205E-3</v>
      </c>
      <c r="AN121" s="117">
        <v>3.5520388593890409E-2</v>
      </c>
      <c r="AO121" s="117">
        <v>0</v>
      </c>
      <c r="AP121" s="117">
        <v>0</v>
      </c>
      <c r="AQ121" s="117">
        <v>8.0901628173815393E-4</v>
      </c>
      <c r="AR121" s="117">
        <v>0.23815284773434869</v>
      </c>
      <c r="AS121" s="117">
        <v>1.7660744390619262E-2</v>
      </c>
      <c r="AT121" s="117">
        <v>1.7766115716223357E-2</v>
      </c>
      <c r="AU121" s="117">
        <v>1.7165165732535681</v>
      </c>
      <c r="AV121" s="117">
        <v>9.0947026235023709E-3</v>
      </c>
      <c r="AW121" s="8">
        <v>0</v>
      </c>
    </row>
    <row r="122" spans="1:49" s="26" customFormat="1" x14ac:dyDescent="0.35">
      <c r="A122" s="26">
        <v>97</v>
      </c>
      <c r="B122" s="11" t="s">
        <v>44</v>
      </c>
      <c r="C122" s="11" t="s">
        <v>620</v>
      </c>
      <c r="D122" s="12">
        <v>1.0800000000000001E-2</v>
      </c>
      <c r="E122" s="12">
        <v>6.74</v>
      </c>
      <c r="F122" s="12">
        <v>1.12E-2</v>
      </c>
      <c r="G122" s="12">
        <v>1.3599999999999999E-2</v>
      </c>
      <c r="H122" s="12">
        <v>0</v>
      </c>
      <c r="I122" s="12">
        <v>3.0800000000000001E-2</v>
      </c>
      <c r="J122" s="12">
        <v>15.56</v>
      </c>
      <c r="K122" s="12">
        <v>5.22</v>
      </c>
      <c r="L122" s="12">
        <v>0.23469999999999999</v>
      </c>
      <c r="M122" s="12">
        <v>0.30759999999999998</v>
      </c>
      <c r="N122" s="12">
        <v>0.84840000000000004</v>
      </c>
      <c r="O122" s="12">
        <v>58.6</v>
      </c>
      <c r="P122" s="12">
        <v>5.0000000000000001E-3</v>
      </c>
      <c r="Q122" s="12">
        <v>0.36870000000000003</v>
      </c>
      <c r="R122" s="12">
        <v>1.57</v>
      </c>
      <c r="S122" s="12">
        <v>0.65720000000000001</v>
      </c>
      <c r="T122" s="12">
        <v>0.15140000000000001</v>
      </c>
      <c r="U122" s="12">
        <v>0.49890000000000001</v>
      </c>
      <c r="V122" s="12">
        <v>8.09E-2</v>
      </c>
      <c r="W122" s="116">
        <v>2.29</v>
      </c>
      <c r="X122" s="12">
        <v>0</v>
      </c>
      <c r="Y122" s="12">
        <v>93.199200000000005</v>
      </c>
      <c r="Z122" s="12">
        <v>4.5473684210526315E-3</v>
      </c>
      <c r="AA122" s="12">
        <v>93.194652631578947</v>
      </c>
      <c r="AB122" s="144">
        <v>2.1926782183026529E-3</v>
      </c>
      <c r="AC122" s="117">
        <v>0.83896350267062769</v>
      </c>
      <c r="AD122" s="117">
        <v>1.0703019965839085</v>
      </c>
      <c r="AE122" s="117">
        <v>1.0719395880102523E-3</v>
      </c>
      <c r="AF122" s="117">
        <v>2.5225196456528905E-3</v>
      </c>
      <c r="AG122" s="117">
        <v>1.1451107482332188E-2</v>
      </c>
      <c r="AH122" s="117">
        <v>1.2581505081947283E-4</v>
      </c>
      <c r="AI122" s="117">
        <v>8.7303195826573046E-3</v>
      </c>
      <c r="AJ122" s="117">
        <v>3.6901404150964587E-2</v>
      </c>
      <c r="AK122" s="117">
        <v>1.5068604801948255E-2</v>
      </c>
      <c r="AL122" s="117">
        <v>3.3516436382216969E-3</v>
      </c>
      <c r="AM122" s="117">
        <v>1.3981671019817005E-3</v>
      </c>
      <c r="AN122" s="117">
        <v>3.3455729658787819E-2</v>
      </c>
      <c r="AO122" s="117">
        <v>0</v>
      </c>
      <c r="AP122" s="117">
        <v>0</v>
      </c>
      <c r="AQ122" s="117">
        <v>5.1452765003256638E-4</v>
      </c>
      <c r="AR122" s="117">
        <v>0.25211086730202442</v>
      </c>
      <c r="AS122" s="117">
        <v>1.1338168764207218E-2</v>
      </c>
      <c r="AT122" s="117">
        <v>2.6559763482172389E-2</v>
      </c>
      <c r="AU122" s="117">
        <v>1.7007665506442493</v>
      </c>
      <c r="AV122" s="117">
        <v>8.7101221573142405E-3</v>
      </c>
      <c r="AW122" s="8">
        <v>0</v>
      </c>
    </row>
    <row r="123" spans="1:49" s="26" customFormat="1" x14ac:dyDescent="0.35">
      <c r="A123" s="26">
        <v>98</v>
      </c>
      <c r="B123" s="11" t="s">
        <v>45</v>
      </c>
      <c r="C123" s="11" t="s">
        <v>620</v>
      </c>
      <c r="D123" s="12">
        <v>2.86E-2</v>
      </c>
      <c r="E123" s="12">
        <v>6.8</v>
      </c>
      <c r="F123" s="12">
        <v>0</v>
      </c>
      <c r="G123" s="12">
        <v>3.4099999999999998E-2</v>
      </c>
      <c r="H123" s="12">
        <v>9.1999999999999998E-3</v>
      </c>
      <c r="I123" s="12">
        <v>4.07E-2</v>
      </c>
      <c r="J123" s="12">
        <v>15.8</v>
      </c>
      <c r="K123" s="12">
        <v>5.62</v>
      </c>
      <c r="L123" s="12">
        <v>0.35060000000000002</v>
      </c>
      <c r="M123" s="12">
        <v>0.40699999999999997</v>
      </c>
      <c r="N123" s="12">
        <v>0.99399999999999999</v>
      </c>
      <c r="O123" s="12">
        <v>60.25</v>
      </c>
      <c r="P123" s="12">
        <v>1.77E-2</v>
      </c>
      <c r="Q123" s="12">
        <v>0.26469999999999999</v>
      </c>
      <c r="R123" s="12">
        <v>1.5</v>
      </c>
      <c r="S123" s="12">
        <v>0.50449999999999995</v>
      </c>
      <c r="T123" s="12">
        <v>0.22</v>
      </c>
      <c r="U123" s="12">
        <v>0.41399999999999998</v>
      </c>
      <c r="V123" s="12">
        <v>0.17660000000000001</v>
      </c>
      <c r="W123" s="116">
        <v>2.41</v>
      </c>
      <c r="X123" s="12">
        <v>0</v>
      </c>
      <c r="Y123" s="12">
        <v>95.841800000000006</v>
      </c>
      <c r="Z123" s="12">
        <v>1.2042105263157894E-2</v>
      </c>
      <c r="AA123" s="12">
        <v>95.829757894736844</v>
      </c>
      <c r="AB123" s="144">
        <v>5.5890151109626836E-3</v>
      </c>
      <c r="AC123" s="117">
        <v>0.81472339637688074</v>
      </c>
      <c r="AD123" s="117">
        <v>1.0460969446189494</v>
      </c>
      <c r="AE123" s="117">
        <v>0</v>
      </c>
      <c r="AF123" s="117">
        <v>3.208457964238744E-3</v>
      </c>
      <c r="AG123" s="117">
        <v>1.4583899837448837E-2</v>
      </c>
      <c r="AH123" s="117">
        <v>4.2870047345730761E-4</v>
      </c>
      <c r="AI123" s="117">
        <v>6.0329405994825371E-3</v>
      </c>
      <c r="AJ123" s="117">
        <v>3.3935371070467894E-2</v>
      </c>
      <c r="AK123" s="117">
        <v>1.1134090897895778E-2</v>
      </c>
      <c r="AL123" s="117">
        <v>4.6878396251314857E-3</v>
      </c>
      <c r="AM123" s="117">
        <v>2.9377806137247456E-3</v>
      </c>
      <c r="AN123" s="117">
        <v>3.3889890852914488E-2</v>
      </c>
      <c r="AO123" s="117">
        <v>0</v>
      </c>
      <c r="AP123" s="117">
        <v>1.136942420164947E-3</v>
      </c>
      <c r="AQ123" s="117">
        <v>1.241773228201218E-3</v>
      </c>
      <c r="AR123" s="117">
        <v>0.26126154019013209</v>
      </c>
      <c r="AS123" s="117">
        <v>1.630271149146206E-2</v>
      </c>
      <c r="AT123" s="117">
        <v>2.9952152039629282E-2</v>
      </c>
      <c r="AU123" s="117">
        <v>1.6831477655563052</v>
      </c>
      <c r="AV123" s="117">
        <v>6.9571150741050587E-3</v>
      </c>
      <c r="AW123" s="8">
        <f>2-(SUM(AC123:AO123))</f>
        <v>2.8340687069407844E-2</v>
      </c>
    </row>
    <row r="124" spans="1:49" s="26" customFormat="1" x14ac:dyDescent="0.35">
      <c r="A124" s="26">
        <v>99</v>
      </c>
      <c r="B124" s="11" t="s">
        <v>46</v>
      </c>
      <c r="C124" s="11" t="s">
        <v>620</v>
      </c>
      <c r="D124" s="12">
        <v>2.63E-2</v>
      </c>
      <c r="E124" s="12">
        <v>4.3099999999999996</v>
      </c>
      <c r="F124" s="12">
        <v>0.1103</v>
      </c>
      <c r="G124" s="12">
        <v>4.9000000000000002E-2</v>
      </c>
      <c r="H124" s="12">
        <v>0</v>
      </c>
      <c r="I124" s="12">
        <v>0.109</v>
      </c>
      <c r="J124" s="12">
        <v>12.66</v>
      </c>
      <c r="K124" s="12">
        <v>7.18</v>
      </c>
      <c r="L124" s="12">
        <v>2.68</v>
      </c>
      <c r="M124" s="12">
        <v>0.32229999999999998</v>
      </c>
      <c r="N124" s="116">
        <v>7.67</v>
      </c>
      <c r="O124" s="12">
        <v>46.42</v>
      </c>
      <c r="P124" s="12">
        <v>0</v>
      </c>
      <c r="Q124" s="12">
        <v>0.32490000000000002</v>
      </c>
      <c r="R124" s="12">
        <v>0.80400000000000005</v>
      </c>
      <c r="S124" s="12">
        <v>0.66200000000000003</v>
      </c>
      <c r="T124" s="12">
        <v>0.1406</v>
      </c>
      <c r="U124" s="12">
        <v>0.41510000000000002</v>
      </c>
      <c r="V124" s="12">
        <v>0.20979999999999999</v>
      </c>
      <c r="W124" s="116">
        <v>2</v>
      </c>
      <c r="X124" s="12">
        <v>0</v>
      </c>
      <c r="Y124" s="12">
        <v>86.093400000000003</v>
      </c>
      <c r="Z124" s="12">
        <v>1.1073684210526315E-2</v>
      </c>
      <c r="AA124" s="12">
        <v>86.082326315789473</v>
      </c>
      <c r="AB124" s="144">
        <v>5.1522419027628871E-3</v>
      </c>
      <c r="AC124" s="117">
        <v>0.51766617885722088</v>
      </c>
      <c r="AD124" s="117">
        <v>0.84027181924422534</v>
      </c>
      <c r="AE124" s="117">
        <v>1.0186316122539585E-2</v>
      </c>
      <c r="AF124" s="117">
        <v>8.61389728239563E-3</v>
      </c>
      <c r="AG124" s="117">
        <v>1.1577394053862015E-2</v>
      </c>
      <c r="AH124" s="117">
        <v>0</v>
      </c>
      <c r="AI124" s="117">
        <v>7.4232838187838863E-3</v>
      </c>
      <c r="AJ124" s="117">
        <v>1.8234280793012873E-2</v>
      </c>
      <c r="AK124" s="117">
        <v>1.4646128076347477E-2</v>
      </c>
      <c r="AL124" s="117">
        <v>3.0033547400954174E-3</v>
      </c>
      <c r="AM124" s="117">
        <v>3.4986894178000972E-3</v>
      </c>
      <c r="AN124" s="117">
        <v>2.8193848999862003E-2</v>
      </c>
      <c r="AO124" s="117">
        <v>0</v>
      </c>
      <c r="AP124" s="117">
        <v>0</v>
      </c>
      <c r="AQ124" s="117">
        <v>1.7887730362444471E-3</v>
      </c>
      <c r="AR124" s="117">
        <v>0.33460687322931754</v>
      </c>
      <c r="AS124" s="117">
        <v>0.12492632701938104</v>
      </c>
      <c r="AT124" s="117">
        <v>0.23169051629489421</v>
      </c>
      <c r="AU124" s="117">
        <v>1.2999946827561952</v>
      </c>
      <c r="AV124" s="117">
        <v>6.9928276639675746E-3</v>
      </c>
      <c r="AW124" s="8">
        <f>2-(SUM(AC124:AO124))</f>
        <v>0.5366848085938547</v>
      </c>
    </row>
    <row r="125" spans="1:49" s="26" customFormat="1" x14ac:dyDescent="0.35">
      <c r="A125" s="26">
        <v>146</v>
      </c>
      <c r="B125" s="11" t="s">
        <v>49</v>
      </c>
      <c r="C125" s="11" t="s">
        <v>620</v>
      </c>
      <c r="D125" s="12">
        <v>0</v>
      </c>
      <c r="E125" s="12">
        <v>7.64</v>
      </c>
      <c r="F125" s="12">
        <v>8.1199999999999994E-2</v>
      </c>
      <c r="G125" s="12">
        <v>9.4500000000000001E-2</v>
      </c>
      <c r="H125" s="12">
        <v>0</v>
      </c>
      <c r="I125" s="12">
        <v>3.8399999999999997E-2</v>
      </c>
      <c r="J125" s="12">
        <v>14.62</v>
      </c>
      <c r="K125" s="12">
        <v>2.92</v>
      </c>
      <c r="L125" s="12">
        <v>0.26929999999999998</v>
      </c>
      <c r="M125" s="12">
        <v>0.37919999999999998</v>
      </c>
      <c r="N125" s="116">
        <v>3.84</v>
      </c>
      <c r="O125" s="12">
        <v>62.24</v>
      </c>
      <c r="P125" s="12">
        <v>2.4299999999999999E-2</v>
      </c>
      <c r="Q125" s="12">
        <v>0.1104</v>
      </c>
      <c r="R125" s="12">
        <v>1.32</v>
      </c>
      <c r="S125" s="12">
        <v>0.43509999999999999</v>
      </c>
      <c r="T125" s="12">
        <v>0.1105</v>
      </c>
      <c r="U125" s="12">
        <v>0.40060000000000001</v>
      </c>
      <c r="V125" s="12">
        <v>0.27210000000000001</v>
      </c>
      <c r="W125" s="116">
        <v>2.76</v>
      </c>
      <c r="X125" s="12">
        <v>0</v>
      </c>
      <c r="Y125" s="12">
        <v>97.555700000000002</v>
      </c>
      <c r="Z125" s="12">
        <v>0</v>
      </c>
      <c r="AA125" s="12">
        <v>97.555700000000002</v>
      </c>
      <c r="AB125" s="144">
        <v>0</v>
      </c>
      <c r="AC125" s="117">
        <v>0.90950349212989989</v>
      </c>
      <c r="AD125" s="117">
        <v>0.96177161668018163</v>
      </c>
      <c r="AE125" s="117">
        <v>7.4325212149734705E-3</v>
      </c>
      <c r="AF125" s="117">
        <v>3.0077581054302836E-3</v>
      </c>
      <c r="AG125" s="117">
        <v>1.3500732405056386E-2</v>
      </c>
      <c r="AH125" s="117">
        <v>5.8478565048246259E-4</v>
      </c>
      <c r="AI125" s="117">
        <v>2.500080071521566E-3</v>
      </c>
      <c r="AJ125" s="117">
        <v>2.9671876417092485E-2</v>
      </c>
      <c r="AK125" s="117">
        <v>9.5409674057808265E-3</v>
      </c>
      <c r="AL125" s="117">
        <v>2.3394947763655523E-3</v>
      </c>
      <c r="AM125" s="117">
        <v>4.497456174974452E-3</v>
      </c>
      <c r="AN125" s="117">
        <v>3.8563100709322291E-2</v>
      </c>
      <c r="AO125" s="117">
        <v>0</v>
      </c>
      <c r="AP125" s="117">
        <v>0</v>
      </c>
      <c r="AQ125" s="117">
        <v>3.4192390042744512E-3</v>
      </c>
      <c r="AR125" s="117">
        <v>0.134875092518845</v>
      </c>
      <c r="AS125" s="117">
        <v>1.2442109568077151E-2</v>
      </c>
      <c r="AT125" s="117">
        <v>0.11496949096393959</v>
      </c>
      <c r="AU125" s="117">
        <v>1.7276052476576607</v>
      </c>
      <c r="AV125" s="117">
        <v>6.6888202872027527E-3</v>
      </c>
      <c r="AW125" s="8">
        <f>2-(SUM(AC125:AO125))</f>
        <v>1.7086118258918592E-2</v>
      </c>
    </row>
    <row r="126" spans="1:49" s="26" customFormat="1" x14ac:dyDescent="0.35">
      <c r="A126" s="26">
        <v>147</v>
      </c>
      <c r="B126" s="11" t="s">
        <v>50</v>
      </c>
      <c r="C126" s="11" t="s">
        <v>620</v>
      </c>
      <c r="D126" s="12">
        <v>0</v>
      </c>
      <c r="E126" s="12">
        <v>6.78</v>
      </c>
      <c r="F126" s="12">
        <v>2.1100000000000001E-2</v>
      </c>
      <c r="G126" s="12">
        <v>2.7E-2</v>
      </c>
      <c r="H126" s="12">
        <v>1.1599999999999999E-2</v>
      </c>
      <c r="I126" s="12">
        <v>2.0500000000000001E-2</v>
      </c>
      <c r="J126" s="12">
        <v>13.9</v>
      </c>
      <c r="K126" s="12">
        <v>2.95</v>
      </c>
      <c r="L126" s="12">
        <v>0.32550000000000001</v>
      </c>
      <c r="M126" s="12">
        <v>0.51480000000000004</v>
      </c>
      <c r="N126" s="116">
        <v>3.91</v>
      </c>
      <c r="O126" s="12">
        <v>62.05</v>
      </c>
      <c r="P126" s="12">
        <v>0.1656</v>
      </c>
      <c r="Q126" s="12">
        <v>0.11840000000000001</v>
      </c>
      <c r="R126" s="12">
        <v>1.35</v>
      </c>
      <c r="S126" s="12">
        <v>0.45479999999999998</v>
      </c>
      <c r="T126" s="12">
        <v>0.155</v>
      </c>
      <c r="U126" s="12">
        <v>0.155</v>
      </c>
      <c r="V126" s="12">
        <v>0.25890000000000002</v>
      </c>
      <c r="W126" s="116">
        <v>3.63</v>
      </c>
      <c r="X126" s="12">
        <v>0</v>
      </c>
      <c r="Y126" s="12">
        <v>96.798299999999998</v>
      </c>
      <c r="Z126" s="12">
        <v>0</v>
      </c>
      <c r="AA126" s="12">
        <v>96.798299999999998</v>
      </c>
      <c r="AB126" s="144">
        <v>0</v>
      </c>
      <c r="AC126" s="117">
        <v>0.80886978823874311</v>
      </c>
      <c r="AD126" s="117">
        <v>0.91638356617471561</v>
      </c>
      <c r="AE126" s="117">
        <v>1.935532606311557E-3</v>
      </c>
      <c r="AF126" s="117">
        <v>1.6091756449878568E-3</v>
      </c>
      <c r="AG126" s="117">
        <v>1.8368151264739438E-2</v>
      </c>
      <c r="AH126" s="117">
        <v>3.9938217201248901E-3</v>
      </c>
      <c r="AI126" s="117">
        <v>2.6870420054961016E-3</v>
      </c>
      <c r="AJ126" s="117">
        <v>3.04118442146891E-2</v>
      </c>
      <c r="AK126" s="117">
        <v>9.9945142900781919E-3</v>
      </c>
      <c r="AL126" s="117">
        <v>3.288738998840704E-3</v>
      </c>
      <c r="AM126" s="117">
        <v>4.2885290581245036E-3</v>
      </c>
      <c r="AN126" s="117">
        <v>5.0828512226622886E-2</v>
      </c>
      <c r="AO126" s="117">
        <v>0</v>
      </c>
      <c r="AP126" s="117">
        <v>1.4274347915453087E-3</v>
      </c>
      <c r="AQ126" s="117">
        <v>9.7903749122504945E-4</v>
      </c>
      <c r="AR126" s="117">
        <v>0.13655538420227856</v>
      </c>
      <c r="AS126" s="117">
        <v>1.5071156144656039E-2</v>
      </c>
      <c r="AT126" s="117">
        <v>0.11731837797815872</v>
      </c>
      <c r="AU126" s="117">
        <v>1.7260549783871668</v>
      </c>
      <c r="AV126" s="117">
        <v>2.5936310049694167E-3</v>
      </c>
      <c r="AW126" s="8">
        <f>2-(SUM(AC126:AO126))</f>
        <v>0.14734078355652613</v>
      </c>
    </row>
    <row r="127" spans="1:49" s="26" customFormat="1" x14ac:dyDescent="0.35">
      <c r="A127" s="26">
        <v>148</v>
      </c>
      <c r="B127" s="11" t="s">
        <v>51</v>
      </c>
      <c r="C127" s="11" t="s">
        <v>620</v>
      </c>
      <c r="D127" s="12">
        <v>3.3700000000000001E-2</v>
      </c>
      <c r="E127" s="12">
        <v>6</v>
      </c>
      <c r="F127" s="12">
        <v>0</v>
      </c>
      <c r="G127" s="12">
        <v>1.09E-2</v>
      </c>
      <c r="H127" s="12">
        <v>1.52E-2</v>
      </c>
      <c r="I127" s="12">
        <v>2.98E-2</v>
      </c>
      <c r="J127" s="12">
        <v>14.38</v>
      </c>
      <c r="K127" s="12">
        <v>3.05</v>
      </c>
      <c r="L127" s="12">
        <v>0.46989999999999998</v>
      </c>
      <c r="M127" s="12">
        <v>0.2964</v>
      </c>
      <c r="N127" s="12">
        <v>1.37</v>
      </c>
      <c r="O127" s="12">
        <v>60.94</v>
      </c>
      <c r="P127" s="12">
        <v>6.7199999999999996E-2</v>
      </c>
      <c r="Q127" s="12">
        <v>0.33050000000000002</v>
      </c>
      <c r="R127" s="12">
        <v>1.8</v>
      </c>
      <c r="S127" s="12">
        <v>0.49840000000000001</v>
      </c>
      <c r="T127" s="12">
        <v>0.16950000000000001</v>
      </c>
      <c r="U127" s="12">
        <v>0.21079999999999999</v>
      </c>
      <c r="V127" s="12">
        <v>0.10299999999999999</v>
      </c>
      <c r="W127" s="116">
        <v>4.3</v>
      </c>
      <c r="X127" s="12">
        <v>0</v>
      </c>
      <c r="Y127" s="12">
        <v>94.075299999999999</v>
      </c>
      <c r="Z127" s="12">
        <v>1.4189473684210526E-2</v>
      </c>
      <c r="AA127" s="12">
        <v>94.061110526315787</v>
      </c>
      <c r="AB127" s="144">
        <v>6.884580988559188E-3</v>
      </c>
      <c r="AC127" s="117">
        <v>0.75150329214626288</v>
      </c>
      <c r="AD127" s="117">
        <v>0.99529562351269141</v>
      </c>
      <c r="AE127" s="117">
        <v>0</v>
      </c>
      <c r="AF127" s="117">
        <v>2.4558202169273104E-3</v>
      </c>
      <c r="AG127" s="117">
        <v>1.1102884568292478E-2</v>
      </c>
      <c r="AH127" s="117">
        <v>1.7014858099443054E-3</v>
      </c>
      <c r="AI127" s="117">
        <v>7.8745352866654312E-3</v>
      </c>
      <c r="AJ127" s="117">
        <v>4.2570839063391451E-2</v>
      </c>
      <c r="AK127" s="117">
        <v>1.1498732933674673E-2</v>
      </c>
      <c r="AL127" s="117">
        <v>3.7757056437133906E-3</v>
      </c>
      <c r="AM127" s="117">
        <v>1.7912006895401034E-3</v>
      </c>
      <c r="AN127" s="117">
        <v>6.3212060168620007E-2</v>
      </c>
      <c r="AO127" s="117">
        <v>0</v>
      </c>
      <c r="AP127" s="117">
        <v>1.9636884826033881E-3</v>
      </c>
      <c r="AQ127" s="117">
        <v>4.1494713766507632E-4</v>
      </c>
      <c r="AR127" s="117">
        <v>0.14822360381874436</v>
      </c>
      <c r="AS127" s="117">
        <v>2.2841874331863077E-2</v>
      </c>
      <c r="AT127" s="117">
        <v>4.3155939542213625E-2</v>
      </c>
      <c r="AU127" s="117">
        <v>1.7796967411769329</v>
      </c>
      <c r="AV127" s="117">
        <v>3.7032055099777881E-3</v>
      </c>
      <c r="AW127" s="8">
        <f>2-(SUM(AC127:AO127))</f>
        <v>0.10721781996027668</v>
      </c>
    </row>
    <row r="128" spans="1:49" s="26" customFormat="1" x14ac:dyDescent="0.35">
      <c r="A128" s="26">
        <v>163</v>
      </c>
      <c r="B128" s="11" t="s">
        <v>61</v>
      </c>
      <c r="C128" s="11" t="s">
        <v>620</v>
      </c>
      <c r="D128" s="12">
        <v>3.6499999999999998E-2</v>
      </c>
      <c r="E128" s="12">
        <v>7.23</v>
      </c>
      <c r="F128" s="12">
        <v>3.56E-2</v>
      </c>
      <c r="G128" s="12">
        <v>2.7099999999999999E-2</v>
      </c>
      <c r="H128" s="12">
        <v>0</v>
      </c>
      <c r="I128" s="12">
        <v>9.7999999999999997E-3</v>
      </c>
      <c r="J128" s="12">
        <v>15.44</v>
      </c>
      <c r="K128" s="12">
        <v>4</v>
      </c>
      <c r="L128" s="12">
        <v>0.1134</v>
      </c>
      <c r="M128" s="12">
        <v>0.74039999999999995</v>
      </c>
      <c r="N128" s="12">
        <v>0.62039999999999995</v>
      </c>
      <c r="O128" s="12">
        <v>62.93</v>
      </c>
      <c r="P128" s="12">
        <v>1.3100000000000001E-2</v>
      </c>
      <c r="Q128" s="12">
        <v>0.55689999999999995</v>
      </c>
      <c r="R128" s="12">
        <v>1.1056999999999999</v>
      </c>
      <c r="S128" s="12">
        <v>0.63370000000000004</v>
      </c>
      <c r="T128" s="12">
        <v>0.10440000000000001</v>
      </c>
      <c r="U128" s="12">
        <v>0.1769</v>
      </c>
      <c r="V128" s="12">
        <v>9.0899999999999995E-2</v>
      </c>
      <c r="W128" s="116">
        <v>3.5</v>
      </c>
      <c r="X128" s="12">
        <v>0</v>
      </c>
      <c r="Y128" s="12">
        <v>97.364900000000006</v>
      </c>
      <c r="Z128" s="12">
        <v>1.5368421052631576E-2</v>
      </c>
      <c r="AA128" s="12">
        <v>97.349531578947378</v>
      </c>
      <c r="AB128" s="144">
        <v>7.2344974315465063E-3</v>
      </c>
      <c r="AC128" s="117">
        <v>0.87858912700212066</v>
      </c>
      <c r="AD128" s="117">
        <v>1.036832004435192</v>
      </c>
      <c r="AE128" s="117">
        <v>3.3263400200488368E-3</v>
      </c>
      <c r="AF128" s="117">
        <v>7.8356363421106911E-4</v>
      </c>
      <c r="AG128" s="117">
        <v>2.6908650963352296E-2</v>
      </c>
      <c r="AH128" s="117">
        <v>3.2180904318900629E-4</v>
      </c>
      <c r="AI128" s="117">
        <v>1.287355751060746E-2</v>
      </c>
      <c r="AJ128" s="117">
        <v>2.5371427587424913E-2</v>
      </c>
      <c r="AK128" s="117">
        <v>1.4184810906964187E-2</v>
      </c>
      <c r="AL128" s="117">
        <v>2.2562998534172915E-3</v>
      </c>
      <c r="AM128" s="117">
        <v>1.5336942743192383E-3</v>
      </c>
      <c r="AN128" s="117">
        <v>4.9919177791434961E-2</v>
      </c>
      <c r="AO128" s="117">
        <v>0</v>
      </c>
      <c r="AP128" s="117">
        <v>0</v>
      </c>
      <c r="AQ128" s="117">
        <v>1.0009294235167555E-3</v>
      </c>
      <c r="AR128" s="117">
        <v>0.18860161625570815</v>
      </c>
      <c r="AS128" s="117">
        <v>5.3481950458514173E-3</v>
      </c>
      <c r="AT128" s="117">
        <v>1.8960932317093514E-2</v>
      </c>
      <c r="AU128" s="117">
        <v>1.7830732185601363</v>
      </c>
      <c r="AV128" s="117">
        <v>3.0151083976937649E-3</v>
      </c>
      <c r="AW128" s="8">
        <v>0</v>
      </c>
    </row>
    <row r="129" spans="1:49" s="26" customFormat="1" x14ac:dyDescent="0.35">
      <c r="B129" s="11"/>
      <c r="C129" s="11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16"/>
      <c r="X129" s="12"/>
      <c r="Y129" s="12"/>
      <c r="Z129" s="12"/>
      <c r="AA129" s="12"/>
      <c r="AB129" s="144"/>
      <c r="AC129" s="117"/>
      <c r="AD129" s="117"/>
      <c r="AE129" s="117"/>
      <c r="AF129" s="117"/>
      <c r="AG129" s="117"/>
      <c r="AH129" s="117"/>
      <c r="AI129" s="117"/>
      <c r="AJ129" s="117"/>
      <c r="AK129" s="117"/>
      <c r="AL129" s="117"/>
      <c r="AM129" s="117"/>
      <c r="AN129" s="117"/>
      <c r="AO129" s="117"/>
      <c r="AP129" s="117"/>
      <c r="AQ129" s="117"/>
      <c r="AR129" s="117"/>
      <c r="AS129" s="117"/>
      <c r="AT129" s="117"/>
      <c r="AU129" s="117"/>
      <c r="AV129" s="117"/>
      <c r="AW129" s="8"/>
    </row>
    <row r="130" spans="1:49" s="26" customFormat="1" x14ac:dyDescent="0.35">
      <c r="A130" s="26">
        <v>168</v>
      </c>
      <c r="B130" s="11" t="s">
        <v>65</v>
      </c>
      <c r="C130" s="11" t="s">
        <v>620</v>
      </c>
      <c r="D130" s="12">
        <v>0</v>
      </c>
      <c r="E130" s="12">
        <v>0.61839999999999995</v>
      </c>
      <c r="F130" s="12">
        <v>4.4200000000000003E-2</v>
      </c>
      <c r="G130" s="12">
        <v>2.34</v>
      </c>
      <c r="H130" s="12">
        <v>6.7000000000000002E-3</v>
      </c>
      <c r="I130" s="12">
        <v>9.4700000000000006E-2</v>
      </c>
      <c r="J130" s="12">
        <v>9.43</v>
      </c>
      <c r="K130" s="12">
        <v>3.62</v>
      </c>
      <c r="L130" s="12">
        <v>2.5099999999999998</v>
      </c>
      <c r="M130" s="116">
        <v>5.93</v>
      </c>
      <c r="N130" s="12">
        <v>6.59E-2</v>
      </c>
      <c r="O130" s="12">
        <v>64.12</v>
      </c>
      <c r="P130" s="12">
        <v>0.79069999999999996</v>
      </c>
      <c r="Q130" s="12">
        <v>0.3584</v>
      </c>
      <c r="R130" s="12">
        <v>1.46</v>
      </c>
      <c r="S130" s="12">
        <v>0.41389999999999999</v>
      </c>
      <c r="T130" s="12">
        <v>0.16389999999999999</v>
      </c>
      <c r="U130" s="12">
        <v>0.37569999999999998</v>
      </c>
      <c r="V130" s="12">
        <v>0.23549999999999999</v>
      </c>
      <c r="W130" s="116">
        <v>3.48</v>
      </c>
      <c r="X130" s="12">
        <v>0</v>
      </c>
      <c r="Y130" s="12">
        <v>96.058099999999996</v>
      </c>
      <c r="Z130" s="12">
        <v>0</v>
      </c>
      <c r="AA130" s="12">
        <v>96.058099999999996</v>
      </c>
      <c r="AB130" s="144">
        <v>0</v>
      </c>
      <c r="AC130" s="117">
        <v>6.826860191181508E-2</v>
      </c>
      <c r="AD130" s="117">
        <v>0.57527671000978953</v>
      </c>
      <c r="AE130" s="117">
        <v>3.751827940020205E-3</v>
      </c>
      <c r="AF130" s="117">
        <v>6.8786335899542498E-3</v>
      </c>
      <c r="AG130" s="117">
        <v>0.19578716131529567</v>
      </c>
      <c r="AH130" s="117">
        <v>1.7645854268264219E-2</v>
      </c>
      <c r="AI130" s="117">
        <v>7.5265051228670145E-3</v>
      </c>
      <c r="AJ130" s="117">
        <v>3.0434379501258248E-2</v>
      </c>
      <c r="AK130" s="117">
        <v>8.4166500626741553E-3</v>
      </c>
      <c r="AL130" s="117">
        <v>3.2179498461824729E-3</v>
      </c>
      <c r="AM130" s="117">
        <v>3.6096893279026787E-3</v>
      </c>
      <c r="AN130" s="117">
        <v>4.5090248016172924E-2</v>
      </c>
      <c r="AO130" s="117">
        <v>0</v>
      </c>
      <c r="AP130" s="117">
        <v>7.6291420032283943E-4</v>
      </c>
      <c r="AQ130" s="117">
        <v>7.8515251028116184E-2</v>
      </c>
      <c r="AR130" s="117">
        <v>0.15505936116019306</v>
      </c>
      <c r="AS130" s="117">
        <v>0.10754046382346802</v>
      </c>
      <c r="AT130" s="117">
        <v>1.8296891569978112E-3</v>
      </c>
      <c r="AU130" s="117">
        <v>1.6504750362714593</v>
      </c>
      <c r="AV130" s="117">
        <v>5.8172843594427601E-3</v>
      </c>
      <c r="AW130" s="8">
        <f>2-(SUM(AC130:AO130))</f>
        <v>1.0340957890878035</v>
      </c>
    </row>
    <row r="131" spans="1:49" s="26" customFormat="1" x14ac:dyDescent="0.35">
      <c r="A131" s="26">
        <v>176</v>
      </c>
      <c r="B131" s="11" t="s">
        <v>67</v>
      </c>
      <c r="C131" s="11" t="s">
        <v>620</v>
      </c>
      <c r="D131" s="12">
        <v>4.8300000000000003E-2</v>
      </c>
      <c r="E131" s="12">
        <v>0.1711</v>
      </c>
      <c r="F131" s="12">
        <v>0</v>
      </c>
      <c r="G131" s="12">
        <v>2.69E-2</v>
      </c>
      <c r="H131" s="12">
        <v>0</v>
      </c>
      <c r="I131" s="12">
        <v>0.1928</v>
      </c>
      <c r="J131" s="12">
        <v>9.2899999999999991</v>
      </c>
      <c r="K131" s="12">
        <v>3.37</v>
      </c>
      <c r="L131" s="12">
        <v>0.40849999999999997</v>
      </c>
      <c r="M131" s="12">
        <v>0.84870000000000001</v>
      </c>
      <c r="N131" s="12">
        <v>1.59</v>
      </c>
      <c r="O131" s="12">
        <v>67.31</v>
      </c>
      <c r="P131" s="12">
        <v>0.19450000000000001</v>
      </c>
      <c r="Q131" s="12">
        <v>0.15190000000000001</v>
      </c>
      <c r="R131" s="12">
        <v>1.86</v>
      </c>
      <c r="S131" s="12">
        <v>0.61480000000000001</v>
      </c>
      <c r="T131" s="12">
        <v>0.16900000000000001</v>
      </c>
      <c r="U131" s="12">
        <v>0.27800000000000002</v>
      </c>
      <c r="V131" s="12">
        <v>0.18049999999999999</v>
      </c>
      <c r="W131" s="116">
        <v>4.51</v>
      </c>
      <c r="X131" s="12">
        <v>0</v>
      </c>
      <c r="Y131" s="12">
        <v>91.215000000000003</v>
      </c>
      <c r="Z131" s="12">
        <v>2.0336842105263157E-2</v>
      </c>
      <c r="AA131" s="12">
        <v>91.194663157894738</v>
      </c>
      <c r="AB131" s="144">
        <v>8.9484264238184289E-3</v>
      </c>
      <c r="AC131" s="117">
        <v>1.9434867095437403E-2</v>
      </c>
      <c r="AD131" s="117">
        <v>0.5831239120349333</v>
      </c>
      <c r="AE131" s="117">
        <v>0</v>
      </c>
      <c r="AF131" s="117">
        <v>1.4409179920143329E-2</v>
      </c>
      <c r="AG131" s="117">
        <v>2.8831268856624015E-2</v>
      </c>
      <c r="AH131" s="117">
        <v>4.4661221044840962E-3</v>
      </c>
      <c r="AI131" s="117">
        <v>3.2821858735376588E-3</v>
      </c>
      <c r="AJ131" s="117">
        <v>3.989372390471034E-2</v>
      </c>
      <c r="AK131" s="117">
        <v>1.2863458238933513E-2</v>
      </c>
      <c r="AL131" s="117">
        <v>3.4140278504303833E-3</v>
      </c>
      <c r="AM131" s="117">
        <v>2.8466636631571361E-3</v>
      </c>
      <c r="AN131" s="117">
        <v>6.0125674246687098E-2</v>
      </c>
      <c r="AO131" s="117">
        <v>0</v>
      </c>
      <c r="AP131" s="117">
        <v>0</v>
      </c>
      <c r="AQ131" s="117">
        <v>9.2868938949317666E-4</v>
      </c>
      <c r="AR131" s="117">
        <v>0.14852493063057021</v>
      </c>
      <c r="AS131" s="117">
        <v>1.8008199039987429E-2</v>
      </c>
      <c r="AT131" s="117">
        <v>4.5422293755173836E-2</v>
      </c>
      <c r="AU131" s="117">
        <v>1.7826869050161513</v>
      </c>
      <c r="AV131" s="117">
        <v>4.4289821686242818E-3</v>
      </c>
      <c r="AW131" s="8">
        <f>2-(SUM(AC131:AO131))</f>
        <v>1.2273089162109216</v>
      </c>
    </row>
    <row r="132" spans="1:49" s="26" customFormat="1" x14ac:dyDescent="0.35">
      <c r="A132" s="26">
        <v>180</v>
      </c>
      <c r="B132" s="11" t="s">
        <v>69</v>
      </c>
      <c r="C132" s="11" t="s">
        <v>620</v>
      </c>
      <c r="D132" s="12">
        <v>3.1399999999999997E-2</v>
      </c>
      <c r="E132" s="12">
        <v>1.75</v>
      </c>
      <c r="F132" s="12">
        <v>5.2699999999999997E-2</v>
      </c>
      <c r="G132" s="12">
        <v>0</v>
      </c>
      <c r="H132" s="12">
        <v>0</v>
      </c>
      <c r="I132" s="12">
        <v>1.49E-2</v>
      </c>
      <c r="J132" s="12">
        <v>14.07</v>
      </c>
      <c r="K132" s="12">
        <v>4.12</v>
      </c>
      <c r="L132" s="12">
        <v>0.1507</v>
      </c>
      <c r="M132" s="12">
        <v>0.59560000000000002</v>
      </c>
      <c r="N132" s="12">
        <v>0.29020000000000001</v>
      </c>
      <c r="O132" s="12">
        <v>62.29</v>
      </c>
      <c r="P132" s="12">
        <v>2.07E-2</v>
      </c>
      <c r="Q132" s="12">
        <v>0.76249999999999996</v>
      </c>
      <c r="R132" s="116">
        <v>3.19</v>
      </c>
      <c r="S132" s="12">
        <v>0.94769999999999999</v>
      </c>
      <c r="T132" s="12">
        <v>0.37719999999999998</v>
      </c>
      <c r="U132" s="12">
        <v>0.35780000000000001</v>
      </c>
      <c r="V132" s="12">
        <v>0.1719</v>
      </c>
      <c r="W132" s="116">
        <v>2.4500000000000002</v>
      </c>
      <c r="X132" s="12">
        <v>0</v>
      </c>
      <c r="Y132" s="12">
        <v>91.643299999999996</v>
      </c>
      <c r="Z132" s="12">
        <v>1.3221052631578946E-2</v>
      </c>
      <c r="AA132" s="12">
        <v>91.630078947368418</v>
      </c>
      <c r="AB132" s="144">
        <v>6.2824728542093186E-3</v>
      </c>
      <c r="AC132" s="117">
        <v>0.21466984665534175</v>
      </c>
      <c r="AD132" s="117">
        <v>0.95376342947051151</v>
      </c>
      <c r="AE132" s="117">
        <v>4.9706447856333923E-3</v>
      </c>
      <c r="AF132" s="117">
        <v>1.2025964981856319E-3</v>
      </c>
      <c r="AG132" s="117">
        <v>2.1850716117125149E-2</v>
      </c>
      <c r="AH132" s="117">
        <v>5.1331359217398243E-4</v>
      </c>
      <c r="AI132" s="117">
        <v>1.7792897542849753E-2</v>
      </c>
      <c r="AJ132" s="117">
        <v>7.3889673645201909E-2</v>
      </c>
      <c r="AK132" s="117">
        <v>2.1413920921800608E-2</v>
      </c>
      <c r="AL132" s="117">
        <v>8.2291214306166281E-3</v>
      </c>
      <c r="AM132" s="117">
        <v>2.9277653056201999E-3</v>
      </c>
      <c r="AN132" s="117">
        <v>3.5273693254766925E-2</v>
      </c>
      <c r="AO132" s="117">
        <v>0</v>
      </c>
      <c r="AP132" s="117">
        <v>0</v>
      </c>
      <c r="AQ132" s="117">
        <v>0</v>
      </c>
      <c r="AR132" s="117">
        <v>0.19609571566036268</v>
      </c>
      <c r="AS132" s="117">
        <v>7.1745209064198985E-3</v>
      </c>
      <c r="AT132" s="117">
        <v>8.9530452040985538E-3</v>
      </c>
      <c r="AU132" s="117">
        <v>1.7816206857294055</v>
      </c>
      <c r="AV132" s="117">
        <v>6.1560324997132817E-3</v>
      </c>
      <c r="AW132" s="8">
        <f>2-(SUM(AC132:AO132))</f>
        <v>0.64350238078017252</v>
      </c>
    </row>
    <row r="133" spans="1:49" s="26" customFormat="1" x14ac:dyDescent="0.35">
      <c r="A133" s="26">
        <v>190</v>
      </c>
      <c r="B133" s="11" t="s">
        <v>75</v>
      </c>
      <c r="C133" s="11" t="s">
        <v>620</v>
      </c>
      <c r="D133" s="12">
        <v>3.6999999999999998E-2</v>
      </c>
      <c r="E133" s="12">
        <v>7.14</v>
      </c>
      <c r="F133" s="12">
        <v>2.7E-2</v>
      </c>
      <c r="G133" s="12">
        <v>2.5100000000000001E-2</v>
      </c>
      <c r="H133" s="12">
        <v>1.34E-2</v>
      </c>
      <c r="I133" s="12">
        <v>2.7E-2</v>
      </c>
      <c r="J133" s="12">
        <v>14.27</v>
      </c>
      <c r="K133" s="12">
        <v>2.78</v>
      </c>
      <c r="L133" s="12">
        <v>0.14199999999999999</v>
      </c>
      <c r="M133" s="12">
        <v>0.35160000000000002</v>
      </c>
      <c r="N133" s="12">
        <v>6.56</v>
      </c>
      <c r="O133" s="12">
        <v>60.66</v>
      </c>
      <c r="P133" s="12">
        <v>0</v>
      </c>
      <c r="Q133" s="12">
        <v>0.21690000000000001</v>
      </c>
      <c r="R133" s="12">
        <v>0.74009999999999998</v>
      </c>
      <c r="S133" s="12">
        <v>0.32029999999999997</v>
      </c>
      <c r="T133" s="12">
        <v>0.1447</v>
      </c>
      <c r="U133" s="12">
        <v>0.23530000000000001</v>
      </c>
      <c r="V133" s="12">
        <v>0.20180000000000001</v>
      </c>
      <c r="W133" s="116">
        <v>2.95</v>
      </c>
      <c r="X133" s="12">
        <v>0</v>
      </c>
      <c r="Y133" s="12">
        <v>96.842299999999994</v>
      </c>
      <c r="Z133" s="12">
        <v>1.5578947368421052E-2</v>
      </c>
      <c r="AA133" s="12">
        <v>96.826721052631569</v>
      </c>
      <c r="AB133" s="144">
        <v>7.1074539287216305E-3</v>
      </c>
      <c r="AC133" s="117">
        <v>0.84089654027051131</v>
      </c>
      <c r="AD133" s="117">
        <v>0.92871379867288817</v>
      </c>
      <c r="AE133" s="117">
        <v>2.4449908261871727E-3</v>
      </c>
      <c r="AF133" s="117">
        <v>2.0922269268572884E-3</v>
      </c>
      <c r="AG133" s="117">
        <v>1.2384292718569405E-2</v>
      </c>
      <c r="AH133" s="117">
        <v>0</v>
      </c>
      <c r="AI133" s="117">
        <v>4.8593450513473224E-3</v>
      </c>
      <c r="AJ133" s="117">
        <v>1.6458673350463849E-2</v>
      </c>
      <c r="AK133" s="117">
        <v>6.9485407548452701E-3</v>
      </c>
      <c r="AL133" s="117">
        <v>3.0308306776120641E-3</v>
      </c>
      <c r="AM133" s="117">
        <v>3.2998401450044174E-3</v>
      </c>
      <c r="AN133" s="117">
        <v>4.0777277061301881E-2</v>
      </c>
      <c r="AO133" s="117">
        <v>0</v>
      </c>
      <c r="AP133" s="117">
        <v>1.6277905396432624E-3</v>
      </c>
      <c r="AQ133" s="117">
        <v>8.9847234380077028E-4</v>
      </c>
      <c r="AR133" s="117">
        <v>0.12703606756759347</v>
      </c>
      <c r="AS133" s="117">
        <v>6.4905179304746942E-3</v>
      </c>
      <c r="AT133" s="117">
        <v>0.19430705301347712</v>
      </c>
      <c r="AU133" s="117">
        <v>1.6657532837723614</v>
      </c>
      <c r="AV133" s="117">
        <v>3.8868148326496512E-3</v>
      </c>
      <c r="AW133" s="8">
        <f>2-(SUM(AC133:AO133))</f>
        <v>0.13809364354441178</v>
      </c>
    </row>
    <row r="134" spans="1:49" s="26" customFormat="1" x14ac:dyDescent="0.35">
      <c r="A134" s="26">
        <v>207</v>
      </c>
      <c r="B134" s="11" t="s">
        <v>81</v>
      </c>
      <c r="C134" s="11" t="s">
        <v>620</v>
      </c>
      <c r="D134" s="12">
        <v>1.9199999999999998E-2</v>
      </c>
      <c r="E134" s="12">
        <v>7.06</v>
      </c>
      <c r="F134" s="12">
        <v>4.02E-2</v>
      </c>
      <c r="G134" s="12">
        <v>5.1000000000000004E-3</v>
      </c>
      <c r="H134" s="12">
        <v>0</v>
      </c>
      <c r="I134" s="12">
        <v>1.2999999999999999E-2</v>
      </c>
      <c r="J134" s="12">
        <v>15.73</v>
      </c>
      <c r="K134" s="12">
        <v>4.78</v>
      </c>
      <c r="L134" s="12">
        <v>0.13200000000000001</v>
      </c>
      <c r="M134" s="12">
        <v>0.66290000000000004</v>
      </c>
      <c r="N134" s="12">
        <v>0.97240000000000004</v>
      </c>
      <c r="O134" s="12">
        <v>62.39</v>
      </c>
      <c r="P134" s="12">
        <v>2.8500000000000001E-2</v>
      </c>
      <c r="Q134" s="12">
        <v>0.28610000000000002</v>
      </c>
      <c r="R134" s="12">
        <v>0.98109999999999997</v>
      </c>
      <c r="S134" s="12">
        <v>0.3125</v>
      </c>
      <c r="T134" s="12">
        <v>0.16400000000000001</v>
      </c>
      <c r="U134" s="12">
        <v>0.126</v>
      </c>
      <c r="V134" s="12">
        <v>0.27229999999999999</v>
      </c>
      <c r="W134" s="116">
        <v>3.72</v>
      </c>
      <c r="X134" s="12">
        <v>0</v>
      </c>
      <c r="Y134" s="12">
        <v>97.695400000000006</v>
      </c>
      <c r="Z134" s="12">
        <v>8.0842105263157875E-3</v>
      </c>
      <c r="AA134" s="12">
        <v>97.687315789473686</v>
      </c>
      <c r="AB134" s="144">
        <v>3.746661484567339E-3</v>
      </c>
      <c r="AC134" s="117">
        <v>0.84465615847158837</v>
      </c>
      <c r="AD134" s="117">
        <v>1.0399621800447285</v>
      </c>
      <c r="AE134" s="117">
        <v>3.6980299218681949E-3</v>
      </c>
      <c r="AF134" s="117">
        <v>1.0233384053080024E-3</v>
      </c>
      <c r="AG134" s="117">
        <v>2.371926674400961E-2</v>
      </c>
      <c r="AH134" s="117">
        <v>6.8928611990827287E-4</v>
      </c>
      <c r="AI134" s="117">
        <v>6.5112885578308835E-3</v>
      </c>
      <c r="AJ134" s="117">
        <v>2.2164023170187754E-2</v>
      </c>
      <c r="AK134" s="117">
        <v>6.886801891586726E-3</v>
      </c>
      <c r="AL134" s="117">
        <v>3.489537657195071E-3</v>
      </c>
      <c r="AM134" s="117">
        <v>4.523246743089634E-3</v>
      </c>
      <c r="AN134" s="117">
        <v>5.2236015717556129E-2</v>
      </c>
      <c r="AO134" s="117">
        <v>0</v>
      </c>
      <c r="AP134" s="117">
        <v>0</v>
      </c>
      <c r="AQ134" s="117">
        <v>1.8545223261324693E-4</v>
      </c>
      <c r="AR134" s="117">
        <v>0.22189169120420016</v>
      </c>
      <c r="AS134" s="117">
        <v>6.1290877447915939E-3</v>
      </c>
      <c r="AT134" s="117">
        <v>2.9259073762153205E-2</v>
      </c>
      <c r="AU134" s="117">
        <v>1.7404203621580432</v>
      </c>
      <c r="AV134" s="117">
        <v>2.1143328981986426E-3</v>
      </c>
      <c r="AW134" s="8">
        <v>0</v>
      </c>
    </row>
    <row r="135" spans="1:49" s="26" customFormat="1" x14ac:dyDescent="0.35">
      <c r="A135" s="26">
        <v>68</v>
      </c>
      <c r="B135" s="11" t="s">
        <v>90</v>
      </c>
      <c r="C135" s="11" t="s">
        <v>620</v>
      </c>
      <c r="D135" s="24">
        <v>0.82140000000000002</v>
      </c>
      <c r="E135" s="24">
        <v>6.82</v>
      </c>
      <c r="F135" s="24">
        <v>3.1800000000000002E-2</v>
      </c>
      <c r="G135" s="24">
        <v>4.07E-2</v>
      </c>
      <c r="H135" s="24">
        <v>9.7999999999999997E-3</v>
      </c>
      <c r="I135" s="24">
        <v>0</v>
      </c>
      <c r="J135" s="24">
        <v>14.52</v>
      </c>
      <c r="K135" s="24">
        <v>4.4400000000000004</v>
      </c>
      <c r="L135" s="24">
        <v>0.14449999999999999</v>
      </c>
      <c r="M135" s="24">
        <v>0</v>
      </c>
      <c r="N135" s="24">
        <v>0.38440000000000002</v>
      </c>
      <c r="O135" s="24">
        <v>62.57</v>
      </c>
      <c r="P135" s="24">
        <v>5.1999999999999998E-2</v>
      </c>
      <c r="Q135" s="24">
        <v>0.60440000000000005</v>
      </c>
      <c r="R135" s="104">
        <v>3.5</v>
      </c>
      <c r="S135" s="24">
        <v>0.88419999999999999</v>
      </c>
      <c r="T135" s="24">
        <v>0</v>
      </c>
      <c r="U135" s="24">
        <v>0.32429999999999998</v>
      </c>
      <c r="V135" s="24">
        <v>0</v>
      </c>
      <c r="W135" s="24">
        <v>1.5</v>
      </c>
      <c r="X135" s="24">
        <v>8.6999999999999994E-2</v>
      </c>
      <c r="Y135" s="24">
        <v>96.768900000000002</v>
      </c>
      <c r="Z135" s="24">
        <v>0</v>
      </c>
      <c r="AA135" s="24">
        <v>96.768900000000002</v>
      </c>
      <c r="AB135" s="145">
        <v>0.1620731227316537</v>
      </c>
      <c r="AC135" s="25">
        <v>0.82503562313658552</v>
      </c>
      <c r="AD135" s="25">
        <v>0.97066308581415006</v>
      </c>
      <c r="AE135" s="25">
        <v>2.9579073192880791E-3</v>
      </c>
      <c r="AF135" s="25">
        <v>0</v>
      </c>
      <c r="AG135" s="25">
        <v>0</v>
      </c>
      <c r="AH135" s="25">
        <v>1.2716602353043834E-3</v>
      </c>
      <c r="AI135" s="25">
        <v>1.3908702387020525E-2</v>
      </c>
      <c r="AJ135" s="25">
        <v>7.9949626358359616E-2</v>
      </c>
      <c r="AK135" s="25">
        <v>1.9702945373665553E-2</v>
      </c>
      <c r="AL135" s="25">
        <v>0</v>
      </c>
      <c r="AM135" s="25">
        <v>0</v>
      </c>
      <c r="AN135" s="25">
        <v>2.1297637822084287E-2</v>
      </c>
      <c r="AO135" s="25">
        <v>1.2078615000240781E-3</v>
      </c>
      <c r="AP135" s="25">
        <v>1.2228234813850937E-3</v>
      </c>
      <c r="AQ135" s="25">
        <v>1.4964746813827586E-3</v>
      </c>
      <c r="AR135" s="25">
        <v>0.20840550569685337</v>
      </c>
      <c r="AS135" s="25">
        <v>6.7842653974826382E-3</v>
      </c>
      <c r="AT135" s="25">
        <v>1.1695319130470059E-2</v>
      </c>
      <c r="AU135" s="25">
        <v>1.7648930762133972</v>
      </c>
      <c r="AV135" s="25">
        <v>5.5025353990288553E-3</v>
      </c>
      <c r="AW135" s="8">
        <f t="shared" ref="AW135:AW166" si="6">2-(SUM(AC135:AO135))</f>
        <v>6.4004950053517584E-2</v>
      </c>
    </row>
    <row r="136" spans="1:49" s="26" customFormat="1" x14ac:dyDescent="0.35">
      <c r="A136" s="26">
        <v>119</v>
      </c>
      <c r="B136" s="11" t="s">
        <v>128</v>
      </c>
      <c r="C136" s="11" t="s">
        <v>620</v>
      </c>
      <c r="D136" s="24">
        <v>0.44340000000000002</v>
      </c>
      <c r="E136" s="24">
        <v>1.55</v>
      </c>
      <c r="F136" s="24">
        <v>6.83E-2</v>
      </c>
      <c r="G136" s="24">
        <v>7.9200000000000007E-2</v>
      </c>
      <c r="H136" s="24">
        <v>8.9800000000000005E-2</v>
      </c>
      <c r="I136" s="24">
        <v>0</v>
      </c>
      <c r="J136" s="24">
        <v>11.13</v>
      </c>
      <c r="K136" s="24">
        <v>7.46</v>
      </c>
      <c r="L136" s="24">
        <v>1.31</v>
      </c>
      <c r="M136" s="24">
        <v>2.12</v>
      </c>
      <c r="N136" s="24">
        <v>1</v>
      </c>
      <c r="O136" s="24">
        <v>55.43</v>
      </c>
      <c r="P136" s="24">
        <v>0.56010000000000004</v>
      </c>
      <c r="Q136" s="24">
        <v>0.71930000000000005</v>
      </c>
      <c r="R136" s="104">
        <v>5.56</v>
      </c>
      <c r="S136" s="24">
        <v>0.93740000000000001</v>
      </c>
      <c r="T136" s="24">
        <v>0.122</v>
      </c>
      <c r="U136" s="24">
        <v>0.1827</v>
      </c>
      <c r="V136" s="24">
        <v>0</v>
      </c>
      <c r="W136" s="104">
        <v>4.05</v>
      </c>
      <c r="X136" s="24">
        <v>0.17080000000000001</v>
      </c>
      <c r="Y136" s="24">
        <v>93.118200000000002</v>
      </c>
      <c r="Z136" s="24">
        <v>0</v>
      </c>
      <c r="AA136" s="24">
        <v>93.118200000000002</v>
      </c>
      <c r="AB136" s="145">
        <v>8.6502473477271455E-2</v>
      </c>
      <c r="AC136" s="25">
        <v>0.18539437794298044</v>
      </c>
      <c r="AD136" s="25">
        <v>0.73565399460910108</v>
      </c>
      <c r="AE136" s="25">
        <v>6.2813744190346526E-3</v>
      </c>
      <c r="AF136" s="25">
        <v>0</v>
      </c>
      <c r="AG136" s="25">
        <v>7.5836575063976217E-2</v>
      </c>
      <c r="AH136" s="25">
        <v>1.3542843380051366E-2</v>
      </c>
      <c r="AI136" s="25">
        <v>1.6366233942451569E-2</v>
      </c>
      <c r="AJ136" s="25">
        <v>0.12557399799846877</v>
      </c>
      <c r="AK136" s="25">
        <v>2.065295161864544E-2</v>
      </c>
      <c r="AL136" s="25">
        <v>2.5952158327921938E-3</v>
      </c>
      <c r="AM136" s="25">
        <v>0</v>
      </c>
      <c r="AN136" s="25">
        <v>5.6855402354566285E-2</v>
      </c>
      <c r="AO136" s="25">
        <v>2.344565057251623E-3</v>
      </c>
      <c r="AP136" s="25">
        <v>1.1078745004348878E-2</v>
      </c>
      <c r="AQ136" s="25">
        <v>2.879232140412392E-3</v>
      </c>
      <c r="AR136" s="25">
        <v>0.34621157301985972</v>
      </c>
      <c r="AS136" s="25">
        <v>6.0811093557786855E-2</v>
      </c>
      <c r="AT136" s="25">
        <v>3.0081897955678349E-2</v>
      </c>
      <c r="AU136" s="25">
        <v>1.5458724547878278</v>
      </c>
      <c r="AV136" s="25">
        <v>3.0650035340856756E-3</v>
      </c>
      <c r="AW136" s="8">
        <f t="shared" si="6"/>
        <v>0.75890246778068082</v>
      </c>
    </row>
    <row r="137" spans="1:49" s="26" customFormat="1" x14ac:dyDescent="0.35">
      <c r="A137" s="26">
        <v>120</v>
      </c>
      <c r="B137" s="11" t="s">
        <v>129</v>
      </c>
      <c r="C137" s="11" t="s">
        <v>620</v>
      </c>
      <c r="D137" s="24">
        <v>9.5699999999999993E-2</v>
      </c>
      <c r="E137" s="24">
        <v>0</v>
      </c>
      <c r="F137" s="24">
        <v>9.7199999999999995E-2</v>
      </c>
      <c r="G137" s="24">
        <v>2.7400000000000001E-2</v>
      </c>
      <c r="H137" s="24">
        <v>4.7600000000000003E-2</v>
      </c>
      <c r="I137" s="24">
        <v>0</v>
      </c>
      <c r="J137" s="24">
        <v>6.49</v>
      </c>
      <c r="K137" s="24">
        <v>8.86</v>
      </c>
      <c r="L137" s="24">
        <v>1.53</v>
      </c>
      <c r="M137" s="24">
        <v>1.89</v>
      </c>
      <c r="N137" s="24">
        <v>1.4</v>
      </c>
      <c r="O137" s="24">
        <v>51.17</v>
      </c>
      <c r="P137" s="24">
        <v>1.62</v>
      </c>
      <c r="Q137" s="24">
        <v>0.55710000000000004</v>
      </c>
      <c r="R137" s="104">
        <v>6.42</v>
      </c>
      <c r="S137" s="24">
        <v>1.1216999999999999</v>
      </c>
      <c r="T137" s="24">
        <v>7.5999999999999998E-2</v>
      </c>
      <c r="U137" s="24">
        <v>0.21210000000000001</v>
      </c>
      <c r="V137" s="24">
        <v>0</v>
      </c>
      <c r="W137" s="104">
        <v>5.37</v>
      </c>
      <c r="X137" s="24">
        <v>0.53410000000000002</v>
      </c>
      <c r="Y137" s="24">
        <v>87.866600000000005</v>
      </c>
      <c r="Z137" s="24">
        <v>0</v>
      </c>
      <c r="AA137" s="24">
        <v>87.866600000000005</v>
      </c>
      <c r="AB137" s="145">
        <v>1.9033407325639736E-2</v>
      </c>
      <c r="AC137" s="25">
        <v>0</v>
      </c>
      <c r="AD137" s="25">
        <v>0.43731552650651268</v>
      </c>
      <c r="AE137" s="25">
        <v>9.1132232532246393E-3</v>
      </c>
      <c r="AF137" s="25">
        <v>0</v>
      </c>
      <c r="AG137" s="25">
        <v>6.8924943892504406E-2</v>
      </c>
      <c r="AH137" s="25">
        <v>3.9932919687678543E-2</v>
      </c>
      <c r="AI137" s="25">
        <v>1.2922413084412571E-2</v>
      </c>
      <c r="AJ137" s="25">
        <v>0.14781949858932486</v>
      </c>
      <c r="AK137" s="25">
        <v>2.5194495433094769E-2</v>
      </c>
      <c r="AL137" s="25">
        <v>1.6481586364745031E-3</v>
      </c>
      <c r="AM137" s="25">
        <v>0</v>
      </c>
      <c r="AN137" s="25">
        <v>7.6853343578251382E-2</v>
      </c>
      <c r="AO137" s="25">
        <v>7.4742697306963398E-3</v>
      </c>
      <c r="AP137" s="25">
        <v>5.9867751786839354E-3</v>
      </c>
      <c r="AQ137" s="25">
        <v>1.0154857412628391E-3</v>
      </c>
      <c r="AR137" s="25">
        <v>0.41918742161841016</v>
      </c>
      <c r="AS137" s="25">
        <v>7.2406026576260385E-2</v>
      </c>
      <c r="AT137" s="25">
        <v>4.2934364227436059E-2</v>
      </c>
      <c r="AU137" s="25">
        <v>1.4548424479860489</v>
      </c>
      <c r="AV137" s="25">
        <v>3.627478671897976E-3</v>
      </c>
      <c r="AW137" s="8">
        <f t="shared" si="6"/>
        <v>1.1728012076078254</v>
      </c>
    </row>
    <row r="138" spans="1:49" s="26" customFormat="1" x14ac:dyDescent="0.35">
      <c r="A138" s="26">
        <v>121</v>
      </c>
      <c r="B138" s="11" t="s">
        <v>130</v>
      </c>
      <c r="C138" s="11" t="s">
        <v>620</v>
      </c>
      <c r="D138" s="24">
        <v>0.4516</v>
      </c>
      <c r="E138" s="24">
        <v>1.57</v>
      </c>
      <c r="F138" s="24">
        <v>6.9199999999999998E-2</v>
      </c>
      <c r="G138" s="24">
        <v>0.29520000000000002</v>
      </c>
      <c r="H138" s="24">
        <v>8.9499999999999996E-2</v>
      </c>
      <c r="I138" s="24">
        <v>0</v>
      </c>
      <c r="J138" s="24">
        <v>12.74</v>
      </c>
      <c r="K138" s="24">
        <v>7.54</v>
      </c>
      <c r="L138" s="24">
        <v>1.89</v>
      </c>
      <c r="M138" s="24">
        <v>1.76</v>
      </c>
      <c r="N138" s="24">
        <v>0.91100000000000003</v>
      </c>
      <c r="O138" s="24">
        <v>55.48</v>
      </c>
      <c r="P138" s="24">
        <v>0.20200000000000001</v>
      </c>
      <c r="Q138" s="24">
        <v>0.45610000000000001</v>
      </c>
      <c r="R138" s="104">
        <v>4.97</v>
      </c>
      <c r="S138" s="24">
        <v>0.82450000000000001</v>
      </c>
      <c r="T138" s="24">
        <v>8.4199999999999997E-2</v>
      </c>
      <c r="U138" s="24">
        <v>0.19819999999999999</v>
      </c>
      <c r="V138" s="24">
        <v>0</v>
      </c>
      <c r="W138" s="104">
        <v>3.85</v>
      </c>
      <c r="X138" s="24">
        <v>0.26860000000000001</v>
      </c>
      <c r="Y138" s="24">
        <v>93.8553</v>
      </c>
      <c r="Z138" s="24">
        <v>0</v>
      </c>
      <c r="AA138" s="24">
        <v>93.8553</v>
      </c>
      <c r="AB138" s="145">
        <v>8.6483689837079616E-2</v>
      </c>
      <c r="AC138" s="25">
        <v>0.18433676195441809</v>
      </c>
      <c r="AD138" s="25">
        <v>0.8265998103574157</v>
      </c>
      <c r="AE138" s="25">
        <v>6.2472302451172246E-3</v>
      </c>
      <c r="AF138" s="25">
        <v>0</v>
      </c>
      <c r="AG138" s="25">
        <v>6.1802060967638073E-2</v>
      </c>
      <c r="AH138" s="25">
        <v>4.7944974597056598E-3</v>
      </c>
      <c r="AI138" s="25">
        <v>1.0186997670076277E-2</v>
      </c>
      <c r="AJ138" s="25">
        <v>0.11018659399929542</v>
      </c>
      <c r="AK138" s="25">
        <v>1.7831803862890874E-2</v>
      </c>
      <c r="AL138" s="25">
        <v>1.7582198667623989E-3</v>
      </c>
      <c r="AM138" s="25">
        <v>0</v>
      </c>
      <c r="AN138" s="25">
        <v>5.3054824674133902E-2</v>
      </c>
      <c r="AO138" s="25">
        <v>3.6193273961469437E-3</v>
      </c>
      <c r="AP138" s="25">
        <v>1.0838887414962134E-2</v>
      </c>
      <c r="AQ138" s="25">
        <v>1.0534533130361875E-2</v>
      </c>
      <c r="AR138" s="25">
        <v>0.34349588580945878</v>
      </c>
      <c r="AS138" s="25">
        <v>8.6123319744492388E-2</v>
      </c>
      <c r="AT138" s="25">
        <v>2.6901162678598354E-2</v>
      </c>
      <c r="AU138" s="25">
        <v>1.5188422610321157</v>
      </c>
      <c r="AV138" s="25">
        <v>3.2639501900108298E-3</v>
      </c>
      <c r="AW138" s="8">
        <f t="shared" si="6"/>
        <v>0.71958187154639952</v>
      </c>
    </row>
    <row r="139" spans="1:49" s="26" customFormat="1" x14ac:dyDescent="0.35">
      <c r="A139" s="26">
        <v>132</v>
      </c>
      <c r="B139" s="11" t="s">
        <v>137</v>
      </c>
      <c r="C139" s="11" t="s">
        <v>620</v>
      </c>
      <c r="D139" s="24">
        <v>0.90849999999999997</v>
      </c>
      <c r="E139" s="24">
        <v>7.47</v>
      </c>
      <c r="F139" s="24">
        <v>2.2700000000000001E-2</v>
      </c>
      <c r="G139" s="24">
        <v>3.27E-2</v>
      </c>
      <c r="H139" s="24">
        <v>0</v>
      </c>
      <c r="I139" s="24">
        <v>0</v>
      </c>
      <c r="J139" s="24">
        <v>12.77</v>
      </c>
      <c r="K139" s="24">
        <v>2.75</v>
      </c>
      <c r="L139" s="24">
        <v>3.9300000000000002E-2</v>
      </c>
      <c r="M139" s="24">
        <v>7.8700000000000006E-2</v>
      </c>
      <c r="N139" s="24">
        <v>0.15459999999999999</v>
      </c>
      <c r="O139" s="24">
        <v>65.98</v>
      </c>
      <c r="P139" s="24">
        <v>0</v>
      </c>
      <c r="Q139" s="24">
        <v>0.82799999999999996</v>
      </c>
      <c r="R139" s="104">
        <v>2.87</v>
      </c>
      <c r="S139" s="24">
        <v>0.76929999999999998</v>
      </c>
      <c r="T139" s="24">
        <v>0</v>
      </c>
      <c r="U139" s="24">
        <v>0.30209999999999998</v>
      </c>
      <c r="V139" s="24">
        <v>0</v>
      </c>
      <c r="W139" s="104">
        <v>3.06</v>
      </c>
      <c r="X139" s="24">
        <v>4.0500000000000001E-2</v>
      </c>
      <c r="Y139" s="24">
        <v>98.098600000000005</v>
      </c>
      <c r="Z139" s="24">
        <v>0</v>
      </c>
      <c r="AA139" s="24">
        <v>98.098600000000005</v>
      </c>
      <c r="AB139" s="145">
        <v>0.17898750381252376</v>
      </c>
      <c r="AC139" s="25">
        <v>0.90229885494376272</v>
      </c>
      <c r="AD139" s="25">
        <v>0.85238200577586387</v>
      </c>
      <c r="AE139" s="25">
        <v>2.1082629542058221E-3</v>
      </c>
      <c r="AF139" s="25">
        <v>0</v>
      </c>
      <c r="AG139" s="25">
        <v>2.8430370871731893E-3</v>
      </c>
      <c r="AH139" s="25">
        <v>0</v>
      </c>
      <c r="AI139" s="25">
        <v>1.9025407770814864E-2</v>
      </c>
      <c r="AJ139" s="25">
        <v>6.5459362143683752E-2</v>
      </c>
      <c r="AK139" s="25">
        <v>1.711661386174294E-2</v>
      </c>
      <c r="AL139" s="25">
        <v>0</v>
      </c>
      <c r="AM139" s="25">
        <v>0</v>
      </c>
      <c r="AN139" s="25">
        <v>4.3381352017677365E-2</v>
      </c>
      <c r="AO139" s="25">
        <v>5.614284125332904E-4</v>
      </c>
      <c r="AP139" s="25">
        <v>0</v>
      </c>
      <c r="AQ139" s="25">
        <v>1.2005056136650759E-3</v>
      </c>
      <c r="AR139" s="25">
        <v>0.12888441067042647</v>
      </c>
      <c r="AS139" s="25">
        <v>1.842336729976459E-3</v>
      </c>
      <c r="AT139" s="25">
        <v>4.6965577379297361E-3</v>
      </c>
      <c r="AU139" s="25">
        <v>1.8582580971093077</v>
      </c>
      <c r="AV139" s="25">
        <v>5.1180921386946576E-3</v>
      </c>
      <c r="AW139" s="8">
        <f t="shared" si="6"/>
        <v>9.4823675032542187E-2</v>
      </c>
    </row>
    <row r="140" spans="1:49" s="26" customFormat="1" x14ac:dyDescent="0.35">
      <c r="A140" s="26">
        <v>137</v>
      </c>
      <c r="B140" s="11" t="s">
        <v>141</v>
      </c>
      <c r="C140" s="11" t="s">
        <v>620</v>
      </c>
      <c r="D140" s="24">
        <v>0.73280000000000001</v>
      </c>
      <c r="E140" s="24">
        <v>4.8</v>
      </c>
      <c r="F140" s="24">
        <v>0</v>
      </c>
      <c r="G140" s="24">
        <v>0</v>
      </c>
      <c r="H140" s="24">
        <v>8.9999999999999998E-4</v>
      </c>
      <c r="I140" s="24">
        <v>3.0099999999999998E-2</v>
      </c>
      <c r="J140" s="24">
        <v>11.25</v>
      </c>
      <c r="K140" s="24">
        <v>3.86</v>
      </c>
      <c r="L140" s="24">
        <v>2.92E-2</v>
      </c>
      <c r="M140" s="24">
        <v>2.5700000000000001E-2</v>
      </c>
      <c r="N140" s="24">
        <v>0.2271</v>
      </c>
      <c r="O140" s="24">
        <v>64.510000000000005</v>
      </c>
      <c r="P140" s="24">
        <v>7.0599999999999996E-2</v>
      </c>
      <c r="Q140" s="24">
        <v>0.41799999999999998</v>
      </c>
      <c r="R140" s="104">
        <v>2.54</v>
      </c>
      <c r="S140" s="24">
        <v>0.74060000000000004</v>
      </c>
      <c r="T140" s="24">
        <v>0</v>
      </c>
      <c r="U140" s="24">
        <v>0.25490000000000002</v>
      </c>
      <c r="V140" s="24">
        <v>0</v>
      </c>
      <c r="W140" s="104">
        <v>4.58</v>
      </c>
      <c r="X140" s="24">
        <v>5.9499999999999997E-2</v>
      </c>
      <c r="Y140" s="24">
        <v>94.181200000000004</v>
      </c>
      <c r="Z140" s="24">
        <v>0</v>
      </c>
      <c r="AA140" s="24">
        <v>94.181200000000004</v>
      </c>
      <c r="AB140" s="145">
        <v>0.14362078179238205</v>
      </c>
      <c r="AC140" s="25">
        <v>0.57677322041944623</v>
      </c>
      <c r="AD140" s="25">
        <v>0.74701606943200438</v>
      </c>
      <c r="AE140" s="25">
        <v>0</v>
      </c>
      <c r="AF140" s="25">
        <v>2.3797482450196345E-3</v>
      </c>
      <c r="AG140" s="25">
        <v>9.2358094075814881E-4</v>
      </c>
      <c r="AH140" s="25">
        <v>1.7149362202603605E-3</v>
      </c>
      <c r="AI140" s="25">
        <v>9.5546320030152516E-3</v>
      </c>
      <c r="AJ140" s="25">
        <v>5.7631196350267769E-2</v>
      </c>
      <c r="AK140" s="25">
        <v>1.6392299289521257E-2</v>
      </c>
      <c r="AL140" s="25">
        <v>0</v>
      </c>
      <c r="AM140" s="25">
        <v>0</v>
      </c>
      <c r="AN140" s="25">
        <v>6.4592364179084108E-2</v>
      </c>
      <c r="AO140" s="25">
        <v>8.205222760723493E-4</v>
      </c>
      <c r="AP140" s="25">
        <v>1.115464434647943E-4</v>
      </c>
      <c r="AQ140" s="25">
        <v>0</v>
      </c>
      <c r="AR140" s="25">
        <v>0.17996541282991824</v>
      </c>
      <c r="AS140" s="25">
        <v>1.3617373756609275E-3</v>
      </c>
      <c r="AT140" s="25">
        <v>6.8631162708491771E-3</v>
      </c>
      <c r="AU140" s="25">
        <v>1.8074022169176516</v>
      </c>
      <c r="AV140" s="25">
        <v>4.2959701624552824E-3</v>
      </c>
      <c r="AW140" s="8">
        <f t="shared" si="6"/>
        <v>0.52220143064455016</v>
      </c>
    </row>
    <row r="141" spans="1:49" s="26" customFormat="1" x14ac:dyDescent="0.35">
      <c r="A141" s="26">
        <v>138</v>
      </c>
      <c r="B141" s="11" t="s">
        <v>142</v>
      </c>
      <c r="C141" s="11" t="s">
        <v>620</v>
      </c>
      <c r="D141" s="24">
        <v>0.37540000000000001</v>
      </c>
      <c r="E141" s="24">
        <v>2.02</v>
      </c>
      <c r="F141" s="24">
        <v>2.9399999999999999E-2</v>
      </c>
      <c r="G141" s="24">
        <v>4.1300000000000003E-2</v>
      </c>
      <c r="H141" s="24">
        <v>0</v>
      </c>
      <c r="I141" s="24">
        <v>4.0500000000000001E-2</v>
      </c>
      <c r="J141" s="24">
        <v>9.5299999999999994</v>
      </c>
      <c r="K141" s="24">
        <v>4.58</v>
      </c>
      <c r="L141" s="24">
        <v>2.8799999999999999E-2</v>
      </c>
      <c r="M141" s="24">
        <v>0.20399999999999999</v>
      </c>
      <c r="N141" s="24">
        <v>0.3503</v>
      </c>
      <c r="O141" s="24">
        <v>66.260000000000005</v>
      </c>
      <c r="P141" s="24">
        <v>3.04E-2</v>
      </c>
      <c r="Q141" s="24">
        <v>0.76349999999999996</v>
      </c>
      <c r="R141" s="104">
        <v>3.31</v>
      </c>
      <c r="S141" s="24">
        <v>0.88990000000000002</v>
      </c>
      <c r="T141" s="24">
        <v>6.8000000000000005E-2</v>
      </c>
      <c r="U141" s="24">
        <v>0.31879999999999997</v>
      </c>
      <c r="V141" s="24">
        <v>0</v>
      </c>
      <c r="W141" s="104">
        <v>3.97</v>
      </c>
      <c r="X141" s="24">
        <v>5.3499999999999999E-2</v>
      </c>
      <c r="Y141" s="24">
        <v>92.9084</v>
      </c>
      <c r="Z141" s="24">
        <v>0</v>
      </c>
      <c r="AA141" s="24">
        <v>92.9084</v>
      </c>
      <c r="AB141" s="145">
        <v>7.0447231575071087E-2</v>
      </c>
      <c r="AC141" s="25">
        <v>0.23240906142848325</v>
      </c>
      <c r="AD141" s="25">
        <v>0.60591005453897773</v>
      </c>
      <c r="AE141" s="25">
        <v>2.6008669363011298E-3</v>
      </c>
      <c r="AF141" s="25">
        <v>3.0658957237979247E-3</v>
      </c>
      <c r="AG141" s="25">
        <v>7.0195592329380082E-3</v>
      </c>
      <c r="AH141" s="25">
        <v>7.0705743328466247E-4</v>
      </c>
      <c r="AI141" s="25">
        <v>1.6710312099786764E-2</v>
      </c>
      <c r="AJ141" s="25">
        <v>7.1910076221828087E-2</v>
      </c>
      <c r="AK141" s="25">
        <v>1.8859718696545517E-2</v>
      </c>
      <c r="AL141" s="25">
        <v>1.3914236780813707E-3</v>
      </c>
      <c r="AM141" s="25">
        <v>0</v>
      </c>
      <c r="AN141" s="25">
        <v>5.3609782627941013E-2</v>
      </c>
      <c r="AO141" s="25">
        <v>7.0642332284178767E-4</v>
      </c>
      <c r="AP141" s="25">
        <v>0</v>
      </c>
      <c r="AQ141" s="25">
        <v>1.4442367011269885E-3</v>
      </c>
      <c r="AR141" s="25">
        <v>0.20445844674949901</v>
      </c>
      <c r="AS141" s="25">
        <v>1.2859995922655625E-3</v>
      </c>
      <c r="AT141" s="25">
        <v>1.013636396876931E-2</v>
      </c>
      <c r="AU141" s="25">
        <v>1.7775304008805473</v>
      </c>
      <c r="AV141" s="25">
        <v>5.1445521077919153E-3</v>
      </c>
      <c r="AW141" s="8">
        <f t="shared" si="6"/>
        <v>0.98509976805919286</v>
      </c>
    </row>
    <row r="142" spans="1:49" s="26" customFormat="1" x14ac:dyDescent="0.35">
      <c r="A142" s="26">
        <v>141</v>
      </c>
      <c r="B142" s="11" t="s">
        <v>144</v>
      </c>
      <c r="C142" s="11" t="s">
        <v>620</v>
      </c>
      <c r="D142" s="24">
        <v>0.83360000000000001</v>
      </c>
      <c r="E142" s="24">
        <v>5.89</v>
      </c>
      <c r="F142" s="24">
        <v>0</v>
      </c>
      <c r="G142" s="24">
        <v>3.8899999999999997E-2</v>
      </c>
      <c r="H142" s="24">
        <v>0</v>
      </c>
      <c r="I142" s="24">
        <v>0</v>
      </c>
      <c r="J142" s="24">
        <v>12.72</v>
      </c>
      <c r="K142" s="24">
        <v>4.46</v>
      </c>
      <c r="L142" s="24">
        <v>2.6499999999999999E-2</v>
      </c>
      <c r="M142" s="24">
        <v>0</v>
      </c>
      <c r="N142" s="24">
        <v>0.10730000000000001</v>
      </c>
      <c r="O142" s="24">
        <v>61.72</v>
      </c>
      <c r="P142" s="24">
        <v>0</v>
      </c>
      <c r="Q142" s="24">
        <v>0.41099999999999998</v>
      </c>
      <c r="R142" s="104">
        <v>2.66</v>
      </c>
      <c r="S142" s="24">
        <v>0.88349999999999995</v>
      </c>
      <c r="T142" s="24">
        <v>0.2031</v>
      </c>
      <c r="U142" s="24">
        <v>0.4073</v>
      </c>
      <c r="V142" s="24">
        <v>0</v>
      </c>
      <c r="W142" s="104">
        <v>6.07</v>
      </c>
      <c r="X142" s="24">
        <v>7.3499999999999996E-2</v>
      </c>
      <c r="Y142" s="24">
        <v>96.545199999999994</v>
      </c>
      <c r="Z142" s="24">
        <v>0</v>
      </c>
      <c r="AA142" s="24">
        <v>96.545199999999994</v>
      </c>
      <c r="AB142" s="145">
        <v>0.1675710641673161</v>
      </c>
      <c r="AC142" s="25">
        <v>0.72591979824788488</v>
      </c>
      <c r="AD142" s="25">
        <v>0.86631139921010492</v>
      </c>
      <c r="AE142" s="25">
        <v>0</v>
      </c>
      <c r="AF142" s="25">
        <v>0</v>
      </c>
      <c r="AG142" s="25">
        <v>0</v>
      </c>
      <c r="AH142" s="25">
        <v>0</v>
      </c>
      <c r="AI142" s="25">
        <v>9.6358271491425226E-3</v>
      </c>
      <c r="AJ142" s="25">
        <v>6.1903478113541494E-2</v>
      </c>
      <c r="AK142" s="25">
        <v>2.0057288291460366E-2</v>
      </c>
      <c r="AL142" s="25">
        <v>4.4517632430408922E-3</v>
      </c>
      <c r="AM142" s="25">
        <v>0</v>
      </c>
      <c r="AN142" s="25">
        <v>8.7803916822135342E-2</v>
      </c>
      <c r="AO142" s="25">
        <v>1.0396095140885078E-3</v>
      </c>
      <c r="AP142" s="25">
        <v>0</v>
      </c>
      <c r="AQ142" s="25">
        <v>1.4571678674268197E-3</v>
      </c>
      <c r="AR142" s="25">
        <v>0.2132780183816331</v>
      </c>
      <c r="AS142" s="25">
        <v>1.2675522664293126E-3</v>
      </c>
      <c r="AT142" s="25">
        <v>3.3259325707665193E-3</v>
      </c>
      <c r="AU142" s="25">
        <v>1.7736306372275665</v>
      </c>
      <c r="AV142" s="25">
        <v>7.0406916861776494E-3</v>
      </c>
      <c r="AW142" s="8">
        <f t="shared" si="6"/>
        <v>0.22287691940860066</v>
      </c>
    </row>
    <row r="143" spans="1:49" s="26" customFormat="1" ht="38.15" customHeight="1" x14ac:dyDescent="0.35">
      <c r="A143" s="26">
        <v>143</v>
      </c>
      <c r="B143" s="11" t="s">
        <v>146</v>
      </c>
      <c r="C143" s="11" t="s">
        <v>620</v>
      </c>
      <c r="D143" s="24">
        <v>0.73640000000000005</v>
      </c>
      <c r="E143" s="24">
        <v>6.93</v>
      </c>
      <c r="F143" s="24">
        <v>6.6299999999999998E-2</v>
      </c>
      <c r="G143" s="24">
        <v>9.1200000000000003E-2</v>
      </c>
      <c r="H143" s="24">
        <v>0</v>
      </c>
      <c r="I143" s="24">
        <v>0</v>
      </c>
      <c r="J143" s="24">
        <v>12.2</v>
      </c>
      <c r="K143" s="24">
        <v>4.67</v>
      </c>
      <c r="L143" s="24">
        <v>5.0599999999999999E-2</v>
      </c>
      <c r="M143" s="24">
        <v>5.7299999999999997E-2</v>
      </c>
      <c r="N143" s="24">
        <v>0.1203</v>
      </c>
      <c r="O143" s="24">
        <v>60.69</v>
      </c>
      <c r="P143" s="24">
        <v>9.9599999999999994E-2</v>
      </c>
      <c r="Q143" s="24">
        <v>0.69040000000000001</v>
      </c>
      <c r="R143" s="104">
        <v>3.2</v>
      </c>
      <c r="S143" s="24">
        <v>0.92130000000000001</v>
      </c>
      <c r="T143" s="24">
        <v>1.2999999999999999E-3</v>
      </c>
      <c r="U143" s="24">
        <v>0.27660000000000001</v>
      </c>
      <c r="V143" s="24">
        <v>0</v>
      </c>
      <c r="W143" s="104">
        <v>6.73</v>
      </c>
      <c r="X143" s="24">
        <v>0.1004</v>
      </c>
      <c r="Y143" s="24">
        <v>97.694900000000004</v>
      </c>
      <c r="Z143" s="24">
        <v>0</v>
      </c>
      <c r="AA143" s="24">
        <v>97.694900000000004</v>
      </c>
      <c r="AB143" s="145">
        <v>0.14939890756879146</v>
      </c>
      <c r="AC143" s="25">
        <v>0.86198339810614955</v>
      </c>
      <c r="AD143" s="25">
        <v>0.83856951208945163</v>
      </c>
      <c r="AE143" s="25">
        <v>6.3408621398896988E-3</v>
      </c>
      <c r="AF143" s="25">
        <v>0</v>
      </c>
      <c r="AG143" s="25">
        <v>2.1315635099845038E-3</v>
      </c>
      <c r="AH143" s="25">
        <v>2.5044042178640688E-3</v>
      </c>
      <c r="AI143" s="25">
        <v>1.633579527240674E-2</v>
      </c>
      <c r="AJ143" s="25">
        <v>7.5158086227153184E-2</v>
      </c>
      <c r="AK143" s="25">
        <v>2.1108581734645131E-2</v>
      </c>
      <c r="AL143" s="25">
        <v>2.875794233335813E-5</v>
      </c>
      <c r="AM143" s="25">
        <v>0</v>
      </c>
      <c r="AN143" s="25">
        <v>9.8250005445517943E-2</v>
      </c>
      <c r="AO143" s="25">
        <v>1.4332070617207792E-3</v>
      </c>
      <c r="AP143" s="25">
        <v>0</v>
      </c>
      <c r="AQ143" s="25">
        <v>3.4478403125954861E-3</v>
      </c>
      <c r="AR143" s="25">
        <v>0.22538262829900843</v>
      </c>
      <c r="AS143" s="25">
        <v>2.442658980302831E-3</v>
      </c>
      <c r="AT143" s="25">
        <v>3.7633244829510374E-3</v>
      </c>
      <c r="AU143" s="25">
        <v>1.7601380135595213</v>
      </c>
      <c r="AV143" s="25">
        <v>4.8255343656209912E-3</v>
      </c>
      <c r="AW143" s="8">
        <f t="shared" si="6"/>
        <v>7.6155826252883418E-2</v>
      </c>
    </row>
    <row r="144" spans="1:49" s="26" customFormat="1" x14ac:dyDescent="0.35">
      <c r="A144" s="26">
        <v>144</v>
      </c>
      <c r="B144" s="11" t="s">
        <v>147</v>
      </c>
      <c r="C144" s="11" t="s">
        <v>620</v>
      </c>
      <c r="D144" s="24">
        <v>0.81869999999999998</v>
      </c>
      <c r="E144" s="24">
        <v>7.5</v>
      </c>
      <c r="F144" s="24">
        <v>1.8499999999999999E-2</v>
      </c>
      <c r="G144" s="24">
        <v>1.89E-2</v>
      </c>
      <c r="H144" s="24">
        <v>0</v>
      </c>
      <c r="I144" s="24">
        <v>0</v>
      </c>
      <c r="J144" s="24">
        <v>12.2</v>
      </c>
      <c r="K144" s="24">
        <v>3.33</v>
      </c>
      <c r="L144" s="24">
        <v>1.8700000000000001E-2</v>
      </c>
      <c r="M144" s="24">
        <v>0</v>
      </c>
      <c r="N144" s="24">
        <v>0.1235</v>
      </c>
      <c r="O144" s="24">
        <v>63.36</v>
      </c>
      <c r="P144" s="24">
        <v>2.7099999999999999E-2</v>
      </c>
      <c r="Q144" s="24">
        <v>0.9819</v>
      </c>
      <c r="R144" s="104">
        <v>3.32</v>
      </c>
      <c r="S144" s="24">
        <v>0.89510000000000001</v>
      </c>
      <c r="T144" s="24">
        <v>0</v>
      </c>
      <c r="U144" s="24">
        <v>0.2702</v>
      </c>
      <c r="V144" s="24">
        <v>0</v>
      </c>
      <c r="W144" s="104">
        <v>3.47</v>
      </c>
      <c r="X144" s="24">
        <v>0.18659999999999999</v>
      </c>
      <c r="Y144" s="24">
        <v>96.558300000000003</v>
      </c>
      <c r="Z144" s="24">
        <v>0</v>
      </c>
      <c r="AA144" s="24">
        <v>96.558300000000003</v>
      </c>
      <c r="AB144" s="145">
        <v>0.16539444349056129</v>
      </c>
      <c r="AC144" s="25">
        <v>0.92894374085632914</v>
      </c>
      <c r="AD144" s="25">
        <v>0.83502898634208078</v>
      </c>
      <c r="AE144" s="25">
        <v>1.761850255518988E-3</v>
      </c>
      <c r="AF144" s="25">
        <v>0</v>
      </c>
      <c r="AG144" s="25">
        <v>0</v>
      </c>
      <c r="AH144" s="25">
        <v>6.7854219868634913E-4</v>
      </c>
      <c r="AI144" s="25">
        <v>2.3134986053616718E-2</v>
      </c>
      <c r="AJ144" s="25">
        <v>7.7647289687819435E-2</v>
      </c>
      <c r="AK144" s="25">
        <v>2.0421706165978045E-2</v>
      </c>
      <c r="AL144" s="25">
        <v>0</v>
      </c>
      <c r="AM144" s="25">
        <v>0</v>
      </c>
      <c r="AN144" s="25">
        <v>5.044399528157735E-2</v>
      </c>
      <c r="AO144" s="25">
        <v>2.6524630864901842E-3</v>
      </c>
      <c r="AP144" s="25">
        <v>0</v>
      </c>
      <c r="AQ144" s="25">
        <v>7.1150276432041656E-4</v>
      </c>
      <c r="AR144" s="25">
        <v>0.16003326829769765</v>
      </c>
      <c r="AS144" s="25">
        <v>8.9891041385076003E-4</v>
      </c>
      <c r="AT144" s="25">
        <v>3.847117747496076E-3</v>
      </c>
      <c r="AU144" s="25">
        <v>1.8298152226179729</v>
      </c>
      <c r="AV144" s="25">
        <v>4.6939781586621352E-3</v>
      </c>
      <c r="AW144" s="8">
        <f t="shared" si="6"/>
        <v>5.928644007190309E-2</v>
      </c>
    </row>
    <row r="145" spans="1:49" s="26" customFormat="1" x14ac:dyDescent="0.35">
      <c r="A145" s="26">
        <v>145</v>
      </c>
      <c r="B145" s="11" t="s">
        <v>148</v>
      </c>
      <c r="C145" s="11" t="s">
        <v>620</v>
      </c>
      <c r="D145" s="24">
        <v>0.89890000000000003</v>
      </c>
      <c r="E145" s="24">
        <v>6.96</v>
      </c>
      <c r="F145" s="24">
        <v>5.1400000000000001E-2</v>
      </c>
      <c r="G145" s="24">
        <v>5.7500000000000002E-2</v>
      </c>
      <c r="H145" s="24">
        <v>0</v>
      </c>
      <c r="I145" s="24">
        <v>0</v>
      </c>
      <c r="J145" s="24">
        <v>14.06</v>
      </c>
      <c r="K145" s="24">
        <v>2.88</v>
      </c>
      <c r="L145" s="24">
        <v>0.61950000000000005</v>
      </c>
      <c r="M145" s="24">
        <v>0</v>
      </c>
      <c r="N145" s="104">
        <v>3.44</v>
      </c>
      <c r="O145" s="24">
        <v>63.22</v>
      </c>
      <c r="P145" s="24">
        <v>2.06E-2</v>
      </c>
      <c r="Q145" s="24">
        <v>0.23100000000000001</v>
      </c>
      <c r="R145" s="24">
        <v>1.17</v>
      </c>
      <c r="S145" s="24">
        <v>0.38800000000000001</v>
      </c>
      <c r="T145" s="24">
        <v>6.7199999999999996E-2</v>
      </c>
      <c r="U145" s="24">
        <v>0.1988</v>
      </c>
      <c r="V145" s="24">
        <v>0</v>
      </c>
      <c r="W145" s="104">
        <v>3.08</v>
      </c>
      <c r="X145" s="24">
        <v>8.1199999999999994E-2</v>
      </c>
      <c r="Y145" s="24">
        <v>97.464100000000002</v>
      </c>
      <c r="Z145" s="24">
        <v>0</v>
      </c>
      <c r="AA145" s="24">
        <v>97.464100000000002</v>
      </c>
      <c r="AB145" s="145">
        <v>0.17239612479899694</v>
      </c>
      <c r="AC145" s="25">
        <v>0.81838447713816342</v>
      </c>
      <c r="AD145" s="25">
        <v>0.91358095103248005</v>
      </c>
      <c r="AE145" s="25">
        <v>4.6470824562817635E-3</v>
      </c>
      <c r="AF145" s="25">
        <v>0</v>
      </c>
      <c r="AG145" s="25">
        <v>0</v>
      </c>
      <c r="AH145" s="25">
        <v>4.8966017715446075E-4</v>
      </c>
      <c r="AI145" s="25">
        <v>5.1669463964697029E-3</v>
      </c>
      <c r="AJ145" s="25">
        <v>2.5977303794583538E-2</v>
      </c>
      <c r="AK145" s="25">
        <v>8.4037318397487491E-3</v>
      </c>
      <c r="AL145" s="25">
        <v>1.4052908098794383E-3</v>
      </c>
      <c r="AM145" s="25">
        <v>0</v>
      </c>
      <c r="AN145" s="25">
        <v>4.2506046429777275E-2</v>
      </c>
      <c r="AO145" s="25">
        <v>1.0957556853286783E-3</v>
      </c>
      <c r="AP145" s="25">
        <v>0</v>
      </c>
      <c r="AQ145" s="25">
        <v>2.0549564687695802E-3</v>
      </c>
      <c r="AR145" s="25">
        <v>0.13139490437397849</v>
      </c>
      <c r="AS145" s="25">
        <v>2.8270670580909592E-2</v>
      </c>
      <c r="AT145" s="25">
        <v>0.10172951124705483</v>
      </c>
      <c r="AU145" s="25">
        <v>1.7332713297029154</v>
      </c>
      <c r="AV145" s="25">
        <v>3.2786276263720941E-3</v>
      </c>
      <c r="AW145" s="8">
        <f t="shared" si="6"/>
        <v>0.17834275424013279</v>
      </c>
    </row>
    <row r="146" spans="1:49" s="26" customFormat="1" x14ac:dyDescent="0.35">
      <c r="A146" s="26">
        <v>148</v>
      </c>
      <c r="B146" s="11" t="s">
        <v>151</v>
      </c>
      <c r="C146" s="11" t="s">
        <v>620</v>
      </c>
      <c r="D146" s="24">
        <v>0.79610000000000003</v>
      </c>
      <c r="E146" s="24">
        <v>5.04</v>
      </c>
      <c r="F146" s="24">
        <v>0</v>
      </c>
      <c r="G146" s="24">
        <v>1.9699999999999999E-2</v>
      </c>
      <c r="H146" s="24">
        <v>1.66E-2</v>
      </c>
      <c r="I146" s="24">
        <v>1.0800000000000001E-2</v>
      </c>
      <c r="J146" s="24">
        <v>12.3</v>
      </c>
      <c r="K146" s="24">
        <v>3.13</v>
      </c>
      <c r="L146" s="24">
        <v>4.8500000000000001E-2</v>
      </c>
      <c r="M146" s="24">
        <v>0.13930000000000001</v>
      </c>
      <c r="N146" s="24">
        <v>3.0599999999999999E-2</v>
      </c>
      <c r="O146" s="24">
        <v>66.510000000000005</v>
      </c>
      <c r="P146" s="24">
        <v>3.6299999999999999E-2</v>
      </c>
      <c r="Q146" s="24">
        <v>0.37390000000000001</v>
      </c>
      <c r="R146" s="24">
        <v>0.97829999999999995</v>
      </c>
      <c r="S146" s="24">
        <v>0.21460000000000001</v>
      </c>
      <c r="T146" s="24">
        <v>4.1799999999999997E-2</v>
      </c>
      <c r="U146" s="24">
        <v>0.46239999999999998</v>
      </c>
      <c r="V146" s="24">
        <v>0</v>
      </c>
      <c r="W146" s="104">
        <v>3.85</v>
      </c>
      <c r="X146" s="24">
        <v>1.9300000000000001E-2</v>
      </c>
      <c r="Y146" s="24">
        <v>94.044200000000004</v>
      </c>
      <c r="Z146" s="24">
        <v>0</v>
      </c>
      <c r="AA146" s="24">
        <v>94.044200000000004</v>
      </c>
      <c r="AB146" s="145">
        <v>0.15424352358100643</v>
      </c>
      <c r="AC146" s="25">
        <v>0.59868982206768717</v>
      </c>
      <c r="AD146" s="25">
        <v>0.80740237269566284</v>
      </c>
      <c r="AE146" s="25">
        <v>0</v>
      </c>
      <c r="AF146" s="25">
        <v>8.4410362083155697E-4</v>
      </c>
      <c r="AG146" s="25">
        <v>4.9488061608516792E-3</v>
      </c>
      <c r="AH146" s="25">
        <v>8.7168060909638444E-4</v>
      </c>
      <c r="AI146" s="25">
        <v>8.448909074052529E-3</v>
      </c>
      <c r="AJ146" s="25">
        <v>2.1943376771187649E-2</v>
      </c>
      <c r="AK146" s="25">
        <v>4.695624639037649E-3</v>
      </c>
      <c r="AL146" s="25">
        <v>8.8307260036173682E-4</v>
      </c>
      <c r="AM146" s="25">
        <v>0</v>
      </c>
      <c r="AN146" s="25">
        <v>5.3676466698189117E-2</v>
      </c>
      <c r="AO146" s="25">
        <v>2.6311051667939176E-4</v>
      </c>
      <c r="AP146" s="25">
        <v>2.0338962450871874E-3</v>
      </c>
      <c r="AQ146" s="25">
        <v>7.1125315012800152E-4</v>
      </c>
      <c r="AR146" s="25">
        <v>0.14426253784373058</v>
      </c>
      <c r="AS146" s="25">
        <v>2.2359378768600472E-3</v>
      </c>
      <c r="AT146" s="25">
        <v>9.1418299139726738E-4</v>
      </c>
      <c r="AU146" s="25">
        <v>1.8421381837284583</v>
      </c>
      <c r="AV146" s="25">
        <v>7.704008164338888E-3</v>
      </c>
      <c r="AW146" s="8">
        <f t="shared" si="6"/>
        <v>0.49733265454636233</v>
      </c>
    </row>
    <row r="147" spans="1:49" s="26" customFormat="1" x14ac:dyDescent="0.35">
      <c r="A147" s="26">
        <v>149</v>
      </c>
      <c r="B147" s="11" t="s">
        <v>152</v>
      </c>
      <c r="C147" s="11" t="s">
        <v>620</v>
      </c>
      <c r="D147" s="24">
        <v>0.86270000000000002</v>
      </c>
      <c r="E147" s="24">
        <v>6.45</v>
      </c>
      <c r="F147" s="24">
        <v>0</v>
      </c>
      <c r="G147" s="24">
        <v>0</v>
      </c>
      <c r="H147" s="24">
        <v>0</v>
      </c>
      <c r="I147" s="24">
        <v>0</v>
      </c>
      <c r="J147" s="24">
        <v>14.47</v>
      </c>
      <c r="K147" s="24">
        <v>3.19</v>
      </c>
      <c r="L147" s="24">
        <v>1.29E-2</v>
      </c>
      <c r="M147" s="24">
        <v>0.1235</v>
      </c>
      <c r="N147" s="24">
        <v>0</v>
      </c>
      <c r="O147" s="24">
        <v>66.22</v>
      </c>
      <c r="P147" s="24">
        <v>9.0800000000000006E-2</v>
      </c>
      <c r="Q147" s="24">
        <v>0.30919999999999997</v>
      </c>
      <c r="R147" s="24">
        <v>0.77849999999999997</v>
      </c>
      <c r="S147" s="24">
        <v>0.19689999999999999</v>
      </c>
      <c r="T147" s="24">
        <v>0</v>
      </c>
      <c r="U147" s="24">
        <v>0.47549999999999998</v>
      </c>
      <c r="V147" s="24">
        <v>0</v>
      </c>
      <c r="W147" s="104">
        <v>3.5</v>
      </c>
      <c r="X147" s="24">
        <v>0.31609999999999999</v>
      </c>
      <c r="Y147" s="24">
        <v>96.996200000000002</v>
      </c>
      <c r="Z147" s="24">
        <v>0</v>
      </c>
      <c r="AA147" s="24">
        <v>96.996200000000002</v>
      </c>
      <c r="AB147" s="145">
        <v>0.16801660929870685</v>
      </c>
      <c r="AC147" s="25">
        <v>0.77016567224471488</v>
      </c>
      <c r="AD147" s="25">
        <v>0.95478710542535561</v>
      </c>
      <c r="AE147" s="25">
        <v>0</v>
      </c>
      <c r="AF147" s="25">
        <v>0</v>
      </c>
      <c r="AG147" s="25">
        <v>4.4103127581303601E-3</v>
      </c>
      <c r="AH147" s="25">
        <v>2.1917434263303195E-3</v>
      </c>
      <c r="AI147" s="25">
        <v>7.0232440600354875E-3</v>
      </c>
      <c r="AJ147" s="25">
        <v>1.7552667561605895E-2</v>
      </c>
      <c r="AK147" s="25">
        <v>4.3307436318417991E-3</v>
      </c>
      <c r="AL147" s="25">
        <v>0</v>
      </c>
      <c r="AM147" s="25">
        <v>0</v>
      </c>
      <c r="AN147" s="25">
        <v>4.905060170588612E-2</v>
      </c>
      <c r="AO147" s="25">
        <v>4.3317012695995132E-3</v>
      </c>
      <c r="AP147" s="25">
        <v>0</v>
      </c>
      <c r="AQ147" s="25">
        <v>0</v>
      </c>
      <c r="AR147" s="25">
        <v>0.14779271169009181</v>
      </c>
      <c r="AS147" s="25">
        <v>5.9780674221324268E-4</v>
      </c>
      <c r="AT147" s="25">
        <v>0</v>
      </c>
      <c r="AU147" s="25">
        <v>1.8436460081564023</v>
      </c>
      <c r="AV147" s="25">
        <v>7.9634734112924589E-3</v>
      </c>
      <c r="AW147" s="8">
        <f t="shared" si="6"/>
        <v>0.1861562079165</v>
      </c>
    </row>
    <row r="148" spans="1:49" s="26" customFormat="1" x14ac:dyDescent="0.35">
      <c r="A148" s="26">
        <v>162</v>
      </c>
      <c r="B148" s="11" t="s">
        <v>164</v>
      </c>
      <c r="C148" s="11" t="s">
        <v>620</v>
      </c>
      <c r="D148" s="24">
        <v>0.77890000000000004</v>
      </c>
      <c r="E148" s="24">
        <v>4.16</v>
      </c>
      <c r="F148" s="24">
        <v>0</v>
      </c>
      <c r="G148" s="24">
        <v>7.0800000000000002E-2</v>
      </c>
      <c r="H148" s="24">
        <v>0</v>
      </c>
      <c r="I148" s="24">
        <v>0</v>
      </c>
      <c r="J148" s="24">
        <v>13.56</v>
      </c>
      <c r="K148" s="24">
        <v>4.08</v>
      </c>
      <c r="L148" s="24">
        <v>0.35589999999999999</v>
      </c>
      <c r="M148" s="24">
        <v>9.8900000000000002E-2</v>
      </c>
      <c r="N148" s="24">
        <v>0.39939999999999998</v>
      </c>
      <c r="O148" s="24">
        <v>60.08</v>
      </c>
      <c r="P148" s="24">
        <v>6.4399999999999999E-2</v>
      </c>
      <c r="Q148" s="24">
        <v>0.1744</v>
      </c>
      <c r="R148" s="24">
        <v>1.0622</v>
      </c>
      <c r="S148" s="24">
        <v>0.32840000000000003</v>
      </c>
      <c r="T148" s="24">
        <v>0</v>
      </c>
      <c r="U148" s="24">
        <v>1.54</v>
      </c>
      <c r="V148" s="24">
        <v>0</v>
      </c>
      <c r="W148" s="104">
        <v>4.6100000000000003</v>
      </c>
      <c r="X148" s="24">
        <v>3.08</v>
      </c>
      <c r="Y148" s="24">
        <v>94.475499999999997</v>
      </c>
      <c r="Z148" s="24">
        <v>0</v>
      </c>
      <c r="AA148" s="24">
        <v>94.475499999999997</v>
      </c>
      <c r="AB148" s="145">
        <v>0.1581340076150517</v>
      </c>
      <c r="AC148" s="25">
        <v>0.51780820636269698</v>
      </c>
      <c r="AD148" s="25">
        <v>0.9327147808841102</v>
      </c>
      <c r="AE148" s="25">
        <v>0</v>
      </c>
      <c r="AF148" s="25">
        <v>0</v>
      </c>
      <c r="AG148" s="25">
        <v>3.6817125526407975E-3</v>
      </c>
      <c r="AH148" s="25">
        <v>1.6204695962817857E-3</v>
      </c>
      <c r="AI148" s="25">
        <v>4.1294851767011941E-3</v>
      </c>
      <c r="AJ148" s="25">
        <v>2.4965597437475652E-2</v>
      </c>
      <c r="AK148" s="25">
        <v>7.5295853992709376E-3</v>
      </c>
      <c r="AL148" s="25">
        <v>0</v>
      </c>
      <c r="AM148" s="25">
        <v>0</v>
      </c>
      <c r="AN148" s="25">
        <v>6.7348569539452549E-2</v>
      </c>
      <c r="AO148" s="25">
        <v>4.3998297777058194E-2</v>
      </c>
      <c r="AP148" s="25">
        <v>0</v>
      </c>
      <c r="AQ148" s="25">
        <v>2.6785237044419999E-3</v>
      </c>
      <c r="AR148" s="25">
        <v>0.19704873594451053</v>
      </c>
      <c r="AS148" s="25">
        <v>1.7192943742391248E-2</v>
      </c>
      <c r="AT148" s="25">
        <v>1.2503282122585002E-2</v>
      </c>
      <c r="AU148" s="25">
        <v>1.7436906571682638</v>
      </c>
      <c r="AV148" s="25">
        <v>2.6885857317807252E-2</v>
      </c>
      <c r="AW148" s="8">
        <f t="shared" si="6"/>
        <v>0.39620329527431197</v>
      </c>
    </row>
    <row r="149" spans="1:49" s="26" customFormat="1" x14ac:dyDescent="0.35">
      <c r="A149" s="26">
        <v>163</v>
      </c>
      <c r="B149" s="11" t="s">
        <v>165</v>
      </c>
      <c r="C149" s="11" t="s">
        <v>620</v>
      </c>
      <c r="D149" s="24">
        <v>0.34810000000000002</v>
      </c>
      <c r="E149" s="24">
        <v>0</v>
      </c>
      <c r="F149" s="24">
        <v>9.2600000000000002E-2</v>
      </c>
      <c r="G149" s="24">
        <v>0.36130000000000001</v>
      </c>
      <c r="H149" s="24">
        <v>0</v>
      </c>
      <c r="I149" s="24">
        <v>0</v>
      </c>
      <c r="J149" s="24">
        <v>12.41</v>
      </c>
      <c r="K149" s="24">
        <v>5.8</v>
      </c>
      <c r="L149" s="24">
        <v>1.33</v>
      </c>
      <c r="M149" s="24">
        <v>1.0740000000000001</v>
      </c>
      <c r="N149" s="24">
        <v>3.71</v>
      </c>
      <c r="O149" s="24">
        <v>59.88</v>
      </c>
      <c r="P149" s="24">
        <v>0</v>
      </c>
      <c r="Q149" s="24">
        <v>0.1875</v>
      </c>
      <c r="R149" s="24">
        <v>1.65</v>
      </c>
      <c r="S149" s="24">
        <v>0.50480000000000003</v>
      </c>
      <c r="T149" s="24">
        <v>0</v>
      </c>
      <c r="U149" s="24">
        <v>0.65610000000000002</v>
      </c>
      <c r="V149" s="24">
        <v>0</v>
      </c>
      <c r="W149" s="104">
        <v>4.21</v>
      </c>
      <c r="X149" s="24">
        <v>0.94889999999999997</v>
      </c>
      <c r="Y149" s="24">
        <v>93.221299999999999</v>
      </c>
      <c r="Z149" s="24">
        <v>0</v>
      </c>
      <c r="AA149" s="24">
        <v>93.221299999999999</v>
      </c>
      <c r="AB149" s="145">
        <v>6.3567711376607175E-2</v>
      </c>
      <c r="AC149" s="25">
        <v>0</v>
      </c>
      <c r="AD149" s="25">
        <v>0.76780322164063886</v>
      </c>
      <c r="AE149" s="25">
        <v>7.9715849740557565E-3</v>
      </c>
      <c r="AF149" s="25">
        <v>0</v>
      </c>
      <c r="AG149" s="25">
        <v>3.5962249264115217E-2</v>
      </c>
      <c r="AH149" s="25">
        <v>0</v>
      </c>
      <c r="AI149" s="25">
        <v>3.9933712036348363E-3</v>
      </c>
      <c r="AJ149" s="25">
        <v>3.4882579237756096E-2</v>
      </c>
      <c r="AK149" s="25">
        <v>1.0410611503738771E-2</v>
      </c>
      <c r="AL149" s="25">
        <v>0</v>
      </c>
      <c r="AM149" s="25">
        <v>0</v>
      </c>
      <c r="AN149" s="25">
        <v>5.5322083173686344E-2</v>
      </c>
      <c r="AO149" s="25">
        <v>1.2192551080139365E-2</v>
      </c>
      <c r="AP149" s="25">
        <v>0</v>
      </c>
      <c r="AQ149" s="25">
        <v>1.2294735128573816E-2</v>
      </c>
      <c r="AR149" s="25">
        <v>0.25195934033792089</v>
      </c>
      <c r="AS149" s="25">
        <v>5.7791354570013526E-2</v>
      </c>
      <c r="AT149" s="25">
        <v>0.10446693637739332</v>
      </c>
      <c r="AU149" s="25">
        <v>1.563184669514307</v>
      </c>
      <c r="AV149" s="25">
        <v>1.0302964071791366E-2</v>
      </c>
      <c r="AW149" s="8">
        <f t="shared" si="6"/>
        <v>1.0714617479222348</v>
      </c>
    </row>
    <row r="150" spans="1:49" s="26" customFormat="1" x14ac:dyDescent="0.35">
      <c r="A150" s="26">
        <v>180</v>
      </c>
      <c r="B150" s="11" t="s">
        <v>173</v>
      </c>
      <c r="C150" s="11"/>
      <c r="D150" s="24">
        <v>0.75170000000000003</v>
      </c>
      <c r="E150" s="24">
        <v>6.05</v>
      </c>
      <c r="F150" s="24">
        <v>1.6400000000000001E-2</v>
      </c>
      <c r="G150" s="24">
        <v>2.75E-2</v>
      </c>
      <c r="H150" s="24">
        <v>0</v>
      </c>
      <c r="I150" s="24">
        <v>2.9999999999999997E-4</v>
      </c>
      <c r="J150" s="24">
        <v>13.04</v>
      </c>
      <c r="K150" s="24">
        <v>5.62</v>
      </c>
      <c r="L150" s="24">
        <v>0.16800000000000001</v>
      </c>
      <c r="M150" s="24">
        <v>2.58E-2</v>
      </c>
      <c r="N150" s="24">
        <v>0.186</v>
      </c>
      <c r="O150" s="24">
        <v>58.31</v>
      </c>
      <c r="P150" s="24">
        <v>6.3100000000000003E-2</v>
      </c>
      <c r="Q150" s="24">
        <v>1.0004</v>
      </c>
      <c r="R150" s="104">
        <v>6.06</v>
      </c>
      <c r="S150" s="24">
        <v>1.46</v>
      </c>
      <c r="T150" s="24">
        <v>8.6999999999999994E-2</v>
      </c>
      <c r="U150" s="24">
        <v>0.2641</v>
      </c>
      <c r="V150" s="24">
        <v>0</v>
      </c>
      <c r="W150" s="104">
        <v>2.21</v>
      </c>
      <c r="X150" s="24">
        <v>0</v>
      </c>
      <c r="Y150" s="24">
        <v>95.375900000000001</v>
      </c>
      <c r="Z150" s="24">
        <v>0</v>
      </c>
      <c r="AA150" s="24">
        <v>95.375900000000001</v>
      </c>
      <c r="AB150" s="145">
        <v>0.15389412973115829</v>
      </c>
      <c r="AC150" s="25">
        <v>0.75939005126496084</v>
      </c>
      <c r="AD150" s="25">
        <v>0.90448358855903255</v>
      </c>
      <c r="AE150" s="25">
        <v>1.58278706520527E-3</v>
      </c>
      <c r="AF150" s="25">
        <v>2.4776014832553705E-5</v>
      </c>
      <c r="AG150" s="25">
        <v>9.6851694345437202E-4</v>
      </c>
      <c r="AH150" s="25">
        <v>1.6010994529788635E-3</v>
      </c>
      <c r="AI150" s="25">
        <v>2.3886748894741981E-2</v>
      </c>
      <c r="AJ150" s="25">
        <v>0.14362902773573144</v>
      </c>
      <c r="AK150" s="25">
        <v>3.3756289348062053E-2</v>
      </c>
      <c r="AL150" s="25">
        <v>1.9421267523549559E-3</v>
      </c>
      <c r="AM150" s="25">
        <v>0</v>
      </c>
      <c r="AN150" s="25">
        <v>3.255769529787593E-2</v>
      </c>
      <c r="AO150" s="25">
        <v>0</v>
      </c>
      <c r="AP150" s="25">
        <v>0</v>
      </c>
      <c r="AQ150" s="25">
        <v>1.0491289239392106E-3</v>
      </c>
      <c r="AR150" s="25">
        <v>0.27370563324596769</v>
      </c>
      <c r="AS150" s="25">
        <v>8.1839970848270084E-3</v>
      </c>
      <c r="AT150" s="25">
        <v>5.8716862939476814E-3</v>
      </c>
      <c r="AU150" s="25">
        <v>1.706540062501952</v>
      </c>
      <c r="AV150" s="25">
        <v>4.6494919493666308E-3</v>
      </c>
      <c r="AW150" s="8">
        <f t="shared" si="6"/>
        <v>9.617729267076891E-2</v>
      </c>
    </row>
    <row r="151" spans="1:49" s="26" customFormat="1" x14ac:dyDescent="0.35">
      <c r="A151" s="26">
        <v>241</v>
      </c>
      <c r="B151" s="11" t="s">
        <v>236</v>
      </c>
      <c r="C151" s="11" t="s">
        <v>620</v>
      </c>
      <c r="D151" s="24">
        <v>0.96430000000000005</v>
      </c>
      <c r="E151" s="24">
        <v>6.51</v>
      </c>
      <c r="F151" s="24">
        <v>3.7199999999999997E-2</v>
      </c>
      <c r="G151" s="24">
        <v>2.4199999999999999E-2</v>
      </c>
      <c r="H151" s="24">
        <v>0</v>
      </c>
      <c r="I151" s="24">
        <v>4.2900000000000001E-2</v>
      </c>
      <c r="J151" s="24">
        <v>16.43</v>
      </c>
      <c r="K151" s="24">
        <v>3.54</v>
      </c>
      <c r="L151" s="24">
        <v>0.2571</v>
      </c>
      <c r="M151" s="24">
        <v>0</v>
      </c>
      <c r="N151" s="104">
        <v>2.19</v>
      </c>
      <c r="O151" s="24">
        <v>64.239999999999995</v>
      </c>
      <c r="P151" s="24">
        <v>0</v>
      </c>
      <c r="Q151" s="24">
        <v>0.12809999999999999</v>
      </c>
      <c r="R151" s="24">
        <v>1.1305000000000001</v>
      </c>
      <c r="S151" s="24">
        <v>0.2114</v>
      </c>
      <c r="T151" s="24">
        <v>0.1041</v>
      </c>
      <c r="U151" s="24">
        <v>7.9399999999999998E-2</v>
      </c>
      <c r="V151" s="24">
        <v>0</v>
      </c>
      <c r="W151" s="104">
        <v>2.19</v>
      </c>
      <c r="X151" s="24">
        <v>4.7E-2</v>
      </c>
      <c r="Y151" s="24">
        <v>98.1614</v>
      </c>
      <c r="Z151" s="24">
        <v>0</v>
      </c>
      <c r="AA151" s="24">
        <v>98.1614</v>
      </c>
      <c r="AB151" s="145">
        <v>0.18480831581865401</v>
      </c>
      <c r="AC151" s="25">
        <v>0.76493116567391051</v>
      </c>
      <c r="AD151" s="25">
        <v>1.066823323555149</v>
      </c>
      <c r="AE151" s="25">
        <v>3.3608832249771357E-3</v>
      </c>
      <c r="AF151" s="25">
        <v>3.3166475934774836E-3</v>
      </c>
      <c r="AG151" s="25">
        <v>0</v>
      </c>
      <c r="AH151" s="25">
        <v>0</v>
      </c>
      <c r="AI151" s="25">
        <v>2.8632833610449933E-3</v>
      </c>
      <c r="AJ151" s="25">
        <v>2.5082568204184912E-2</v>
      </c>
      <c r="AK151" s="25">
        <v>4.5755011280088961E-3</v>
      </c>
      <c r="AL151" s="25">
        <v>2.1754088259781862E-3</v>
      </c>
      <c r="AM151" s="25">
        <v>0</v>
      </c>
      <c r="AN151" s="25">
        <v>3.0202113423833939E-2</v>
      </c>
      <c r="AO151" s="25">
        <v>6.3379496534237334E-4</v>
      </c>
      <c r="AP151" s="25">
        <v>0</v>
      </c>
      <c r="AQ151" s="25">
        <v>8.6425792645944866E-4</v>
      </c>
      <c r="AR151" s="25">
        <v>0.16139219233902957</v>
      </c>
      <c r="AS151" s="25">
        <v>1.1724385768459269E-2</v>
      </c>
      <c r="AT151" s="25">
        <v>6.4718114173260136E-2</v>
      </c>
      <c r="AU151" s="25">
        <v>1.7599925024496825</v>
      </c>
      <c r="AV151" s="25">
        <v>1.3085473431090355E-3</v>
      </c>
      <c r="AW151" s="8">
        <f t="shared" si="6"/>
        <v>9.6035310044092714E-2</v>
      </c>
    </row>
    <row r="152" spans="1:49" s="26" customFormat="1" x14ac:dyDescent="0.35">
      <c r="A152" s="26">
        <v>245</v>
      </c>
      <c r="B152" s="11" t="s">
        <v>240</v>
      </c>
      <c r="C152" s="11" t="s">
        <v>620</v>
      </c>
      <c r="D152" s="24">
        <v>0.97940000000000005</v>
      </c>
      <c r="E152" s="24">
        <v>6.49</v>
      </c>
      <c r="F152" s="24">
        <v>0</v>
      </c>
      <c r="G152" s="24">
        <v>2.81E-2</v>
      </c>
      <c r="H152" s="24">
        <v>7.4999999999999997E-3</v>
      </c>
      <c r="I152" s="24">
        <v>4.8300000000000003E-2</v>
      </c>
      <c r="J152" s="24">
        <v>16.14</v>
      </c>
      <c r="K152" s="24">
        <v>3.46</v>
      </c>
      <c r="L152" s="24">
        <v>0.53</v>
      </c>
      <c r="M152" s="24">
        <v>0</v>
      </c>
      <c r="N152" s="104">
        <v>2.15</v>
      </c>
      <c r="O152" s="24">
        <v>64.88</v>
      </c>
      <c r="P152" s="24">
        <v>1.0800000000000001E-2</v>
      </c>
      <c r="Q152" s="24">
        <v>0.1278</v>
      </c>
      <c r="R152" s="24">
        <v>1.1002000000000001</v>
      </c>
      <c r="S152" s="24">
        <v>0.34510000000000002</v>
      </c>
      <c r="T152" s="24">
        <v>4.4400000000000002E-2</v>
      </c>
      <c r="U152" s="24">
        <v>4.9299999999999997E-2</v>
      </c>
      <c r="V152" s="24">
        <v>0</v>
      </c>
      <c r="W152" s="104">
        <v>2.2000000000000002</v>
      </c>
      <c r="X152" s="24">
        <v>0</v>
      </c>
      <c r="Y152" s="24">
        <v>98.620999999999995</v>
      </c>
      <c r="Z152" s="24">
        <v>0</v>
      </c>
      <c r="AA152" s="24">
        <v>98.620999999999995</v>
      </c>
      <c r="AB152" s="145">
        <v>0.18532068520489206</v>
      </c>
      <c r="AC152" s="25">
        <v>0.75290558570822386</v>
      </c>
      <c r="AD152" s="25">
        <v>1.034696366493056</v>
      </c>
      <c r="AE152" s="25">
        <v>0</v>
      </c>
      <c r="AF152" s="25">
        <v>3.6867494335005883E-3</v>
      </c>
      <c r="AG152" s="25">
        <v>0</v>
      </c>
      <c r="AH152" s="25">
        <v>2.5327889290449037E-4</v>
      </c>
      <c r="AI152" s="25">
        <v>2.8203337773825472E-3</v>
      </c>
      <c r="AJ152" s="25">
        <v>2.4100582027457702E-2</v>
      </c>
      <c r="AK152" s="25">
        <v>7.3745087996025102E-3</v>
      </c>
      <c r="AL152" s="25">
        <v>9.1606772417890002E-4</v>
      </c>
      <c r="AM152" s="25">
        <v>0</v>
      </c>
      <c r="AN152" s="25">
        <v>2.995507113855099E-2</v>
      </c>
      <c r="AO152" s="25">
        <v>0</v>
      </c>
      <c r="AP152" s="25">
        <v>8.9744213037523278E-4</v>
      </c>
      <c r="AQ152" s="25">
        <v>9.9080634787897205E-4</v>
      </c>
      <c r="AR152" s="25">
        <v>0.15574345790684627</v>
      </c>
      <c r="AS152" s="25">
        <v>2.3862632215029267E-2</v>
      </c>
      <c r="AT152" s="25">
        <v>6.2729908494634334E-2</v>
      </c>
      <c r="AU152" s="25">
        <v>1.754973575709073</v>
      </c>
      <c r="AV152" s="25">
        <v>8.0217719616275591E-4</v>
      </c>
      <c r="AW152" s="8">
        <f t="shared" si="6"/>
        <v>0.14329145600514259</v>
      </c>
    </row>
    <row r="153" spans="1:49" s="107" customFormat="1" x14ac:dyDescent="0.35">
      <c r="A153" s="107">
        <v>48</v>
      </c>
      <c r="B153" s="108" t="s">
        <v>274</v>
      </c>
      <c r="C153" s="108" t="s">
        <v>620</v>
      </c>
      <c r="D153" s="45">
        <v>4.7100000000000003E-2</v>
      </c>
      <c r="E153" s="45">
        <v>6.51</v>
      </c>
      <c r="F153" s="45">
        <v>4.87E-2</v>
      </c>
      <c r="G153" s="45">
        <v>0.1195</v>
      </c>
      <c r="H153" s="45">
        <v>0</v>
      </c>
      <c r="I153" s="45">
        <v>1.9E-3</v>
      </c>
      <c r="J153" s="45">
        <v>15</v>
      </c>
      <c r="K153" s="45">
        <v>4.1100000000000003</v>
      </c>
      <c r="L153" s="45">
        <v>7.6200000000000004E-2</v>
      </c>
      <c r="M153" s="45">
        <v>0.59</v>
      </c>
      <c r="N153" s="45">
        <v>3.17</v>
      </c>
      <c r="O153" s="45">
        <v>63.62</v>
      </c>
      <c r="P153" s="45">
        <v>5.3499999999999999E-2</v>
      </c>
      <c r="Q153" s="45">
        <v>0.1431</v>
      </c>
      <c r="R153" s="45">
        <v>1.44</v>
      </c>
      <c r="S153" s="45">
        <v>0</v>
      </c>
      <c r="T153" s="45">
        <v>8.8400000000000006E-2</v>
      </c>
      <c r="U153" s="45">
        <v>0.35570000000000002</v>
      </c>
      <c r="V153" s="45">
        <v>2.1899999999999999E-2</v>
      </c>
      <c r="W153" s="104">
        <v>2.91</v>
      </c>
      <c r="X153" s="45">
        <v>0</v>
      </c>
      <c r="Y153" s="45">
        <v>98.422799999999995</v>
      </c>
      <c r="Z153" s="45">
        <f t="shared" ref="Z153:Z165" si="7">D153*$W$2</f>
        <v>0</v>
      </c>
      <c r="AA153" s="45">
        <f t="shared" ref="AA153:AA165" si="8">Y153-Z153</f>
        <v>98.422799999999995</v>
      </c>
      <c r="AB153" s="146">
        <v>8.8598557390208495E-3</v>
      </c>
      <c r="AC153" s="45">
        <v>0.7507904791967609</v>
      </c>
      <c r="AD153" s="45">
        <v>0.95596633472539305</v>
      </c>
      <c r="AE153" s="45">
        <v>4.3185290487774402E-3</v>
      </c>
      <c r="AF153" s="45">
        <v>1.4417568987637661E-4</v>
      </c>
      <c r="AG153" s="45">
        <v>2.0350157183507703E-2</v>
      </c>
      <c r="AH153" s="45">
        <v>1.247300141226311E-3</v>
      </c>
      <c r="AI153" s="45">
        <v>3.1394331113520132E-3</v>
      </c>
      <c r="AJ153" s="45">
        <v>3.1358864470719013E-2</v>
      </c>
      <c r="AK153" s="45">
        <v>0</v>
      </c>
      <c r="AL153" s="45">
        <v>1.8131712433644242E-3</v>
      </c>
      <c r="AM153" s="45">
        <v>3.5067860392044831E-4</v>
      </c>
      <c r="AN153" s="45">
        <v>3.9389694205315906E-2</v>
      </c>
      <c r="AO153" s="45">
        <v>0</v>
      </c>
      <c r="AP153" s="45">
        <v>0</v>
      </c>
      <c r="AQ153" s="45">
        <v>4.1888259129566315E-3</v>
      </c>
      <c r="AR153" s="45">
        <v>0.18391513987834746</v>
      </c>
      <c r="AS153" s="45">
        <v>3.4106675970082935E-3</v>
      </c>
      <c r="AT153" s="45">
        <v>9.1946965753902585E-2</v>
      </c>
      <c r="AU153" s="45">
        <v>1.7107846744965618</v>
      </c>
      <c r="AV153" s="45">
        <v>5.7537263612229004E-3</v>
      </c>
      <c r="AW153" s="8">
        <f t="shared" si="6"/>
        <v>0.19113118237978632</v>
      </c>
    </row>
    <row r="154" spans="1:49" s="107" customFormat="1" x14ac:dyDescent="0.35">
      <c r="A154" s="107">
        <v>49</v>
      </c>
      <c r="B154" s="108" t="s">
        <v>275</v>
      </c>
      <c r="C154" s="108" t="s">
        <v>620</v>
      </c>
      <c r="D154" s="45">
        <v>0</v>
      </c>
      <c r="E154" s="45">
        <v>6.27</v>
      </c>
      <c r="F154" s="45">
        <v>1.8700000000000001E-2</v>
      </c>
      <c r="G154" s="45">
        <v>0</v>
      </c>
      <c r="H154" s="45">
        <v>0</v>
      </c>
      <c r="I154" s="45">
        <v>0</v>
      </c>
      <c r="J154" s="45">
        <v>14.91</v>
      </c>
      <c r="K154" s="45">
        <v>4.41</v>
      </c>
      <c r="L154" s="45">
        <v>0.04</v>
      </c>
      <c r="M154" s="45">
        <v>0.39910000000000001</v>
      </c>
      <c r="N154" s="45">
        <v>0.8841</v>
      </c>
      <c r="O154" s="45">
        <v>64.930000000000007</v>
      </c>
      <c r="P154" s="45">
        <v>0</v>
      </c>
      <c r="Q154" s="45">
        <v>0.2823</v>
      </c>
      <c r="R154" s="45">
        <v>1.74</v>
      </c>
      <c r="S154" s="45">
        <v>0</v>
      </c>
      <c r="T154" s="45">
        <v>9.4799999999999995E-2</v>
      </c>
      <c r="U154" s="45">
        <v>0.34599999999999997</v>
      </c>
      <c r="V154" s="45">
        <v>0</v>
      </c>
      <c r="W154" s="104">
        <v>3.08</v>
      </c>
      <c r="X154" s="45">
        <v>0.1328</v>
      </c>
      <c r="Y154" s="45">
        <v>97.696200000000005</v>
      </c>
      <c r="Z154" s="45">
        <f t="shared" si="7"/>
        <v>0</v>
      </c>
      <c r="AA154" s="45">
        <f t="shared" si="8"/>
        <v>97.696200000000005</v>
      </c>
      <c r="AB154" s="146">
        <v>0</v>
      </c>
      <c r="AC154" s="45">
        <v>0.73175287764764474</v>
      </c>
      <c r="AD154" s="45">
        <v>0.96158595838100014</v>
      </c>
      <c r="AE154" s="45">
        <v>1.6780605231517481E-3</v>
      </c>
      <c r="AF154" s="45">
        <v>0</v>
      </c>
      <c r="AG154" s="45">
        <v>1.3930176343340352E-2</v>
      </c>
      <c r="AH154" s="45">
        <v>0</v>
      </c>
      <c r="AI154" s="45">
        <v>6.2673162359822305E-3</v>
      </c>
      <c r="AJ154" s="45">
        <v>3.8344776821646123E-2</v>
      </c>
      <c r="AK154" s="45">
        <v>0</v>
      </c>
      <c r="AL154" s="45">
        <v>1.9676779774818838E-3</v>
      </c>
      <c r="AM154" s="45">
        <v>0</v>
      </c>
      <c r="AN154" s="45">
        <v>4.2189022861529119E-2</v>
      </c>
      <c r="AO154" s="45">
        <v>1.7787074865615725E-3</v>
      </c>
      <c r="AP154" s="45">
        <v>0</v>
      </c>
      <c r="AQ154" s="45">
        <v>0</v>
      </c>
      <c r="AR154" s="45">
        <v>0.19969784552470582</v>
      </c>
      <c r="AS154" s="45">
        <v>1.8117720069868253E-3</v>
      </c>
      <c r="AT154" s="45">
        <v>2.5950077577799387E-2</v>
      </c>
      <c r="AU154" s="45">
        <v>1.7668766006377095</v>
      </c>
      <c r="AV154" s="45">
        <v>5.6637042527984509E-3</v>
      </c>
      <c r="AW154" s="8">
        <f t="shared" si="6"/>
        <v>0.20050542572166208</v>
      </c>
    </row>
    <row r="155" spans="1:49" s="107" customFormat="1" x14ac:dyDescent="0.35">
      <c r="A155" s="107">
        <v>50</v>
      </c>
      <c r="B155" s="108" t="s">
        <v>276</v>
      </c>
      <c r="C155" s="108" t="s">
        <v>620</v>
      </c>
      <c r="D155" s="45">
        <v>0</v>
      </c>
      <c r="E155" s="45">
        <v>6.26</v>
      </c>
      <c r="F155" s="45">
        <v>2.69E-2</v>
      </c>
      <c r="G155" s="45">
        <v>2.6800000000000001E-2</v>
      </c>
      <c r="H155" s="45">
        <v>0</v>
      </c>
      <c r="I155" s="45">
        <v>1.5800000000000002E-2</v>
      </c>
      <c r="J155" s="45">
        <v>15.2</v>
      </c>
      <c r="K155" s="45">
        <v>4.2699999999999996</v>
      </c>
      <c r="L155" s="45">
        <v>9.2499999999999999E-2</v>
      </c>
      <c r="M155" s="45">
        <v>0.4451</v>
      </c>
      <c r="N155" s="45">
        <v>1.47</v>
      </c>
      <c r="O155" s="45">
        <v>64.180000000000007</v>
      </c>
      <c r="P155" s="45">
        <v>9.1899999999999996E-2</v>
      </c>
      <c r="Q155" s="45">
        <v>0.1706</v>
      </c>
      <c r="R155" s="45">
        <v>1.37</v>
      </c>
      <c r="S155" s="45">
        <v>0</v>
      </c>
      <c r="T155" s="45">
        <v>2.8000000000000001E-2</v>
      </c>
      <c r="U155" s="45">
        <v>0</v>
      </c>
      <c r="V155" s="45">
        <v>0</v>
      </c>
      <c r="W155" s="104">
        <v>3.49</v>
      </c>
      <c r="X155" s="45">
        <v>0.22140000000000001</v>
      </c>
      <c r="Y155" s="45">
        <v>97.5672</v>
      </c>
      <c r="Z155" s="45">
        <f t="shared" si="7"/>
        <v>0</v>
      </c>
      <c r="AA155" s="45">
        <f t="shared" si="8"/>
        <v>97.5672</v>
      </c>
      <c r="AB155" s="146">
        <v>0</v>
      </c>
      <c r="AC155" s="45">
        <v>0.73495379222624269</v>
      </c>
      <c r="AD155" s="45">
        <v>0.98614973224178593</v>
      </c>
      <c r="AE155" s="45">
        <v>2.428326603744208E-3</v>
      </c>
      <c r="AF155" s="45">
        <v>1.2205159464033495E-3</v>
      </c>
      <c r="AG155" s="45">
        <v>1.562864349091285E-2</v>
      </c>
      <c r="AH155" s="45">
        <v>2.1811253969000275E-3</v>
      </c>
      <c r="AI155" s="45">
        <v>3.8101191865264491E-3</v>
      </c>
      <c r="AJ155" s="45">
        <v>3.0371506675251868E-2</v>
      </c>
      <c r="AK155" s="45">
        <v>0</v>
      </c>
      <c r="AL155" s="45">
        <v>5.8464538078809264E-4</v>
      </c>
      <c r="AM155" s="45">
        <v>0</v>
      </c>
      <c r="AN155" s="45">
        <v>4.80909084435414E-2</v>
      </c>
      <c r="AO155" s="45">
        <v>2.9831347989317043E-3</v>
      </c>
      <c r="AP155" s="45">
        <v>0</v>
      </c>
      <c r="AQ155" s="45">
        <v>9.5632857811960188E-4</v>
      </c>
      <c r="AR155" s="45">
        <v>0.19451427049398498</v>
      </c>
      <c r="AS155" s="45">
        <v>4.2147720405291507E-3</v>
      </c>
      <c r="AT155" s="45">
        <v>4.340536458466214E-2</v>
      </c>
      <c r="AU155" s="45">
        <v>1.7569092643027042</v>
      </c>
      <c r="AV155" s="45">
        <v>0</v>
      </c>
      <c r="AW155" s="8">
        <f t="shared" si="6"/>
        <v>0.17159754960897144</v>
      </c>
    </row>
    <row r="156" spans="1:49" s="107" customFormat="1" x14ac:dyDescent="0.35">
      <c r="A156" s="107">
        <v>51</v>
      </c>
      <c r="B156" s="108" t="s">
        <v>277</v>
      </c>
      <c r="C156" s="108" t="s">
        <v>620</v>
      </c>
      <c r="D156" s="45">
        <v>6.0299999999999999E-2</v>
      </c>
      <c r="E156" s="45">
        <v>6.63</v>
      </c>
      <c r="F156" s="45">
        <v>4.7000000000000002E-3</v>
      </c>
      <c r="G156" s="45">
        <v>0</v>
      </c>
      <c r="H156" s="45">
        <v>0</v>
      </c>
      <c r="I156" s="45">
        <v>2.0999999999999999E-3</v>
      </c>
      <c r="J156" s="45">
        <v>15.41</v>
      </c>
      <c r="K156" s="45">
        <v>3.99</v>
      </c>
      <c r="L156" s="45">
        <v>0.1002</v>
      </c>
      <c r="M156" s="45">
        <v>0.42380000000000001</v>
      </c>
      <c r="N156" s="45">
        <v>2.4500000000000002</v>
      </c>
      <c r="O156" s="45">
        <v>63.88</v>
      </c>
      <c r="P156" s="45">
        <v>0</v>
      </c>
      <c r="Q156" s="45">
        <v>1.47E-2</v>
      </c>
      <c r="R156" s="45">
        <v>1.38</v>
      </c>
      <c r="S156" s="45">
        <v>0</v>
      </c>
      <c r="T156" s="45">
        <v>8.2000000000000003E-2</v>
      </c>
      <c r="U156" s="45">
        <v>7.8799999999999995E-2</v>
      </c>
      <c r="V156" s="45">
        <v>0</v>
      </c>
      <c r="W156" s="104">
        <v>2.8</v>
      </c>
      <c r="X156" s="45">
        <v>8.09E-2</v>
      </c>
      <c r="Y156" s="45">
        <v>97.523099999999999</v>
      </c>
      <c r="Z156" s="45">
        <f t="shared" si="7"/>
        <v>0</v>
      </c>
      <c r="AA156" s="45">
        <f t="shared" si="8"/>
        <v>97.523099999999999</v>
      </c>
      <c r="AB156" s="146">
        <v>1.1497256284069109E-2</v>
      </c>
      <c r="AC156" s="45">
        <v>0.77503703067120333</v>
      </c>
      <c r="AD156" s="45">
        <v>0.99546302824104471</v>
      </c>
      <c r="AE156" s="45">
        <v>4.2245056832569298E-4</v>
      </c>
      <c r="AF156" s="45">
        <v>1.6152096056671963E-4</v>
      </c>
      <c r="AG156" s="45">
        <v>1.4816576426012073E-2</v>
      </c>
      <c r="AH156" s="45">
        <v>0</v>
      </c>
      <c r="AI156" s="45">
        <v>3.2688883861547768E-4</v>
      </c>
      <c r="AJ156" s="45">
        <v>3.0461275126549801E-2</v>
      </c>
      <c r="AK156" s="45">
        <v>0</v>
      </c>
      <c r="AL156" s="45">
        <v>1.7047926594268897E-3</v>
      </c>
      <c r="AM156" s="45">
        <v>0</v>
      </c>
      <c r="AN156" s="45">
        <v>3.8416589621231609E-2</v>
      </c>
      <c r="AO156" s="45">
        <v>1.0853429917554538E-3</v>
      </c>
      <c r="AP156" s="45">
        <v>0</v>
      </c>
      <c r="AQ156" s="45">
        <v>0</v>
      </c>
      <c r="AR156" s="45">
        <v>0.18097546965213149</v>
      </c>
      <c r="AS156" s="45">
        <v>4.545935842310213E-3</v>
      </c>
      <c r="AT156" s="45">
        <v>7.2030326108920989E-2</v>
      </c>
      <c r="AU156" s="45">
        <v>1.7411562678045529</v>
      </c>
      <c r="AV156" s="45">
        <v>1.2920005920843299E-3</v>
      </c>
      <c r="AW156" s="8">
        <f t="shared" si="6"/>
        <v>0.14210450389526819</v>
      </c>
    </row>
    <row r="157" spans="1:49" s="107" customFormat="1" x14ac:dyDescent="0.35">
      <c r="A157" s="107">
        <v>52</v>
      </c>
      <c r="B157" s="108" t="s">
        <v>278</v>
      </c>
      <c r="C157" s="108" t="s">
        <v>620</v>
      </c>
      <c r="D157" s="45">
        <v>0</v>
      </c>
      <c r="E157" s="45">
        <v>0.48730000000000001</v>
      </c>
      <c r="F157" s="45">
        <v>7.0699999999999999E-2</v>
      </c>
      <c r="G157" s="45">
        <v>0</v>
      </c>
      <c r="H157" s="45">
        <v>0</v>
      </c>
      <c r="I157" s="45">
        <v>0.1681</v>
      </c>
      <c r="J157" s="45">
        <v>12.42</v>
      </c>
      <c r="K157" s="45">
        <v>3.85</v>
      </c>
      <c r="L157" s="45">
        <v>9.98E-2</v>
      </c>
      <c r="M157" s="45">
        <v>1.3</v>
      </c>
      <c r="N157" s="45">
        <v>0.2288</v>
      </c>
      <c r="O157" s="45">
        <v>70.47</v>
      </c>
      <c r="P157" s="45">
        <v>0.1807</v>
      </c>
      <c r="Q157" s="45">
        <v>0.31130000000000002</v>
      </c>
      <c r="R157" s="45">
        <v>1.66</v>
      </c>
      <c r="S157" s="45">
        <v>0</v>
      </c>
      <c r="T157" s="45">
        <v>0.12379999999999999</v>
      </c>
      <c r="U157" s="45">
        <v>0.19889999999999999</v>
      </c>
      <c r="V157" s="45">
        <v>4.02E-2</v>
      </c>
      <c r="W157" s="104">
        <v>3.49</v>
      </c>
      <c r="X157" s="45">
        <v>3.6400000000000002E-2</v>
      </c>
      <c r="Y157" s="45">
        <v>95.363900000000001</v>
      </c>
      <c r="Z157" s="45">
        <f t="shared" si="7"/>
        <v>0</v>
      </c>
      <c r="AA157" s="45">
        <f t="shared" si="8"/>
        <v>95.363900000000001</v>
      </c>
      <c r="AB157" s="146">
        <v>0</v>
      </c>
      <c r="AC157" s="45">
        <v>5.399699256420027E-2</v>
      </c>
      <c r="AD157" s="45">
        <v>0.76051595147970708</v>
      </c>
      <c r="AE157" s="45">
        <v>6.0236771944088925E-3</v>
      </c>
      <c r="AF157" s="45">
        <v>1.225579655333817E-2</v>
      </c>
      <c r="AG157" s="45">
        <v>4.3081865554430866E-2</v>
      </c>
      <c r="AH157" s="45">
        <v>4.0477225330480589E-3</v>
      </c>
      <c r="AI157" s="45">
        <v>6.5618472091429174E-3</v>
      </c>
      <c r="AJ157" s="45">
        <v>3.473292163578811E-2</v>
      </c>
      <c r="AK157" s="45">
        <v>0</v>
      </c>
      <c r="AL157" s="45">
        <v>2.4397346522603051E-3</v>
      </c>
      <c r="AM157" s="45">
        <v>6.184813376473499E-4</v>
      </c>
      <c r="AN157" s="45">
        <v>4.5388981714710896E-2</v>
      </c>
      <c r="AO157" s="45">
        <v>4.6289672053106523E-4</v>
      </c>
      <c r="AP157" s="45">
        <v>0</v>
      </c>
      <c r="AQ157" s="45">
        <v>0</v>
      </c>
      <c r="AR157" s="45">
        <v>0.16552811972039164</v>
      </c>
      <c r="AS157" s="45">
        <v>4.2919075409976644E-3</v>
      </c>
      <c r="AT157" s="45">
        <v>6.3763118969324961E-3</v>
      </c>
      <c r="AU157" s="45">
        <v>1.8207124009863318</v>
      </c>
      <c r="AV157" s="45">
        <v>3.0912598553463192E-3</v>
      </c>
      <c r="AW157" s="8">
        <f t="shared" si="6"/>
        <v>1.029873130850786</v>
      </c>
    </row>
    <row r="158" spans="1:49" s="107" customFormat="1" x14ac:dyDescent="0.35">
      <c r="A158" s="107">
        <v>55</v>
      </c>
      <c r="B158" s="108" t="s">
        <v>281</v>
      </c>
      <c r="C158" s="108" t="s">
        <v>620</v>
      </c>
      <c r="D158" s="45">
        <v>1.7100000000000001E-2</v>
      </c>
      <c r="E158" s="45">
        <v>6.61</v>
      </c>
      <c r="F158" s="45">
        <v>2.7300000000000001E-2</v>
      </c>
      <c r="G158" s="45">
        <v>4.0599999999999997E-2</v>
      </c>
      <c r="H158" s="45">
        <v>0</v>
      </c>
      <c r="I158" s="45">
        <v>0</v>
      </c>
      <c r="J158" s="45">
        <v>15.19</v>
      </c>
      <c r="K158" s="45">
        <v>4.51</v>
      </c>
      <c r="L158" s="45">
        <v>0.13819999999999999</v>
      </c>
      <c r="M158" s="45">
        <v>0.46029999999999999</v>
      </c>
      <c r="N158" s="45">
        <v>2.4500000000000002</v>
      </c>
      <c r="O158" s="45">
        <v>63.19</v>
      </c>
      <c r="P158" s="45">
        <v>0</v>
      </c>
      <c r="Q158" s="45">
        <v>1.9099999999999999E-2</v>
      </c>
      <c r="R158" s="45">
        <v>1.48</v>
      </c>
      <c r="S158" s="45">
        <v>0</v>
      </c>
      <c r="T158" s="45">
        <v>1.72E-2</v>
      </c>
      <c r="U158" s="45">
        <v>0.23580000000000001</v>
      </c>
      <c r="V158" s="45">
        <v>1.24E-2</v>
      </c>
      <c r="W158" s="104">
        <v>3.28</v>
      </c>
      <c r="X158" s="45">
        <v>0</v>
      </c>
      <c r="Y158" s="45">
        <v>97.815700000000007</v>
      </c>
      <c r="Z158" s="45">
        <f t="shared" si="7"/>
        <v>0</v>
      </c>
      <c r="AA158" s="45">
        <f t="shared" si="8"/>
        <v>97.815700000000007</v>
      </c>
      <c r="AB158" s="146">
        <v>3.2433569389952515E-3</v>
      </c>
      <c r="AC158" s="45">
        <v>0.76865617463549585</v>
      </c>
      <c r="AD158" s="45">
        <v>0.97611729084121635</v>
      </c>
      <c r="AE158" s="45">
        <v>2.4409698978156884E-3</v>
      </c>
      <c r="AF158" s="45">
        <v>0</v>
      </c>
      <c r="AG158" s="45">
        <v>1.6008462534254583E-2</v>
      </c>
      <c r="AH158" s="45">
        <v>0</v>
      </c>
      <c r="AI158" s="45">
        <v>4.2251084467094508E-4</v>
      </c>
      <c r="AJ158" s="45">
        <v>3.249768644699659E-2</v>
      </c>
      <c r="AK158" s="45">
        <v>0</v>
      </c>
      <c r="AL158" s="45">
        <v>3.5571968340964973E-4</v>
      </c>
      <c r="AM158" s="45">
        <v>2.0020721845649699E-4</v>
      </c>
      <c r="AN158" s="45">
        <v>4.4766831456111128E-2</v>
      </c>
      <c r="AO158" s="45">
        <v>0</v>
      </c>
      <c r="AP158" s="45">
        <v>0</v>
      </c>
      <c r="AQ158" s="45">
        <v>1.4349716877401207E-3</v>
      </c>
      <c r="AR158" s="45">
        <v>0.2034909477187733</v>
      </c>
      <c r="AS158" s="45">
        <v>6.2371380918269494E-3</v>
      </c>
      <c r="AT158" s="45">
        <v>7.1653451825446496E-2</v>
      </c>
      <c r="AU158" s="45">
        <v>1.7133375548626049</v>
      </c>
      <c r="AV158" s="45">
        <v>3.8459358136083092E-3</v>
      </c>
      <c r="AW158" s="8">
        <f t="shared" si="6"/>
        <v>0.15853414644157282</v>
      </c>
    </row>
    <row r="159" spans="1:49" s="107" customFormat="1" x14ac:dyDescent="0.35">
      <c r="A159" s="107">
        <v>59</v>
      </c>
      <c r="B159" s="108" t="s">
        <v>285</v>
      </c>
      <c r="C159" s="108" t="s">
        <v>620</v>
      </c>
      <c r="D159" s="45">
        <v>1.9E-2</v>
      </c>
      <c r="E159" s="45">
        <v>6.57</v>
      </c>
      <c r="F159" s="45">
        <v>1.2E-2</v>
      </c>
      <c r="G159" s="45">
        <v>0</v>
      </c>
      <c r="H159" s="45">
        <v>0</v>
      </c>
      <c r="I159" s="45">
        <v>1.7100000000000001E-2</v>
      </c>
      <c r="J159" s="45">
        <v>15.72</v>
      </c>
      <c r="K159" s="45">
        <v>4.3499999999999996</v>
      </c>
      <c r="L159" s="45">
        <v>0.26129999999999998</v>
      </c>
      <c r="M159" s="45">
        <v>0.4451</v>
      </c>
      <c r="N159" s="45">
        <v>2.06</v>
      </c>
      <c r="O159" s="45">
        <v>63.31</v>
      </c>
      <c r="P159" s="45">
        <v>0</v>
      </c>
      <c r="Q159" s="45">
        <v>0.22040000000000001</v>
      </c>
      <c r="R159" s="104">
        <v>2</v>
      </c>
      <c r="S159" s="45">
        <v>0</v>
      </c>
      <c r="T159" s="45">
        <v>0</v>
      </c>
      <c r="U159" s="45">
        <v>0.106</v>
      </c>
      <c r="V159" s="45">
        <v>0</v>
      </c>
      <c r="W159" s="104">
        <v>3.37</v>
      </c>
      <c r="X159" s="45">
        <v>0</v>
      </c>
      <c r="Y159" s="45">
        <v>98.659199999999998</v>
      </c>
      <c r="Z159" s="45">
        <f t="shared" si="7"/>
        <v>0</v>
      </c>
      <c r="AA159" s="45">
        <f t="shared" si="8"/>
        <v>98.659199999999998</v>
      </c>
      <c r="AB159" s="146">
        <v>3.6279792321132504E-3</v>
      </c>
      <c r="AC159" s="45">
        <v>0.76914564553030196</v>
      </c>
      <c r="AD159" s="45">
        <v>1.0169727804711179</v>
      </c>
      <c r="AE159" s="45">
        <v>1.0801736481713909E-3</v>
      </c>
      <c r="AF159" s="45">
        <v>1.317164434588887E-3</v>
      </c>
      <c r="AG159" s="45">
        <v>1.5583994945122635E-2</v>
      </c>
      <c r="AH159" s="45">
        <v>0</v>
      </c>
      <c r="AI159" s="45">
        <v>4.9082721917485753E-3</v>
      </c>
      <c r="AJ159" s="45">
        <v>4.4211299440814644E-2</v>
      </c>
      <c r="AK159" s="45">
        <v>0</v>
      </c>
      <c r="AL159" s="45">
        <v>0</v>
      </c>
      <c r="AM159" s="45">
        <v>0</v>
      </c>
      <c r="AN159" s="45">
        <v>4.6304688729819937E-2</v>
      </c>
      <c r="AO159" s="45">
        <v>0</v>
      </c>
      <c r="AP159" s="45">
        <v>0</v>
      </c>
      <c r="AQ159" s="45">
        <v>0</v>
      </c>
      <c r="AR159" s="45">
        <v>0.19759245849120616</v>
      </c>
      <c r="AS159" s="45">
        <v>1.1872147443346177E-2</v>
      </c>
      <c r="AT159" s="45">
        <v>6.0652793525022689E-2</v>
      </c>
      <c r="AU159" s="45">
        <v>1.7281420900240003</v>
      </c>
      <c r="AV159" s="45">
        <v>1.7405105164245509E-3</v>
      </c>
      <c r="AW159" s="8">
        <f t="shared" si="6"/>
        <v>0.10047598060831398</v>
      </c>
    </row>
    <row r="160" spans="1:49" s="107" customFormat="1" x14ac:dyDescent="0.35">
      <c r="A160" s="107">
        <v>60</v>
      </c>
      <c r="B160" s="108" t="s">
        <v>286</v>
      </c>
      <c r="C160" s="108" t="s">
        <v>620</v>
      </c>
      <c r="D160" s="45">
        <v>0</v>
      </c>
      <c r="E160" s="45">
        <v>6.3</v>
      </c>
      <c r="F160" s="45">
        <v>5.5800000000000002E-2</v>
      </c>
      <c r="G160" s="45">
        <v>0</v>
      </c>
      <c r="H160" s="45">
        <v>0</v>
      </c>
      <c r="I160" s="45">
        <v>2.4E-2</v>
      </c>
      <c r="J160" s="45">
        <v>16.010000000000002</v>
      </c>
      <c r="K160" s="45">
        <v>4.3899999999999997</v>
      </c>
      <c r="L160" s="45">
        <v>0.23599999999999999</v>
      </c>
      <c r="M160" s="45">
        <v>0.60819999999999996</v>
      </c>
      <c r="N160" s="45">
        <v>1.54</v>
      </c>
      <c r="O160" s="45">
        <v>63.61</v>
      </c>
      <c r="P160" s="45">
        <v>0</v>
      </c>
      <c r="Q160" s="45">
        <v>0.2492</v>
      </c>
      <c r="R160" s="104">
        <v>1.59</v>
      </c>
      <c r="S160" s="45">
        <v>0</v>
      </c>
      <c r="T160" s="45">
        <v>7.46E-2</v>
      </c>
      <c r="U160" s="45">
        <v>0</v>
      </c>
      <c r="V160" s="45">
        <v>0</v>
      </c>
      <c r="W160" s="104">
        <v>3.91</v>
      </c>
      <c r="X160" s="45">
        <v>0.24249999999999999</v>
      </c>
      <c r="Y160" s="45">
        <v>99.024600000000007</v>
      </c>
      <c r="Z160" s="45">
        <f t="shared" si="7"/>
        <v>0</v>
      </c>
      <c r="AA160" s="45">
        <f t="shared" si="8"/>
        <v>99.024600000000007</v>
      </c>
      <c r="AB160" s="146">
        <v>0</v>
      </c>
      <c r="AC160" s="45">
        <v>0.74057123803002922</v>
      </c>
      <c r="AD160" s="45">
        <v>1.0399948647382291</v>
      </c>
      <c r="AE160" s="45">
        <v>5.0434719120568813E-3</v>
      </c>
      <c r="AF160" s="45">
        <v>1.8562574191932546E-3</v>
      </c>
      <c r="AG160" s="45">
        <v>2.1382116711237451E-2</v>
      </c>
      <c r="AH160" s="45">
        <v>0</v>
      </c>
      <c r="AI160" s="45">
        <v>5.5724754290317185E-3</v>
      </c>
      <c r="AJ160" s="45">
        <v>3.5292586183372859E-2</v>
      </c>
      <c r="AK160" s="45">
        <v>0</v>
      </c>
      <c r="AL160" s="45">
        <v>1.5596024494315091E-3</v>
      </c>
      <c r="AM160" s="45">
        <v>0</v>
      </c>
      <c r="AN160" s="45">
        <v>5.3945460059089706E-2</v>
      </c>
      <c r="AO160" s="45">
        <v>3.2715050453762176E-3</v>
      </c>
      <c r="AP160" s="45">
        <v>0</v>
      </c>
      <c r="AQ160" s="45">
        <v>0</v>
      </c>
      <c r="AR160" s="45">
        <v>0.20022979545363823</v>
      </c>
      <c r="AS160" s="45">
        <v>1.0766757967430884E-2</v>
      </c>
      <c r="AT160" s="45">
        <v>4.5528923755533308E-2</v>
      </c>
      <c r="AU160" s="45">
        <v>1.7434745228233977</v>
      </c>
      <c r="AV160" s="45">
        <v>0</v>
      </c>
      <c r="AW160" s="8">
        <f t="shared" si="6"/>
        <v>9.1510422022952564E-2</v>
      </c>
    </row>
    <row r="161" spans="1:52" s="107" customFormat="1" x14ac:dyDescent="0.35">
      <c r="A161" s="107">
        <v>61</v>
      </c>
      <c r="B161" s="108" t="s">
        <v>287</v>
      </c>
      <c r="C161" s="108" t="s">
        <v>620</v>
      </c>
      <c r="D161" s="45">
        <v>1.6899999999999998E-2</v>
      </c>
      <c r="E161" s="45">
        <v>6.22</v>
      </c>
      <c r="F161" s="45">
        <v>3.3799999999999997E-2</v>
      </c>
      <c r="G161" s="45">
        <v>0</v>
      </c>
      <c r="H161" s="45">
        <v>0</v>
      </c>
      <c r="I161" s="45">
        <v>0</v>
      </c>
      <c r="J161" s="45">
        <v>14.91</v>
      </c>
      <c r="K161" s="45">
        <v>4.45</v>
      </c>
      <c r="L161" s="45">
        <v>6.9800000000000001E-2</v>
      </c>
      <c r="M161" s="45">
        <v>0.3412</v>
      </c>
      <c r="N161" s="45">
        <v>2.0099999999999998</v>
      </c>
      <c r="O161" s="45">
        <v>62.16</v>
      </c>
      <c r="P161" s="45">
        <v>0.10970000000000001</v>
      </c>
      <c r="Q161" s="45">
        <v>0</v>
      </c>
      <c r="R161" s="104">
        <v>1.67</v>
      </c>
      <c r="S161" s="45">
        <v>0</v>
      </c>
      <c r="T161" s="45">
        <v>6.4000000000000003E-3</v>
      </c>
      <c r="U161" s="45">
        <v>0.37040000000000001</v>
      </c>
      <c r="V161" s="45">
        <v>0</v>
      </c>
      <c r="W161" s="104">
        <v>3.18</v>
      </c>
      <c r="X161" s="45">
        <v>0.29149999999999998</v>
      </c>
      <c r="Y161" s="45">
        <v>95.998599999999996</v>
      </c>
      <c r="Z161" s="45">
        <f t="shared" si="7"/>
        <v>0</v>
      </c>
      <c r="AA161" s="45">
        <f t="shared" si="8"/>
        <v>95.998599999999996</v>
      </c>
      <c r="AB161" s="146">
        <v>3.2805972624180037E-3</v>
      </c>
      <c r="AC161" s="45">
        <v>0.74026739771478056</v>
      </c>
      <c r="AD161" s="45">
        <v>0.98059449990123626</v>
      </c>
      <c r="AE161" s="45">
        <v>3.0930294452189869E-3</v>
      </c>
      <c r="AF161" s="45">
        <v>0</v>
      </c>
      <c r="AG161" s="45">
        <v>1.2144656872575738E-2</v>
      </c>
      <c r="AH161" s="45">
        <v>2.6392728316515339E-3</v>
      </c>
      <c r="AI161" s="45">
        <v>0</v>
      </c>
      <c r="AJ161" s="45">
        <v>3.7529672737844896E-2</v>
      </c>
      <c r="AK161" s="45">
        <v>0</v>
      </c>
      <c r="AL161" s="45">
        <v>1.3546496892346042E-4</v>
      </c>
      <c r="AM161" s="45">
        <v>0</v>
      </c>
      <c r="AN161" s="45">
        <v>4.4419862553391101E-2</v>
      </c>
      <c r="AO161" s="45">
        <v>3.9814966730416139E-3</v>
      </c>
      <c r="AP161" s="45">
        <v>0</v>
      </c>
      <c r="AQ161" s="45">
        <v>0</v>
      </c>
      <c r="AR161" s="45">
        <v>0.20549257820396177</v>
      </c>
      <c r="AS161" s="45">
        <v>3.2240392225205967E-3</v>
      </c>
      <c r="AT161" s="45">
        <v>6.0163718068007271E-2</v>
      </c>
      <c r="AU161" s="45">
        <v>1.724936699526689</v>
      </c>
      <c r="AV161" s="45">
        <v>6.1829649788214007E-3</v>
      </c>
      <c r="AW161" s="8">
        <f t="shared" si="6"/>
        <v>0.17519464630133585</v>
      </c>
    </row>
    <row r="162" spans="1:52" s="107" customFormat="1" x14ac:dyDescent="0.35">
      <c r="A162" s="107">
        <v>62</v>
      </c>
      <c r="B162" s="108" t="s">
        <v>288</v>
      </c>
      <c r="C162" s="108" t="s">
        <v>620</v>
      </c>
      <c r="D162" s="45">
        <v>0</v>
      </c>
      <c r="E162" s="45">
        <v>5.18</v>
      </c>
      <c r="F162" s="45">
        <v>2.2700000000000001E-2</v>
      </c>
      <c r="G162" s="45">
        <v>2.69E-2</v>
      </c>
      <c r="H162" s="45">
        <v>0</v>
      </c>
      <c r="I162" s="45">
        <v>3.5900000000000001E-2</v>
      </c>
      <c r="J162" s="45">
        <v>14.38</v>
      </c>
      <c r="K162" s="45">
        <v>4.03</v>
      </c>
      <c r="L162" s="45">
        <v>0.1346</v>
      </c>
      <c r="M162" s="45">
        <v>0.56679999999999997</v>
      </c>
      <c r="N162" s="45">
        <v>2.85</v>
      </c>
      <c r="O162" s="45">
        <v>59.12</v>
      </c>
      <c r="P162" s="45">
        <v>7.0199999999999999E-2</v>
      </c>
      <c r="Q162" s="45">
        <v>0.1154</v>
      </c>
      <c r="R162" s="104">
        <v>1.44</v>
      </c>
      <c r="S162" s="45">
        <v>0</v>
      </c>
      <c r="T162" s="45">
        <v>1.49E-2</v>
      </c>
      <c r="U162" s="45">
        <v>0.2276</v>
      </c>
      <c r="V162" s="45">
        <v>0</v>
      </c>
      <c r="W162" s="104">
        <v>2.87</v>
      </c>
      <c r="X162" s="45">
        <v>0.1008</v>
      </c>
      <c r="Y162" s="45">
        <v>91.387799999999999</v>
      </c>
      <c r="Z162" s="45">
        <f t="shared" si="7"/>
        <v>0</v>
      </c>
      <c r="AA162" s="45">
        <f t="shared" si="8"/>
        <v>91.387799999999999</v>
      </c>
      <c r="AB162" s="146">
        <v>0</v>
      </c>
      <c r="AC162" s="45">
        <v>0.64118786772086545</v>
      </c>
      <c r="AD162" s="45">
        <v>0.98362145658308442</v>
      </c>
      <c r="AE162" s="45">
        <v>2.1604812898418347E-3</v>
      </c>
      <c r="AF162" s="45">
        <v>2.92382014584118E-3</v>
      </c>
      <c r="AG162" s="45">
        <v>2.0982796387221832E-2</v>
      </c>
      <c r="AH162" s="45">
        <v>1.7565967301742705E-3</v>
      </c>
      <c r="AI162" s="45">
        <v>2.7172849153336365E-3</v>
      </c>
      <c r="AJ162" s="45">
        <v>3.3657208763533335E-2</v>
      </c>
      <c r="AK162" s="45">
        <v>0</v>
      </c>
      <c r="AL162" s="45">
        <v>3.2801265113916491E-4</v>
      </c>
      <c r="AM162" s="45">
        <v>0</v>
      </c>
      <c r="AN162" s="45">
        <v>4.1695509528012466E-2</v>
      </c>
      <c r="AO162" s="45">
        <v>1.4319426625151886E-3</v>
      </c>
      <c r="AP162" s="45">
        <v>0</v>
      </c>
      <c r="AQ162" s="45">
        <v>1.0120324886321978E-3</v>
      </c>
      <c r="AR162" s="45">
        <v>0.19355236149500313</v>
      </c>
      <c r="AS162" s="45">
        <v>6.4661719923266624E-3</v>
      </c>
      <c r="AT162" s="45">
        <v>8.8723929542646227E-2</v>
      </c>
      <c r="AU162" s="45">
        <v>1.7062940647298239</v>
      </c>
      <c r="AV162" s="45">
        <v>3.9514397515680406E-3</v>
      </c>
      <c r="AW162" s="8">
        <f t="shared" si="6"/>
        <v>0.26753702262243717</v>
      </c>
    </row>
    <row r="163" spans="1:52" s="107" customFormat="1" x14ac:dyDescent="0.35">
      <c r="A163" s="107">
        <v>63</v>
      </c>
      <c r="B163" s="108" t="s">
        <v>289</v>
      </c>
      <c r="C163" s="108" t="s">
        <v>620</v>
      </c>
      <c r="D163" s="45">
        <v>0</v>
      </c>
      <c r="E163" s="45">
        <v>6.36</v>
      </c>
      <c r="F163" s="45">
        <v>0</v>
      </c>
      <c r="G163" s="45">
        <v>0</v>
      </c>
      <c r="H163" s="45">
        <v>3.04E-2</v>
      </c>
      <c r="I163" s="45">
        <v>0</v>
      </c>
      <c r="J163" s="45">
        <v>14.66</v>
      </c>
      <c r="K163" s="45">
        <v>3.74</v>
      </c>
      <c r="L163" s="45">
        <v>0.13780000000000001</v>
      </c>
      <c r="M163" s="45">
        <v>0.44779999999999998</v>
      </c>
      <c r="N163" s="45">
        <v>5.0199999999999996</v>
      </c>
      <c r="O163" s="45">
        <v>61.49</v>
      </c>
      <c r="P163" s="45">
        <v>1.4E-3</v>
      </c>
      <c r="Q163" s="45">
        <v>0.2863</v>
      </c>
      <c r="R163" s="104">
        <v>1.55</v>
      </c>
      <c r="S163" s="45">
        <v>0</v>
      </c>
      <c r="T163" s="45">
        <v>9.5600000000000004E-2</v>
      </c>
      <c r="U163" s="45">
        <v>0.3669</v>
      </c>
      <c r="V163" s="45">
        <v>0</v>
      </c>
      <c r="W163" s="104">
        <v>2.81</v>
      </c>
      <c r="X163" s="45">
        <v>6.0499999999999998E-2</v>
      </c>
      <c r="Y163" s="45">
        <v>97.200100000000006</v>
      </c>
      <c r="Z163" s="45">
        <f t="shared" si="7"/>
        <v>0</v>
      </c>
      <c r="AA163" s="45">
        <f t="shared" si="8"/>
        <v>97.200100000000006</v>
      </c>
      <c r="AB163" s="146">
        <v>0</v>
      </c>
      <c r="AC163" s="45">
        <v>0.74143359954045795</v>
      </c>
      <c r="AD163" s="45">
        <v>0.94441459270186756</v>
      </c>
      <c r="AE163" s="45">
        <v>0</v>
      </c>
      <c r="AF163" s="45">
        <v>0</v>
      </c>
      <c r="AG163" s="45">
        <v>1.5612671606161945E-2</v>
      </c>
      <c r="AH163" s="45">
        <v>3.2993060580912073E-5</v>
      </c>
      <c r="AI163" s="45">
        <v>6.3490731094009356E-3</v>
      </c>
      <c r="AJ163" s="45">
        <v>3.4119834310841472E-2</v>
      </c>
      <c r="AK163" s="45">
        <v>0</v>
      </c>
      <c r="AL163" s="45">
        <v>1.9820829656993048E-3</v>
      </c>
      <c r="AM163" s="45">
        <v>0</v>
      </c>
      <c r="AN163" s="45">
        <v>3.8447961579471834E-2</v>
      </c>
      <c r="AO163" s="45">
        <v>8.0943146347960333E-4</v>
      </c>
      <c r="AP163" s="45">
        <v>3.6554268617653564E-3</v>
      </c>
      <c r="AQ163" s="45">
        <v>0</v>
      </c>
      <c r="AR163" s="45">
        <v>0.16917050331414704</v>
      </c>
      <c r="AS163" s="45">
        <v>6.2346348204313151E-3</v>
      </c>
      <c r="AT163" s="45">
        <v>0.14718353733745787</v>
      </c>
      <c r="AU163" s="45">
        <v>1.6714121647405844</v>
      </c>
      <c r="AV163" s="45">
        <v>5.9991597873793271E-3</v>
      </c>
      <c r="AW163" s="8">
        <f t="shared" si="6"/>
        <v>0.21679775966203807</v>
      </c>
    </row>
    <row r="164" spans="1:52" s="107" customFormat="1" x14ac:dyDescent="0.35">
      <c r="A164" s="107">
        <v>65</v>
      </c>
      <c r="B164" s="108" t="s">
        <v>291</v>
      </c>
      <c r="C164" s="108" t="s">
        <v>620</v>
      </c>
      <c r="D164" s="45">
        <v>9.6600000000000005E-2</v>
      </c>
      <c r="E164" s="45">
        <v>6.18</v>
      </c>
      <c r="F164" s="45">
        <v>2.5999999999999999E-2</v>
      </c>
      <c r="G164" s="45">
        <v>0.21759999999999999</v>
      </c>
      <c r="H164" s="45">
        <v>3.6499999999999998E-2</v>
      </c>
      <c r="I164" s="45">
        <v>7.1099999999999997E-2</v>
      </c>
      <c r="J164" s="45">
        <v>15.2</v>
      </c>
      <c r="K164" s="45">
        <v>4.24</v>
      </c>
      <c r="L164" s="45">
        <v>0.48399999999999999</v>
      </c>
      <c r="M164" s="45">
        <v>0.51929999999999998</v>
      </c>
      <c r="N164" s="45">
        <v>2.75</v>
      </c>
      <c r="O164" s="45">
        <v>62.08</v>
      </c>
      <c r="P164" s="45">
        <v>1.09E-2</v>
      </c>
      <c r="Q164" s="45">
        <v>0.2697</v>
      </c>
      <c r="R164" s="104">
        <v>1.88</v>
      </c>
      <c r="S164" s="45">
        <v>0</v>
      </c>
      <c r="T164" s="45">
        <v>6.8000000000000005E-2</v>
      </c>
      <c r="U164" s="45">
        <v>0.1439</v>
      </c>
      <c r="V164" s="45">
        <v>0</v>
      </c>
      <c r="W164" s="104">
        <v>3.3</v>
      </c>
      <c r="X164" s="45">
        <v>0</v>
      </c>
      <c r="Y164" s="45">
        <v>97.846400000000003</v>
      </c>
      <c r="Z164" s="45">
        <f t="shared" si="7"/>
        <v>0</v>
      </c>
      <c r="AA164" s="45">
        <f t="shared" si="8"/>
        <v>97.846400000000003</v>
      </c>
      <c r="AB164" s="146">
        <v>1.8443309964748467E-2</v>
      </c>
      <c r="AC164" s="45">
        <v>0.72340622001913557</v>
      </c>
      <c r="AD164" s="45">
        <v>0.98322049501513609</v>
      </c>
      <c r="AE164" s="45">
        <v>2.3401097571358106E-3</v>
      </c>
      <c r="AF164" s="45">
        <v>5.476007488445513E-3</v>
      </c>
      <c r="AG164" s="45">
        <v>1.8179840741271925E-2</v>
      </c>
      <c r="AH164" s="45">
        <v>2.5792870808394796E-4</v>
      </c>
      <c r="AI164" s="45">
        <v>6.0054913052222285E-3</v>
      </c>
      <c r="AJ164" s="45">
        <v>4.1553889515070726E-2</v>
      </c>
      <c r="AK164" s="45">
        <v>0</v>
      </c>
      <c r="AL164" s="45">
        <v>1.4156355676623576E-3</v>
      </c>
      <c r="AM164" s="45">
        <v>0</v>
      </c>
      <c r="AN164" s="45">
        <v>4.5337707427074735E-2</v>
      </c>
      <c r="AO164" s="45">
        <v>0</v>
      </c>
      <c r="AP164" s="45">
        <v>4.4069284136435309E-3</v>
      </c>
      <c r="AQ164" s="45">
        <v>7.7417526718843105E-3</v>
      </c>
      <c r="AR164" s="45">
        <v>0.19257393818269083</v>
      </c>
      <c r="AS164" s="45">
        <v>2.1988002664912198E-2</v>
      </c>
      <c r="AT164" s="45">
        <v>8.0959315783725672E-2</v>
      </c>
      <c r="AU164" s="45">
        <v>1.6943744346078387</v>
      </c>
      <c r="AV164" s="45">
        <v>2.362556088948615E-3</v>
      </c>
      <c r="AW164" s="8">
        <f t="shared" si="6"/>
        <v>0.17280667445576103</v>
      </c>
    </row>
    <row r="165" spans="1:52" s="107" customFormat="1" x14ac:dyDescent="0.35">
      <c r="A165" s="107">
        <v>66</v>
      </c>
      <c r="B165" s="108" t="s">
        <v>292</v>
      </c>
      <c r="C165" s="108" t="s">
        <v>620</v>
      </c>
      <c r="D165" s="45">
        <v>1.89E-2</v>
      </c>
      <c r="E165" s="45">
        <v>7.53</v>
      </c>
      <c r="F165" s="45">
        <v>0</v>
      </c>
      <c r="G165" s="45">
        <v>0</v>
      </c>
      <c r="H165" s="45">
        <v>1.03E-2</v>
      </c>
      <c r="I165" s="45">
        <v>5.2699999999999997E-2</v>
      </c>
      <c r="J165" s="45">
        <v>14.68</v>
      </c>
      <c r="K165" s="45">
        <v>2.79</v>
      </c>
      <c r="L165" s="45">
        <v>0.1227</v>
      </c>
      <c r="M165" s="45">
        <v>0.85850000000000004</v>
      </c>
      <c r="N165" s="45">
        <v>6.4600000000000005E-2</v>
      </c>
      <c r="O165" s="45">
        <v>68.290000000000006</v>
      </c>
      <c r="P165" s="45">
        <v>7.6E-3</v>
      </c>
      <c r="Q165" s="45">
        <v>0.38429999999999997</v>
      </c>
      <c r="R165" s="45">
        <v>1.38</v>
      </c>
      <c r="S165" s="45">
        <v>0</v>
      </c>
      <c r="T165" s="45">
        <v>1.06E-2</v>
      </c>
      <c r="U165" s="45">
        <v>0.16639999999999999</v>
      </c>
      <c r="V165" s="45">
        <v>0</v>
      </c>
      <c r="W165" s="104">
        <v>2.0499999999999998</v>
      </c>
      <c r="X165" s="45">
        <v>0.11269999999999999</v>
      </c>
      <c r="Y165" s="45">
        <v>98.825800000000001</v>
      </c>
      <c r="Z165" s="45">
        <f t="shared" si="7"/>
        <v>0</v>
      </c>
      <c r="AA165" s="45">
        <f t="shared" si="8"/>
        <v>98.825800000000001</v>
      </c>
      <c r="AB165" s="146">
        <v>3.6070457479693871E-3</v>
      </c>
      <c r="AC165" s="45">
        <v>0.88108305147415744</v>
      </c>
      <c r="AD165" s="45">
        <v>0.94920823617774064</v>
      </c>
      <c r="AE165" s="45">
        <v>0</v>
      </c>
      <c r="AF165" s="45">
        <v>4.0572629522256454E-3</v>
      </c>
      <c r="AG165" s="45">
        <v>3.0042782857389309E-2</v>
      </c>
      <c r="AH165" s="45">
        <v>1.7976903398833407E-4</v>
      </c>
      <c r="AI165" s="45">
        <v>8.553937801846663E-3</v>
      </c>
      <c r="AJ165" s="45">
        <v>3.0490252812742941E-2</v>
      </c>
      <c r="AK165" s="45">
        <v>0</v>
      </c>
      <c r="AL165" s="45">
        <v>2.2058527890233566E-4</v>
      </c>
      <c r="AM165" s="45">
        <v>0</v>
      </c>
      <c r="AN165" s="45">
        <v>2.8153188246170743E-2</v>
      </c>
      <c r="AO165" s="45">
        <v>1.5134056357302352E-3</v>
      </c>
      <c r="AP165" s="45">
        <v>1.2431068615376918E-3</v>
      </c>
      <c r="AQ165" s="45">
        <v>0</v>
      </c>
      <c r="AR165" s="45">
        <v>0.12666714038610177</v>
      </c>
      <c r="AS165" s="45">
        <v>5.5720254261403057E-3</v>
      </c>
      <c r="AT165" s="45">
        <v>1.9010553460355362E-3</v>
      </c>
      <c r="AU165" s="45">
        <v>1.8631288979206442</v>
      </c>
      <c r="AV165" s="45">
        <v>2.7308809210779368E-3</v>
      </c>
      <c r="AW165" s="8">
        <f t="shared" si="6"/>
        <v>6.6497527729105554E-2</v>
      </c>
    </row>
    <row r="166" spans="1:52" s="107" customFormat="1" x14ac:dyDescent="0.35">
      <c r="A166" s="107">
        <v>68</v>
      </c>
      <c r="B166" s="108" t="s">
        <v>294</v>
      </c>
      <c r="C166" s="108" t="s">
        <v>620</v>
      </c>
      <c r="D166" s="45">
        <v>0</v>
      </c>
      <c r="E166" s="45">
        <v>6.41</v>
      </c>
      <c r="F166" s="45">
        <v>3.7400000000000003E-2</v>
      </c>
      <c r="G166" s="45">
        <v>9.8199999999999996E-2</v>
      </c>
      <c r="H166" s="45">
        <v>0</v>
      </c>
      <c r="I166" s="45">
        <v>0</v>
      </c>
      <c r="J166" s="45">
        <v>15.4</v>
      </c>
      <c r="K166" s="45">
        <v>3.9</v>
      </c>
      <c r="L166" s="45">
        <v>9.1999999999999998E-2</v>
      </c>
      <c r="M166" s="45">
        <v>0.70609999999999995</v>
      </c>
      <c r="N166" s="45">
        <v>0.26440000000000002</v>
      </c>
      <c r="O166" s="45">
        <v>66.599999999999994</v>
      </c>
      <c r="P166" s="45">
        <v>0</v>
      </c>
      <c r="Q166" s="45">
        <v>0.192</v>
      </c>
      <c r="R166" s="45">
        <v>1.21</v>
      </c>
      <c r="S166" s="45">
        <v>0</v>
      </c>
      <c r="T166" s="45">
        <v>3.4099999999999998E-2</v>
      </c>
      <c r="U166" s="45">
        <v>0.1547</v>
      </c>
      <c r="V166" s="45">
        <v>0</v>
      </c>
      <c r="W166" s="104">
        <v>3.09</v>
      </c>
      <c r="X166" s="45">
        <v>0.27350000000000002</v>
      </c>
      <c r="Y166" s="45">
        <v>98.6554</v>
      </c>
      <c r="Z166" s="45">
        <f>D166*$W$2</f>
        <v>0</v>
      </c>
      <c r="AA166" s="45">
        <f>Y166-Z166</f>
        <v>98.6554</v>
      </c>
      <c r="AB166" s="146">
        <v>0</v>
      </c>
      <c r="AC166" s="45">
        <v>0.7455318566546536</v>
      </c>
      <c r="AD166" s="45">
        <v>0.98978864732187466</v>
      </c>
      <c r="AE166" s="45">
        <v>3.3446362637853874E-3</v>
      </c>
      <c r="AF166" s="45">
        <v>0</v>
      </c>
      <c r="AG166" s="45">
        <v>2.4561358032754891E-2</v>
      </c>
      <c r="AH166" s="45">
        <v>0</v>
      </c>
      <c r="AI166" s="45">
        <v>4.2479875708712001E-3</v>
      </c>
      <c r="AJ166" s="45">
        <v>2.6573797080529836E-2</v>
      </c>
      <c r="AK166" s="45">
        <v>0</v>
      </c>
      <c r="AL166" s="45">
        <v>7.0536083935074097E-4</v>
      </c>
      <c r="AM166" s="45">
        <v>0</v>
      </c>
      <c r="AN166" s="45">
        <v>4.2181158916839427E-2</v>
      </c>
      <c r="AO166" s="45">
        <v>3.6506909280366721E-3</v>
      </c>
      <c r="AP166" s="45">
        <v>0</v>
      </c>
      <c r="AQ166" s="45">
        <v>3.4714131319967174E-3</v>
      </c>
      <c r="AR166" s="45">
        <v>0.17599919238328993</v>
      </c>
      <c r="AS166" s="45">
        <v>4.1528157140796355E-3</v>
      </c>
      <c r="AT166" s="45">
        <v>7.7341038398086185E-3</v>
      </c>
      <c r="AU166" s="45">
        <v>1.8061188427305039</v>
      </c>
      <c r="AV166" s="45">
        <v>2.5236322003209634E-3</v>
      </c>
      <c r="AW166" s="8">
        <f t="shared" si="6"/>
        <v>0.1594145063913035</v>
      </c>
    </row>
    <row r="167" spans="1:52" s="107" customFormat="1" x14ac:dyDescent="0.35">
      <c r="A167" s="107">
        <v>78</v>
      </c>
      <c r="B167" s="108" t="s">
        <v>304</v>
      </c>
      <c r="C167" s="108" t="s">
        <v>620</v>
      </c>
      <c r="D167" s="45">
        <v>2.53E-2</v>
      </c>
      <c r="E167" s="45">
        <v>7.03</v>
      </c>
      <c r="F167" s="45">
        <v>5.3199999999999997E-2</v>
      </c>
      <c r="G167" s="45">
        <v>0.18940000000000001</v>
      </c>
      <c r="H167" s="45">
        <v>0</v>
      </c>
      <c r="I167" s="45">
        <v>1.5800000000000002E-2</v>
      </c>
      <c r="J167" s="45">
        <v>15.27</v>
      </c>
      <c r="K167" s="45">
        <v>3.59</v>
      </c>
      <c r="L167" s="45">
        <v>8.2900000000000001E-2</v>
      </c>
      <c r="M167" s="45">
        <v>0.66810000000000003</v>
      </c>
      <c r="N167" s="45">
        <v>0.26829999999999998</v>
      </c>
      <c r="O167" s="45">
        <v>67.03</v>
      </c>
      <c r="P167" s="45">
        <v>0</v>
      </c>
      <c r="Q167" s="45">
        <v>0.1055</v>
      </c>
      <c r="R167" s="45">
        <v>1.25</v>
      </c>
      <c r="S167" s="45">
        <v>0</v>
      </c>
      <c r="T167" s="45">
        <v>0.1106</v>
      </c>
      <c r="U167" s="45">
        <v>3.7100000000000001E-2</v>
      </c>
      <c r="V167" s="45">
        <v>0</v>
      </c>
      <c r="W167" s="104">
        <v>3.64</v>
      </c>
      <c r="X167" s="45">
        <v>0.1055</v>
      </c>
      <c r="Y167" s="45">
        <v>99.567999999999998</v>
      </c>
      <c r="Z167" s="45">
        <f>D167*$W$2</f>
        <v>0</v>
      </c>
      <c r="AA167" s="45">
        <f>Y167-Z167</f>
        <v>99.567999999999998</v>
      </c>
      <c r="AB167" s="146">
        <v>4.8026765124462327E-3</v>
      </c>
      <c r="AC167" s="45">
        <v>0.81818245815294666</v>
      </c>
      <c r="AD167" s="45">
        <v>0.98208131280273336</v>
      </c>
      <c r="AE167" s="45">
        <v>4.7607523140017621E-3</v>
      </c>
      <c r="AF167" s="45">
        <v>1.2099086872908195E-3</v>
      </c>
      <c r="AG167" s="45">
        <v>2.3254890505724865E-2</v>
      </c>
      <c r="AH167" s="45">
        <v>0</v>
      </c>
      <c r="AI167" s="45">
        <v>2.3357218914001774E-3</v>
      </c>
      <c r="AJ167" s="45">
        <v>2.7470395991605012E-2</v>
      </c>
      <c r="AK167" s="45">
        <v>0</v>
      </c>
      <c r="AL167" s="45">
        <v>2.2892791632699175E-3</v>
      </c>
      <c r="AM167" s="45">
        <v>0</v>
      </c>
      <c r="AN167" s="45">
        <v>4.9721941100189855E-2</v>
      </c>
      <c r="AO167" s="45">
        <v>1.4091488106062397E-3</v>
      </c>
      <c r="AP167" s="45">
        <v>0</v>
      </c>
      <c r="AQ167" s="45">
        <v>6.6997940337535098E-3</v>
      </c>
      <c r="AR167" s="45">
        <v>0.16211648519454663</v>
      </c>
      <c r="AS167" s="45">
        <v>3.7445188853379046E-3</v>
      </c>
      <c r="AT167" s="45">
        <v>7.8533668234063055E-3</v>
      </c>
      <c r="AU167" s="45">
        <v>1.8189802204874435</v>
      </c>
      <c r="AV167" s="45">
        <v>6.0561457551220157E-4</v>
      </c>
      <c r="AW167" s="8">
        <f t="shared" ref="AW167:AW198" si="9">2-(SUM(AC167:AO167))</f>
        <v>8.7284190580231513E-2</v>
      </c>
    </row>
    <row r="168" spans="1:52" s="107" customFormat="1" x14ac:dyDescent="0.35">
      <c r="A168" s="107">
        <v>81</v>
      </c>
      <c r="B168" s="108" t="s">
        <v>307</v>
      </c>
      <c r="C168" s="108" t="s">
        <v>620</v>
      </c>
      <c r="D168" s="45">
        <v>0</v>
      </c>
      <c r="E168" s="45">
        <v>8.27</v>
      </c>
      <c r="F168" s="45">
        <v>0.19750000000000001</v>
      </c>
      <c r="G168" s="45">
        <v>0</v>
      </c>
      <c r="H168" s="45">
        <v>0</v>
      </c>
      <c r="I168" s="45">
        <v>0.42</v>
      </c>
      <c r="J168" s="45">
        <v>11.89</v>
      </c>
      <c r="K168" s="45">
        <v>3.5</v>
      </c>
      <c r="L168" s="45">
        <v>0.223</v>
      </c>
      <c r="M168" s="45">
        <v>0.57779999999999998</v>
      </c>
      <c r="N168" s="45">
        <v>0</v>
      </c>
      <c r="O168" s="45">
        <v>62.24</v>
      </c>
      <c r="P168" s="45">
        <v>4.6600000000000003E-2</v>
      </c>
      <c r="Q168" s="45">
        <v>0.80279999999999996</v>
      </c>
      <c r="R168" s="45">
        <v>2.16</v>
      </c>
      <c r="S168" s="45">
        <v>0</v>
      </c>
      <c r="T168" s="45">
        <v>0.18129999999999999</v>
      </c>
      <c r="U168" s="45">
        <v>4.4400000000000002E-2</v>
      </c>
      <c r="V168" s="45">
        <v>0</v>
      </c>
      <c r="W168" s="104">
        <v>3.62</v>
      </c>
      <c r="X168" s="45">
        <v>0.35170000000000001</v>
      </c>
      <c r="Y168" s="45">
        <v>94.718000000000004</v>
      </c>
      <c r="Z168" s="45">
        <f>D168*$W$2</f>
        <v>0</v>
      </c>
      <c r="AA168" s="45">
        <f>Y168-Z168</f>
        <v>94.718000000000004</v>
      </c>
      <c r="AB168" s="146">
        <v>0</v>
      </c>
      <c r="AC168" s="45">
        <v>1.0361459646839399</v>
      </c>
      <c r="AD168" s="45">
        <v>0.82321041491868707</v>
      </c>
      <c r="AE168" s="45">
        <v>1.902618197793261E-2</v>
      </c>
      <c r="AF168" s="45">
        <v>3.4623055340673767E-2</v>
      </c>
      <c r="AG168" s="45">
        <v>2.1650650839655089E-2</v>
      </c>
      <c r="AH168" s="45">
        <v>1.1802683695994662E-3</v>
      </c>
      <c r="AI168" s="45">
        <v>1.9133597191772784E-2</v>
      </c>
      <c r="AJ168" s="45">
        <v>5.1100982413257244E-2</v>
      </c>
      <c r="AK168" s="45">
        <v>0</v>
      </c>
      <c r="AL168" s="45">
        <v>4.0398200841257311E-3</v>
      </c>
      <c r="AM168" s="45">
        <v>0</v>
      </c>
      <c r="AN168" s="45">
        <v>5.3232376242556688E-2</v>
      </c>
      <c r="AO168" s="45">
        <v>5.0570512917624232E-3</v>
      </c>
      <c r="AP168" s="45">
        <v>0</v>
      </c>
      <c r="AQ168" s="45">
        <v>0</v>
      </c>
      <c r="AR168" s="45">
        <v>0.17014585227512774</v>
      </c>
      <c r="AS168" s="45">
        <v>1.0843436716453434E-2</v>
      </c>
      <c r="AT168" s="45">
        <v>0</v>
      </c>
      <c r="AU168" s="45">
        <v>1.8182304750333476</v>
      </c>
      <c r="AV168" s="45">
        <v>7.80235975071182E-4</v>
      </c>
      <c r="AW168" s="8">
        <f t="shared" si="9"/>
        <v>-6.840036335396249E-2</v>
      </c>
    </row>
    <row r="169" spans="1:52" s="107" customFormat="1" x14ac:dyDescent="0.35">
      <c r="A169" s="107">
        <v>82</v>
      </c>
      <c r="B169" s="108" t="s">
        <v>308</v>
      </c>
      <c r="C169" s="108" t="s">
        <v>620</v>
      </c>
      <c r="D169" s="45">
        <v>3.7999999999999999E-2</v>
      </c>
      <c r="E169" s="45">
        <v>7.34</v>
      </c>
      <c r="F169" s="45">
        <v>3.2399999999999998E-2</v>
      </c>
      <c r="G169" s="45">
        <v>0</v>
      </c>
      <c r="H169" s="45">
        <v>2.2200000000000001E-2</v>
      </c>
      <c r="I169" s="45">
        <v>1.6400000000000001E-2</v>
      </c>
      <c r="J169" s="45">
        <v>14.61</v>
      </c>
      <c r="K169" s="45">
        <v>3.22</v>
      </c>
      <c r="L169" s="45">
        <v>0.19359999999999999</v>
      </c>
      <c r="M169" s="45">
        <v>0.74519999999999997</v>
      </c>
      <c r="N169" s="45">
        <v>4.3099999999999999E-2</v>
      </c>
      <c r="O169" s="45">
        <v>66.55</v>
      </c>
      <c r="P169" s="45">
        <v>0</v>
      </c>
      <c r="Q169" s="45">
        <v>0.31709999999999999</v>
      </c>
      <c r="R169" s="45">
        <v>1.18</v>
      </c>
      <c r="S169" s="45">
        <v>0</v>
      </c>
      <c r="T169" s="45">
        <v>0.1114</v>
      </c>
      <c r="U169" s="45">
        <v>0.1129</v>
      </c>
      <c r="V169" s="45">
        <v>0</v>
      </c>
      <c r="W169" s="104">
        <v>3.49</v>
      </c>
      <c r="X169" s="45">
        <v>0.1162</v>
      </c>
      <c r="Y169" s="45">
        <v>98.325299999999999</v>
      </c>
      <c r="Z169" s="45">
        <f>D169*$W$2</f>
        <v>0</v>
      </c>
      <c r="AA169" s="45">
        <f>Y169-Z169</f>
        <v>98.325299999999999</v>
      </c>
      <c r="AB169" s="146">
        <v>7.3486780740675672E-3</v>
      </c>
      <c r="AC169" s="45">
        <v>0.87026939437973438</v>
      </c>
      <c r="AD169" s="45">
        <v>0.95724132188059163</v>
      </c>
      <c r="AE169" s="45">
        <v>2.953736683833392E-3</v>
      </c>
      <c r="AF169" s="45">
        <v>1.2793876901773683E-3</v>
      </c>
      <c r="AG169" s="45">
        <v>2.6424603844794201E-2</v>
      </c>
      <c r="AH169" s="45">
        <v>0</v>
      </c>
      <c r="AI169" s="45">
        <v>7.1520036133043566E-3</v>
      </c>
      <c r="AJ169" s="45">
        <v>2.6417987227028174E-2</v>
      </c>
      <c r="AK169" s="45">
        <v>0</v>
      </c>
      <c r="AL169" s="45">
        <v>2.3490465923992161E-3</v>
      </c>
      <c r="AM169" s="45">
        <v>0</v>
      </c>
      <c r="AN169" s="45">
        <v>4.8566290104711057E-2</v>
      </c>
      <c r="AO169" s="45">
        <v>1.5811509687935624E-3</v>
      </c>
      <c r="AP169" s="45">
        <v>2.7149384796854715E-3</v>
      </c>
      <c r="AQ169" s="45">
        <v>0</v>
      </c>
      <c r="AR169" s="45">
        <v>0.14813286214158985</v>
      </c>
      <c r="AS169" s="45">
        <v>8.9086041023135939E-3</v>
      </c>
      <c r="AT169" s="45">
        <v>1.2852135407900994E-3</v>
      </c>
      <c r="AU169" s="45">
        <v>1.8397958235994154</v>
      </c>
      <c r="AV169" s="45">
        <v>1.8774966158909897E-3</v>
      </c>
      <c r="AW169" s="8">
        <f t="shared" si="9"/>
        <v>5.5765077014632736E-2</v>
      </c>
    </row>
    <row r="170" spans="1:52" s="107" customFormat="1" x14ac:dyDescent="0.35">
      <c r="A170" s="107">
        <v>84</v>
      </c>
      <c r="B170" s="108" t="s">
        <v>310</v>
      </c>
      <c r="C170" s="108" t="s">
        <v>620</v>
      </c>
      <c r="D170" s="45">
        <v>6.1699999999999998E-2</v>
      </c>
      <c r="E170" s="45">
        <v>6.82</v>
      </c>
      <c r="F170" s="45">
        <v>3.95E-2</v>
      </c>
      <c r="G170" s="45">
        <v>8.6300000000000002E-2</v>
      </c>
      <c r="H170" s="45">
        <v>0</v>
      </c>
      <c r="I170" s="45">
        <v>1.66E-2</v>
      </c>
      <c r="J170" s="45">
        <v>15.52</v>
      </c>
      <c r="K170" s="45">
        <v>4.25</v>
      </c>
      <c r="L170" s="45">
        <v>0.88700000000000001</v>
      </c>
      <c r="M170" s="45">
        <v>0.70809999999999995</v>
      </c>
      <c r="N170" s="45">
        <v>0.13439999999999999</v>
      </c>
      <c r="O170" s="45">
        <v>65.2</v>
      </c>
      <c r="P170" s="45">
        <v>9.6699999999999994E-2</v>
      </c>
      <c r="Q170" s="45">
        <v>0.26240000000000002</v>
      </c>
      <c r="R170" s="45">
        <v>0.98640000000000005</v>
      </c>
      <c r="S170" s="45">
        <v>0</v>
      </c>
      <c r="T170" s="45">
        <v>0</v>
      </c>
      <c r="U170" s="45">
        <v>0</v>
      </c>
      <c r="V170" s="45">
        <v>0</v>
      </c>
      <c r="W170" s="104">
        <v>3.4</v>
      </c>
      <c r="X170" s="45">
        <v>5.7599999999999998E-2</v>
      </c>
      <c r="Y170" s="45">
        <v>98.697299999999998</v>
      </c>
      <c r="Z170" s="45">
        <f>D170*$W$2</f>
        <v>0</v>
      </c>
      <c r="AA170" s="45">
        <f>Y170-Z170</f>
        <v>98.697299999999998</v>
      </c>
      <c r="AB170" s="146">
        <v>1.1664095373778301E-2</v>
      </c>
      <c r="AC170" s="45">
        <v>0.79046436715048063</v>
      </c>
      <c r="AD170" s="45">
        <v>0.99403851288496914</v>
      </c>
      <c r="AE170" s="45">
        <v>3.5201740275227619E-3</v>
      </c>
      <c r="AF170" s="45">
        <v>1.2659212203731073E-3</v>
      </c>
      <c r="AG170" s="45">
        <v>2.45454221288663E-2</v>
      </c>
      <c r="AH170" s="45">
        <v>2.2657073745764832E-3</v>
      </c>
      <c r="AI170" s="45">
        <v>5.7854292374605728E-3</v>
      </c>
      <c r="AJ170" s="45">
        <v>2.1587932640622629E-2</v>
      </c>
      <c r="AK170" s="45">
        <v>0</v>
      </c>
      <c r="AL170" s="45">
        <v>0</v>
      </c>
      <c r="AM170" s="45">
        <v>0</v>
      </c>
      <c r="AN170" s="45">
        <v>4.625180563882924E-2</v>
      </c>
      <c r="AO170" s="45">
        <v>7.6617850895269234E-4</v>
      </c>
      <c r="AP170" s="45">
        <v>0</v>
      </c>
      <c r="AQ170" s="45">
        <v>3.04015241167759E-3</v>
      </c>
      <c r="AR170" s="45">
        <v>0.19112818894573166</v>
      </c>
      <c r="AS170" s="45">
        <v>3.989956844413213E-2</v>
      </c>
      <c r="AT170" s="45">
        <v>3.917757613502864E-3</v>
      </c>
      <c r="AU170" s="45">
        <v>1.7620143325849558</v>
      </c>
      <c r="AV170" s="45">
        <v>0</v>
      </c>
      <c r="AW170" s="8">
        <f t="shared" si="9"/>
        <v>0.10950854918734643</v>
      </c>
    </row>
    <row r="171" spans="1:52" s="26" customFormat="1" x14ac:dyDescent="0.35">
      <c r="A171" s="26">
        <v>142</v>
      </c>
      <c r="B171" s="11" t="s">
        <v>329</v>
      </c>
      <c r="C171" s="108" t="s">
        <v>620</v>
      </c>
      <c r="D171" s="24">
        <v>0.88970000000000005</v>
      </c>
      <c r="E171" s="24">
        <v>7.11</v>
      </c>
      <c r="F171" s="24">
        <v>0</v>
      </c>
      <c r="G171" s="24">
        <v>5.0799999999999998E-2</v>
      </c>
      <c r="H171" s="24">
        <v>5.0000000000000001E-4</v>
      </c>
      <c r="I171" s="24">
        <v>0</v>
      </c>
      <c r="J171" s="24">
        <v>14.77</v>
      </c>
      <c r="K171" s="24">
        <v>3.56</v>
      </c>
      <c r="L171" s="24">
        <v>0</v>
      </c>
      <c r="M171" s="24">
        <v>0.21329999999999999</v>
      </c>
      <c r="N171" s="24">
        <v>0.14349999999999999</v>
      </c>
      <c r="O171" s="24">
        <v>65.510000000000005</v>
      </c>
      <c r="P171" s="24">
        <v>0</v>
      </c>
      <c r="Q171" s="24">
        <v>0.37109999999999999</v>
      </c>
      <c r="R171" s="24">
        <v>1.39</v>
      </c>
      <c r="S171" s="24">
        <v>0.50749999999999995</v>
      </c>
      <c r="T171" s="24">
        <v>0</v>
      </c>
      <c r="U171" s="24">
        <v>0.36280000000000001</v>
      </c>
      <c r="V171" s="24">
        <v>0</v>
      </c>
      <c r="W171" s="104">
        <v>3.01</v>
      </c>
      <c r="X171" s="24">
        <v>0</v>
      </c>
      <c r="Y171" s="24">
        <v>97.895099999999999</v>
      </c>
      <c r="Z171" s="24">
        <v>0</v>
      </c>
      <c r="AA171" s="24">
        <v>97.895099999999999</v>
      </c>
      <c r="AB171" s="144">
        <v>0.17317942918940768</v>
      </c>
      <c r="AC171" s="117">
        <v>0.84850486887626042</v>
      </c>
      <c r="AD171" s="117">
        <v>0.97404451382303037</v>
      </c>
      <c r="AE171" s="117">
        <v>0</v>
      </c>
      <c r="AF171" s="117">
        <v>0</v>
      </c>
      <c r="AG171" s="117">
        <v>7.6129605924942978E-3</v>
      </c>
      <c r="AH171" s="117">
        <v>0</v>
      </c>
      <c r="AI171" s="117">
        <v>8.4246045619063709E-3</v>
      </c>
      <c r="AJ171" s="117">
        <v>3.1322729948379743E-2</v>
      </c>
      <c r="AK171" s="117">
        <v>1.1156118049315907E-2</v>
      </c>
      <c r="AL171" s="117">
        <v>0</v>
      </c>
      <c r="AM171" s="117">
        <v>0</v>
      </c>
      <c r="AN171" s="117">
        <v>4.2160241095407211E-2</v>
      </c>
      <c r="AO171" s="117">
        <v>0</v>
      </c>
      <c r="AP171" s="117">
        <v>6.1546606219305139E-5</v>
      </c>
      <c r="AQ171" s="117">
        <v>1.8426170625696515E-3</v>
      </c>
      <c r="AR171" s="117">
        <v>0.16484380394486345</v>
      </c>
      <c r="AS171" s="117">
        <v>0</v>
      </c>
      <c r="AT171" s="117">
        <v>4.3070212138251879E-3</v>
      </c>
      <c r="AU171" s="117">
        <v>1.8228723424964954</v>
      </c>
      <c r="AV171" s="117">
        <v>6.0726686760267361E-3</v>
      </c>
      <c r="AW171" s="8">
        <f t="shared" si="9"/>
        <v>7.6773963053205607E-2</v>
      </c>
    </row>
    <row r="172" spans="1:52" s="26" customFormat="1" x14ac:dyDescent="0.35">
      <c r="A172" s="26">
        <v>143</v>
      </c>
      <c r="B172" s="11" t="s">
        <v>330</v>
      </c>
      <c r="C172" s="108" t="s">
        <v>620</v>
      </c>
      <c r="D172" s="24">
        <v>0.92610000000000003</v>
      </c>
      <c r="E172" s="24">
        <v>7.1</v>
      </c>
      <c r="F172" s="24">
        <v>2.86E-2</v>
      </c>
      <c r="G172" s="24">
        <v>2.93E-2</v>
      </c>
      <c r="H172" s="24">
        <v>1.7000000000000001E-2</v>
      </c>
      <c r="I172" s="24">
        <v>0</v>
      </c>
      <c r="J172" s="24">
        <v>14.71</v>
      </c>
      <c r="K172" s="24">
        <v>3.68</v>
      </c>
      <c r="L172" s="24">
        <v>1.78E-2</v>
      </c>
      <c r="M172" s="24">
        <v>0.11</v>
      </c>
      <c r="N172" s="24">
        <v>7.3300000000000004E-2</v>
      </c>
      <c r="O172" s="24">
        <v>65.59</v>
      </c>
      <c r="P172" s="24">
        <v>3.4000000000000002E-2</v>
      </c>
      <c r="Q172" s="24">
        <v>0.60809999999999997</v>
      </c>
      <c r="R172" s="24">
        <v>1.3</v>
      </c>
      <c r="S172" s="24">
        <v>0.42909999999999998</v>
      </c>
      <c r="T172" s="24">
        <v>8.6900000000000005E-2</v>
      </c>
      <c r="U172" s="24">
        <v>0.51149999999999995</v>
      </c>
      <c r="V172" s="24">
        <v>0</v>
      </c>
      <c r="W172" s="104">
        <v>3.5</v>
      </c>
      <c r="X172" s="24">
        <v>0.1158</v>
      </c>
      <c r="Y172" s="24">
        <v>98.867599999999996</v>
      </c>
      <c r="Z172" s="24">
        <v>0</v>
      </c>
      <c r="AA172" s="24">
        <v>98.867599999999996</v>
      </c>
      <c r="AB172" s="144">
        <v>0.17934638835183442</v>
      </c>
      <c r="AC172" s="117">
        <v>0.84299524428211814</v>
      </c>
      <c r="AD172" s="117">
        <v>0.96514601059013982</v>
      </c>
      <c r="AE172" s="117">
        <v>2.6109702590772295E-3</v>
      </c>
      <c r="AF172" s="117">
        <v>0</v>
      </c>
      <c r="AG172" s="117">
        <v>3.9060468616821924E-3</v>
      </c>
      <c r="AH172" s="117">
        <v>8.1606568092600952E-4</v>
      </c>
      <c r="AI172" s="117">
        <v>1.3734587225994615E-2</v>
      </c>
      <c r="AJ172" s="117">
        <v>2.9145411813404905E-2</v>
      </c>
      <c r="AK172" s="117">
        <v>9.3846397721329914E-3</v>
      </c>
      <c r="AL172" s="117">
        <v>1.8349969290555634E-3</v>
      </c>
      <c r="AM172" s="117">
        <v>0</v>
      </c>
      <c r="AN172" s="117">
        <v>4.8773808903825898E-2</v>
      </c>
      <c r="AO172" s="117">
        <v>1.5779196883346134E-3</v>
      </c>
      <c r="AP172" s="117">
        <v>2.0819249273748919E-3</v>
      </c>
      <c r="AQ172" s="117">
        <v>1.0573555137694097E-3</v>
      </c>
      <c r="AR172" s="117">
        <v>0.1695323126184177</v>
      </c>
      <c r="AS172" s="117">
        <v>8.2022581537811317E-4</v>
      </c>
      <c r="AT172" s="117">
        <v>2.1888254125430047E-3</v>
      </c>
      <c r="AU172" s="117">
        <v>1.8158013096500367</v>
      </c>
      <c r="AV172" s="117">
        <v>8.5180460624798195E-3</v>
      </c>
      <c r="AW172" s="8">
        <f t="shared" si="9"/>
        <v>8.0074297993308008E-2</v>
      </c>
    </row>
    <row r="173" spans="1:52" s="26" customFormat="1" x14ac:dyDescent="0.35">
      <c r="A173" s="26">
        <v>54</v>
      </c>
      <c r="B173" s="26" t="s">
        <v>343</v>
      </c>
      <c r="C173" s="108" t="s">
        <v>620</v>
      </c>
      <c r="D173" s="24">
        <v>0.89800000000000002</v>
      </c>
      <c r="E173" s="24">
        <v>5.75</v>
      </c>
      <c r="F173" s="24">
        <v>5.7000000000000002E-2</v>
      </c>
      <c r="G173" s="24">
        <v>0.15260000000000001</v>
      </c>
      <c r="H173" s="24">
        <v>0</v>
      </c>
      <c r="I173" s="24">
        <v>0</v>
      </c>
      <c r="J173" s="24">
        <v>16.059999999999999</v>
      </c>
      <c r="K173" s="24">
        <v>0.1263</v>
      </c>
      <c r="L173" s="24">
        <v>2.5499999999999998</v>
      </c>
      <c r="M173" s="24">
        <v>0.1135</v>
      </c>
      <c r="N173" s="104">
        <v>3.83</v>
      </c>
      <c r="O173" s="24">
        <v>59.49</v>
      </c>
      <c r="P173" s="24">
        <v>0</v>
      </c>
      <c r="Q173" s="24">
        <v>0.15310000000000001</v>
      </c>
      <c r="R173" s="104">
        <v>2.9</v>
      </c>
      <c r="S173" s="24">
        <v>0.90110000000000001</v>
      </c>
      <c r="T173" s="24">
        <v>0.15160000000000001</v>
      </c>
      <c r="U173" s="24">
        <v>0.37569999999999998</v>
      </c>
      <c r="V173" s="24">
        <v>0</v>
      </c>
      <c r="W173" s="104">
        <v>2.52</v>
      </c>
      <c r="X173" s="24">
        <v>0.1583</v>
      </c>
      <c r="Y173" s="24">
        <v>96.2286</v>
      </c>
      <c r="Z173" s="24">
        <f t="shared" ref="Z173:Z207" si="10">E173*$W$2</f>
        <v>0</v>
      </c>
      <c r="AA173" s="24">
        <f t="shared" ref="AA173:AA207" si="11">Y173-Z173</f>
        <v>96.2286</v>
      </c>
      <c r="AB173" s="144">
        <v>0.18340665429465325</v>
      </c>
      <c r="AC173" s="117">
        <v>0.72001015420919856</v>
      </c>
      <c r="AD173" s="117">
        <v>1.1112963522415977</v>
      </c>
      <c r="AE173" s="117">
        <v>5.4880081566226861E-3</v>
      </c>
      <c r="AF173" s="117">
        <v>0</v>
      </c>
      <c r="AG173" s="117">
        <v>4.2505450786905954E-3</v>
      </c>
      <c r="AH173" s="117">
        <v>0</v>
      </c>
      <c r="AI173" s="117">
        <v>3.6468659487593129E-3</v>
      </c>
      <c r="AJ173" s="117">
        <v>6.8569162085997393E-2</v>
      </c>
      <c r="AK173" s="117">
        <v>2.0784332565481602E-2</v>
      </c>
      <c r="AL173" s="117">
        <v>3.3761269393827145E-3</v>
      </c>
      <c r="AM173" s="117">
        <v>0</v>
      </c>
      <c r="AN173" s="117">
        <v>3.7035922746182406E-2</v>
      </c>
      <c r="AO173" s="117">
        <v>2.2748944504888745E-3</v>
      </c>
      <c r="AP173" s="117">
        <v>0</v>
      </c>
      <c r="AQ173" s="117">
        <v>5.8078039574929723E-3</v>
      </c>
      <c r="AR173" s="117">
        <v>6.136376794792643E-3</v>
      </c>
      <c r="AS173" s="117">
        <v>0.12392462482656026</v>
      </c>
      <c r="AT173" s="117">
        <v>0.1206173887925477</v>
      </c>
      <c r="AU173" s="117">
        <v>1.7369153919132236</v>
      </c>
      <c r="AV173" s="117">
        <v>6.5984137153823176E-3</v>
      </c>
      <c r="AW173" s="8">
        <f t="shared" si="9"/>
        <v>2.3267635577598256E-2</v>
      </c>
      <c r="AX173" s="12"/>
      <c r="AY173" s="12"/>
      <c r="AZ173" s="118"/>
    </row>
    <row r="174" spans="1:52" s="26" customFormat="1" x14ac:dyDescent="0.35">
      <c r="A174" s="26">
        <v>55</v>
      </c>
      <c r="B174" s="26" t="s">
        <v>344</v>
      </c>
      <c r="C174" s="108" t="s">
        <v>620</v>
      </c>
      <c r="D174" s="24">
        <v>0.74470000000000003</v>
      </c>
      <c r="E174" s="24">
        <v>4.97</v>
      </c>
      <c r="F174" s="24">
        <v>8.2100000000000006E-2</v>
      </c>
      <c r="G174" s="24">
        <v>0.1038</v>
      </c>
      <c r="H174" s="24">
        <v>2.86E-2</v>
      </c>
      <c r="I174" s="24">
        <v>0</v>
      </c>
      <c r="J174" s="24">
        <v>17.05</v>
      </c>
      <c r="K174" s="24">
        <v>0.33029999999999998</v>
      </c>
      <c r="L174" s="24">
        <v>3.23</v>
      </c>
      <c r="M174" s="24">
        <v>0</v>
      </c>
      <c r="N174" s="104">
        <v>3.17</v>
      </c>
      <c r="O174" s="24">
        <v>58.54</v>
      </c>
      <c r="P174" s="24">
        <v>0.1047</v>
      </c>
      <c r="Q174" s="24">
        <v>0.42599999999999999</v>
      </c>
      <c r="R174" s="104">
        <v>3.78</v>
      </c>
      <c r="S174" s="24">
        <v>1.17</v>
      </c>
      <c r="T174" s="24">
        <v>3.6700000000000003E-2</v>
      </c>
      <c r="U174" s="24">
        <v>0.40639999999999998</v>
      </c>
      <c r="V174" s="24">
        <v>0</v>
      </c>
      <c r="W174" s="104">
        <v>3.17</v>
      </c>
      <c r="X174" s="24">
        <v>0.25840000000000002</v>
      </c>
      <c r="Y174" s="24">
        <v>97.647599999999997</v>
      </c>
      <c r="Z174" s="24">
        <f t="shared" si="10"/>
        <v>0</v>
      </c>
      <c r="AA174" s="24">
        <f t="shared" si="11"/>
        <v>97.647599999999997</v>
      </c>
      <c r="AB174" s="144">
        <v>0.15233966227222864</v>
      </c>
      <c r="AC174" s="117">
        <v>0.62333289735434272</v>
      </c>
      <c r="AD174" s="117">
        <v>1.1816847039355929</v>
      </c>
      <c r="AE174" s="117">
        <v>7.9172786879962691E-3</v>
      </c>
      <c r="AF174" s="117">
        <v>0</v>
      </c>
      <c r="AG174" s="117">
        <v>0</v>
      </c>
      <c r="AH174" s="117">
        <v>2.6545429857677836E-3</v>
      </c>
      <c r="AI174" s="117">
        <v>1.0163588917111681E-2</v>
      </c>
      <c r="AJ174" s="117">
        <v>8.9519062864221496E-2</v>
      </c>
      <c r="AK174" s="117">
        <v>2.7029738095887452E-2</v>
      </c>
      <c r="AL174" s="117">
        <v>8.1861276600400884E-4</v>
      </c>
      <c r="AM174" s="117">
        <v>0</v>
      </c>
      <c r="AN174" s="117">
        <v>4.6663227486541073E-2</v>
      </c>
      <c r="AO174" s="117">
        <v>3.7193386954027718E-3</v>
      </c>
      <c r="AP174" s="117">
        <v>3.6998069199736068E-3</v>
      </c>
      <c r="AQ174" s="117">
        <v>3.9568323613930487E-3</v>
      </c>
      <c r="AR174" s="117">
        <v>1.6073487796241227E-2</v>
      </c>
      <c r="AS174" s="117">
        <v>0.15722182653719638</v>
      </c>
      <c r="AT174" s="117">
        <v>9.9991548332627037E-2</v>
      </c>
      <c r="AU174" s="117">
        <v>1.7119075041123404</v>
      </c>
      <c r="AV174" s="117">
        <v>7.1489939402280198E-3</v>
      </c>
      <c r="AW174" s="8">
        <f t="shared" si="9"/>
        <v>6.4970082111319716E-3</v>
      </c>
      <c r="AX174" s="12"/>
      <c r="AY174" s="12"/>
      <c r="AZ174" s="118"/>
    </row>
    <row r="175" spans="1:52" s="26" customFormat="1" x14ac:dyDescent="0.35">
      <c r="A175" s="26">
        <v>56</v>
      </c>
      <c r="B175" s="26" t="s">
        <v>345</v>
      </c>
      <c r="C175" s="108" t="s">
        <v>620</v>
      </c>
      <c r="D175" s="24">
        <v>0.53359999999999996</v>
      </c>
      <c r="E175" s="24">
        <v>4</v>
      </c>
      <c r="F175" s="24">
        <v>0.83620000000000005</v>
      </c>
      <c r="G175" s="24">
        <v>0.41370000000000001</v>
      </c>
      <c r="H175" s="24">
        <v>3.3E-3</v>
      </c>
      <c r="I175" s="24">
        <v>1.72E-2</v>
      </c>
      <c r="J175" s="24">
        <v>14.56</v>
      </c>
      <c r="K175" s="24">
        <v>0.25130000000000002</v>
      </c>
      <c r="L175" s="24">
        <v>5.64</v>
      </c>
      <c r="M175" s="24">
        <v>0.55800000000000005</v>
      </c>
      <c r="N175" s="104">
        <v>3.27</v>
      </c>
      <c r="O175" s="24">
        <v>57.75</v>
      </c>
      <c r="P175" s="24">
        <v>0.1938</v>
      </c>
      <c r="Q175" s="24">
        <v>0.53200000000000003</v>
      </c>
      <c r="R175" s="104">
        <v>2.58</v>
      </c>
      <c r="S175" s="24">
        <v>0.66539999999999999</v>
      </c>
      <c r="T175" s="24">
        <v>3.6999999999999998E-2</v>
      </c>
      <c r="U175" s="24">
        <v>0.32069999999999999</v>
      </c>
      <c r="V175" s="24">
        <v>0</v>
      </c>
      <c r="W175" s="104">
        <v>2.25</v>
      </c>
      <c r="X175" s="24">
        <v>8.3199999999999996E-2</v>
      </c>
      <c r="Y175" s="24">
        <v>94.652900000000002</v>
      </c>
      <c r="Z175" s="24">
        <f t="shared" si="10"/>
        <v>0</v>
      </c>
      <c r="AA175" s="24">
        <f t="shared" si="11"/>
        <v>94.652900000000002</v>
      </c>
      <c r="AB175" s="144">
        <v>0.10393091568894587</v>
      </c>
      <c r="AC175" s="117">
        <v>0.47766228165926039</v>
      </c>
      <c r="AD175" s="117">
        <v>0.96080643643684982</v>
      </c>
      <c r="AE175" s="117">
        <v>7.6778608449874233E-2</v>
      </c>
      <c r="AF175" s="117">
        <v>1.3514191649059036E-3</v>
      </c>
      <c r="AG175" s="117">
        <v>1.9928432717164223E-2</v>
      </c>
      <c r="AH175" s="117">
        <v>4.6783655353076457E-3</v>
      </c>
      <c r="AI175" s="117">
        <v>1.2084993532910955E-2</v>
      </c>
      <c r="AJ175" s="117">
        <v>5.8175581282355643E-2</v>
      </c>
      <c r="AK175" s="117">
        <v>1.4636460686929482E-2</v>
      </c>
      <c r="AL175" s="117">
        <v>7.8579899859247877E-4</v>
      </c>
      <c r="AM175" s="117">
        <v>0</v>
      </c>
      <c r="AN175" s="117">
        <v>3.1535180980529542E-2</v>
      </c>
      <c r="AO175" s="117">
        <v>1.1402336238910712E-3</v>
      </c>
      <c r="AP175" s="117">
        <v>4.0646603892867015E-4</v>
      </c>
      <c r="AQ175" s="117">
        <v>1.5015268981574102E-2</v>
      </c>
      <c r="AR175" s="117">
        <v>1.1643708862828115E-2</v>
      </c>
      <c r="AS175" s="117">
        <v>0.26138864487357388</v>
      </c>
      <c r="AT175" s="117">
        <v>9.820850092352898E-2</v>
      </c>
      <c r="AU175" s="117">
        <v>1.6079660104071036</v>
      </c>
      <c r="AV175" s="117">
        <v>5.3713999124627597E-3</v>
      </c>
      <c r="AW175" s="8">
        <f t="shared" si="9"/>
        <v>0.3404362069314284</v>
      </c>
      <c r="AX175" s="12"/>
      <c r="AY175" s="12"/>
      <c r="AZ175" s="118"/>
    </row>
    <row r="176" spans="1:52" s="26" customFormat="1" x14ac:dyDescent="0.35">
      <c r="A176" s="26">
        <v>57</v>
      </c>
      <c r="B176" s="26" t="s">
        <v>346</v>
      </c>
      <c r="C176" s="108" t="s">
        <v>620</v>
      </c>
      <c r="D176" s="24">
        <v>0.79359999999999997</v>
      </c>
      <c r="E176" s="24">
        <v>5.68</v>
      </c>
      <c r="F176" s="24">
        <v>0.19320000000000001</v>
      </c>
      <c r="G176" s="24">
        <v>0.36799999999999999</v>
      </c>
      <c r="H176" s="24">
        <v>0</v>
      </c>
      <c r="I176" s="24">
        <v>0</v>
      </c>
      <c r="J176" s="24">
        <v>15.39</v>
      </c>
      <c r="K176" s="24">
        <v>0.10829999999999999</v>
      </c>
      <c r="L176" s="24">
        <v>1.94</v>
      </c>
      <c r="M176" s="24">
        <v>0</v>
      </c>
      <c r="N176" s="104">
        <v>5.21</v>
      </c>
      <c r="O176" s="24">
        <v>59.67</v>
      </c>
      <c r="P176" s="24">
        <v>7.3300000000000004E-2</v>
      </c>
      <c r="Q176" s="24">
        <v>7.17E-2</v>
      </c>
      <c r="R176" s="104">
        <v>2.2200000000000002</v>
      </c>
      <c r="S176" s="24">
        <v>0.64170000000000005</v>
      </c>
      <c r="T176" s="24">
        <v>4.1599999999999998E-2</v>
      </c>
      <c r="U176" s="24">
        <v>0.95030000000000003</v>
      </c>
      <c r="V176" s="24">
        <v>0</v>
      </c>
      <c r="W176" s="104">
        <v>3.28</v>
      </c>
      <c r="X176" s="24">
        <v>0.77239999999999998</v>
      </c>
      <c r="Y176" s="24">
        <v>97.436599999999999</v>
      </c>
      <c r="Z176" s="24">
        <f t="shared" si="10"/>
        <v>0</v>
      </c>
      <c r="AA176" s="24">
        <f t="shared" si="11"/>
        <v>97.436599999999999</v>
      </c>
      <c r="AB176" s="144">
        <v>0.15918018967866771</v>
      </c>
      <c r="AC176" s="117">
        <v>0.69850210485602371</v>
      </c>
      <c r="AD176" s="117">
        <v>1.045855234887733</v>
      </c>
      <c r="AE176" s="117">
        <v>1.8268194271947504E-2</v>
      </c>
      <c r="AF176" s="117">
        <v>0</v>
      </c>
      <c r="AG176" s="117">
        <v>0</v>
      </c>
      <c r="AH176" s="117">
        <v>1.8222282678048696E-3</v>
      </c>
      <c r="AI176" s="117">
        <v>1.6773062747580129E-3</v>
      </c>
      <c r="AJ176" s="117">
        <v>5.1550445857917168E-2</v>
      </c>
      <c r="AK176" s="117">
        <v>1.4535960672026385E-2</v>
      </c>
      <c r="AL176" s="117">
        <v>9.0983262023027075E-4</v>
      </c>
      <c r="AM176" s="117">
        <v>0</v>
      </c>
      <c r="AN176" s="117">
        <v>4.7341834112256537E-2</v>
      </c>
      <c r="AO176" s="117">
        <v>1.0901122207898045E-2</v>
      </c>
      <c r="AP176" s="117">
        <v>0</v>
      </c>
      <c r="AQ176" s="117">
        <v>1.3754786072952139E-2</v>
      </c>
      <c r="AR176" s="117">
        <v>5.1675624272664233E-3</v>
      </c>
      <c r="AS176" s="117">
        <v>9.2590785639462783E-2</v>
      </c>
      <c r="AT176" s="117">
        <v>0.16113781801534616</v>
      </c>
      <c r="AU176" s="117">
        <v>1.710957963576909</v>
      </c>
      <c r="AV176" s="117">
        <v>1.6391084268063499E-2</v>
      </c>
      <c r="AW176" s="8">
        <f t="shared" si="9"/>
        <v>0.10863573597140452</v>
      </c>
      <c r="AX176" s="12"/>
      <c r="AY176" s="12"/>
      <c r="AZ176" s="118"/>
    </row>
    <row r="177" spans="1:52" s="26" customFormat="1" x14ac:dyDescent="0.35">
      <c r="A177" s="26">
        <v>58</v>
      </c>
      <c r="B177" s="26" t="s">
        <v>347</v>
      </c>
      <c r="C177" s="108" t="s">
        <v>620</v>
      </c>
      <c r="D177" s="24">
        <v>0.75590000000000002</v>
      </c>
      <c r="E177" s="24">
        <v>4.99</v>
      </c>
      <c r="F177" s="24">
        <v>0.26169999999999999</v>
      </c>
      <c r="G177" s="24">
        <v>0.33160000000000001</v>
      </c>
      <c r="H177" s="24">
        <v>0</v>
      </c>
      <c r="I177" s="24">
        <v>0</v>
      </c>
      <c r="J177" s="24">
        <v>17.37</v>
      </c>
      <c r="K177" s="24">
        <v>0.17549999999999999</v>
      </c>
      <c r="L177" s="24">
        <v>2.0099999999999998</v>
      </c>
      <c r="M177" s="24">
        <v>0.21049999999999999</v>
      </c>
      <c r="N177" s="104">
        <v>4.01</v>
      </c>
      <c r="O177" s="24">
        <v>61.06</v>
      </c>
      <c r="P177" s="24">
        <v>7.8299999999999995E-2</v>
      </c>
      <c r="Q177" s="24">
        <v>0.33160000000000001</v>
      </c>
      <c r="R177" s="104">
        <v>2.04</v>
      </c>
      <c r="S177" s="24">
        <v>0.71440000000000003</v>
      </c>
      <c r="T177" s="24">
        <v>3.2599999999999997E-2</v>
      </c>
      <c r="U177" s="24">
        <v>9.8900000000000002E-2</v>
      </c>
      <c r="V177" s="24">
        <v>0</v>
      </c>
      <c r="W177" s="104">
        <v>2.2999999999999998</v>
      </c>
      <c r="X177" s="24">
        <v>3.0099999999999998E-2</v>
      </c>
      <c r="Y177" s="24">
        <v>96.842699999999994</v>
      </c>
      <c r="Z177" s="24">
        <f t="shared" si="10"/>
        <v>0</v>
      </c>
      <c r="AA177" s="24">
        <f t="shared" si="11"/>
        <v>96.842699999999994</v>
      </c>
      <c r="AB177" s="144">
        <v>0.15213225058533333</v>
      </c>
      <c r="AC177" s="117">
        <v>0.61572886721245412</v>
      </c>
      <c r="AD177" s="117">
        <v>1.1844108010016301</v>
      </c>
      <c r="AE177" s="117">
        <v>2.4829147475233414E-2</v>
      </c>
      <c r="AF177" s="117">
        <v>0</v>
      </c>
      <c r="AG177" s="117">
        <v>7.7681760234025012E-3</v>
      </c>
      <c r="AH177" s="117">
        <v>1.9531255121877965E-3</v>
      </c>
      <c r="AI177" s="117">
        <v>7.7835429086316578E-3</v>
      </c>
      <c r="AJ177" s="117">
        <v>4.75312466190295E-2</v>
      </c>
      <c r="AK177" s="117">
        <v>1.6237633395424379E-2</v>
      </c>
      <c r="AL177" s="117">
        <v>7.1541058081062516E-4</v>
      </c>
      <c r="AM177" s="117">
        <v>0</v>
      </c>
      <c r="AN177" s="117">
        <v>3.330954172266825E-2</v>
      </c>
      <c r="AO177" s="117">
        <v>4.2625062116004021E-4</v>
      </c>
      <c r="AP177" s="117">
        <v>0</v>
      </c>
      <c r="AQ177" s="117">
        <v>1.24362696324208E-2</v>
      </c>
      <c r="AR177" s="117">
        <v>8.4024121810853409E-3</v>
      </c>
      <c r="AS177" s="117">
        <v>9.6256858277047622E-2</v>
      </c>
      <c r="AT177" s="117">
        <v>0.1244439288504048</v>
      </c>
      <c r="AU177" s="117">
        <v>1.7567488894657057</v>
      </c>
      <c r="AV177" s="117">
        <v>1.7116415933355641E-3</v>
      </c>
      <c r="AW177" s="8">
        <f t="shared" si="9"/>
        <v>5.9306256927367462E-2</v>
      </c>
      <c r="AX177" s="12"/>
      <c r="AY177" s="12"/>
      <c r="AZ177" s="118"/>
    </row>
    <row r="178" spans="1:52" s="26" customFormat="1" x14ac:dyDescent="0.35">
      <c r="A178" s="26">
        <v>59</v>
      </c>
      <c r="B178" s="26" t="s">
        <v>348</v>
      </c>
      <c r="C178" s="108" t="s">
        <v>620</v>
      </c>
      <c r="D178" s="24">
        <v>0.79800000000000004</v>
      </c>
      <c r="E178" s="24">
        <v>6.13</v>
      </c>
      <c r="F178" s="24">
        <v>0.30759999999999998</v>
      </c>
      <c r="G178" s="24">
        <v>0.39539999999999997</v>
      </c>
      <c r="H178" s="24">
        <v>0</v>
      </c>
      <c r="I178" s="24">
        <v>1.55E-2</v>
      </c>
      <c r="J178" s="24">
        <v>16.010000000000002</v>
      </c>
      <c r="K178" s="24">
        <v>0.15640000000000001</v>
      </c>
      <c r="L178" s="24">
        <v>1.73</v>
      </c>
      <c r="M178" s="24">
        <v>0</v>
      </c>
      <c r="N178" s="104">
        <v>4.3</v>
      </c>
      <c r="O178" s="24">
        <v>61.07</v>
      </c>
      <c r="P178" s="24">
        <v>5.5999999999999999E-3</v>
      </c>
      <c r="Q178" s="24">
        <v>0.37309999999999999</v>
      </c>
      <c r="R178" s="104">
        <v>2.04</v>
      </c>
      <c r="S178" s="24">
        <v>0.73939999999999995</v>
      </c>
      <c r="T178" s="24">
        <v>0.1176</v>
      </c>
      <c r="U178" s="24">
        <v>0.1351</v>
      </c>
      <c r="V178" s="24">
        <v>0</v>
      </c>
      <c r="W178" s="24">
        <v>1.87</v>
      </c>
      <c r="X178" s="24">
        <v>0.22189999999999999</v>
      </c>
      <c r="Y178" s="24">
        <v>96.436800000000005</v>
      </c>
      <c r="Z178" s="24">
        <f t="shared" si="10"/>
        <v>0</v>
      </c>
      <c r="AA178" s="24">
        <f t="shared" si="11"/>
        <v>96.436800000000005</v>
      </c>
      <c r="AB178" s="144">
        <v>0.16076739792662789</v>
      </c>
      <c r="AC178" s="117">
        <v>0.75715987437593446</v>
      </c>
      <c r="AD178" s="117">
        <v>1.0927781913615382</v>
      </c>
      <c r="AE178" s="117">
        <v>2.9213430792993135E-2</v>
      </c>
      <c r="AF178" s="117">
        <v>1.2596778221932727E-3</v>
      </c>
      <c r="AG178" s="117">
        <v>0</v>
      </c>
      <c r="AH178" s="117">
        <v>1.3982813474809988E-4</v>
      </c>
      <c r="AI178" s="117">
        <v>8.7664992014908696E-3</v>
      </c>
      <c r="AJ178" s="117">
        <v>4.7579223647377766E-2</v>
      </c>
      <c r="AK178" s="117">
        <v>1.6822823124978577E-2</v>
      </c>
      <c r="AL178" s="117">
        <v>2.5833498662528437E-3</v>
      </c>
      <c r="AM178" s="117">
        <v>0</v>
      </c>
      <c r="AN178" s="117">
        <v>2.7109441762322644E-2</v>
      </c>
      <c r="AO178" s="117">
        <v>3.1455310609155179E-3</v>
      </c>
      <c r="AP178" s="117">
        <v>0</v>
      </c>
      <c r="AQ178" s="117">
        <v>1.4843982001227324E-2</v>
      </c>
      <c r="AR178" s="117">
        <v>7.4955198136628558E-3</v>
      </c>
      <c r="AS178" s="117">
        <v>8.293156764560522E-2</v>
      </c>
      <c r="AT178" s="117">
        <v>0.13357830962129291</v>
      </c>
      <c r="AU178" s="117">
        <v>1.7588101134278413</v>
      </c>
      <c r="AV178" s="117">
        <v>2.3405074903703085E-3</v>
      </c>
      <c r="AW178" s="8">
        <f t="shared" si="9"/>
        <v>1.3442128849254775E-2</v>
      </c>
      <c r="AX178" s="12"/>
      <c r="AY178" s="12"/>
      <c r="AZ178" s="118"/>
    </row>
    <row r="179" spans="1:52" s="26" customFormat="1" x14ac:dyDescent="0.35">
      <c r="A179" s="26">
        <v>60</v>
      </c>
      <c r="B179" s="26" t="s">
        <v>349</v>
      </c>
      <c r="C179" s="108" t="s">
        <v>620</v>
      </c>
      <c r="D179" s="24">
        <v>0.75109999999999999</v>
      </c>
      <c r="E179" s="24">
        <v>5.46</v>
      </c>
      <c r="F179" s="24">
        <v>0.12959999999999999</v>
      </c>
      <c r="G179" s="24">
        <v>0.2114</v>
      </c>
      <c r="H179" s="24">
        <v>8.0000000000000004E-4</v>
      </c>
      <c r="I179" s="24">
        <v>0</v>
      </c>
      <c r="J179" s="24">
        <v>15.01</v>
      </c>
      <c r="K179" s="24">
        <v>0.1046</v>
      </c>
      <c r="L179" s="24">
        <v>1.32</v>
      </c>
      <c r="M179" s="24">
        <v>0</v>
      </c>
      <c r="N179" s="104">
        <v>5.33</v>
      </c>
      <c r="O179" s="24">
        <v>58.58</v>
      </c>
      <c r="P179" s="24">
        <v>0</v>
      </c>
      <c r="Q179" s="24">
        <v>0.36130000000000001</v>
      </c>
      <c r="R179" s="104">
        <v>2.34</v>
      </c>
      <c r="S179" s="24">
        <v>0.80720000000000003</v>
      </c>
      <c r="T179" s="24">
        <v>0.1522</v>
      </c>
      <c r="U179" s="24">
        <v>0.81530000000000002</v>
      </c>
      <c r="V179" s="24">
        <v>0</v>
      </c>
      <c r="W179" s="104">
        <v>3.89</v>
      </c>
      <c r="X179" s="24">
        <v>0.7429</v>
      </c>
      <c r="Y179" s="24">
        <v>96.067400000000006</v>
      </c>
      <c r="Z179" s="24">
        <f t="shared" si="10"/>
        <v>0</v>
      </c>
      <c r="AA179" s="24">
        <f t="shared" si="11"/>
        <v>96.067400000000006</v>
      </c>
      <c r="AB179" s="144">
        <v>0.15574776473431742</v>
      </c>
      <c r="AC179" s="117">
        <v>0.69414264751326282</v>
      </c>
      <c r="AD179" s="117">
        <v>1.0545091408630154</v>
      </c>
      <c r="AE179" s="117">
        <v>1.2668646053069598E-2</v>
      </c>
      <c r="AF179" s="117">
        <v>0</v>
      </c>
      <c r="AG179" s="117">
        <v>0</v>
      </c>
      <c r="AH179" s="117">
        <v>0</v>
      </c>
      <c r="AI179" s="117">
        <v>8.7377150843274808E-3</v>
      </c>
      <c r="AJ179" s="117">
        <v>5.6173568068058254E-2</v>
      </c>
      <c r="AK179" s="117">
        <v>1.8902948667657696E-2</v>
      </c>
      <c r="AL179" s="117">
        <v>3.4412761698620056E-3</v>
      </c>
      <c r="AM179" s="117">
        <v>0</v>
      </c>
      <c r="AN179" s="117">
        <v>5.804402743024014E-2</v>
      </c>
      <c r="AO179" s="117">
        <v>1.0839169391053494E-2</v>
      </c>
      <c r="AP179" s="117">
        <v>1.0490481931040442E-4</v>
      </c>
      <c r="AQ179" s="117">
        <v>8.1686014338381262E-3</v>
      </c>
      <c r="AR179" s="117">
        <v>5.1597143793123698E-3</v>
      </c>
      <c r="AS179" s="117">
        <v>6.5129339244819243E-2</v>
      </c>
      <c r="AT179" s="117">
        <v>0.17042121843699551</v>
      </c>
      <c r="AU179" s="117">
        <v>1.7364783410793854</v>
      </c>
      <c r="AV179" s="117">
        <v>1.4537880606338831E-2</v>
      </c>
      <c r="AW179" s="8">
        <f t="shared" si="9"/>
        <v>8.2540860759453327E-2</v>
      </c>
      <c r="AX179" s="12"/>
      <c r="AY179" s="12"/>
      <c r="AZ179" s="118"/>
    </row>
    <row r="180" spans="1:52" s="26" customFormat="1" x14ac:dyDescent="0.35">
      <c r="A180" s="26">
        <v>61</v>
      </c>
      <c r="B180" s="26" t="s">
        <v>350</v>
      </c>
      <c r="C180" s="108" t="s">
        <v>620</v>
      </c>
      <c r="D180" s="24">
        <v>0.74580000000000002</v>
      </c>
      <c r="E180" s="24">
        <v>4.9000000000000004</v>
      </c>
      <c r="F180" s="24">
        <v>0.41510000000000002</v>
      </c>
      <c r="G180" s="24">
        <v>0.4244</v>
      </c>
      <c r="H180" s="24">
        <v>5.0000000000000001E-3</v>
      </c>
      <c r="I180" s="24">
        <v>7.0000000000000001E-3</v>
      </c>
      <c r="J180" s="24">
        <v>16.03</v>
      </c>
      <c r="K180" s="24">
        <v>0.12670000000000001</v>
      </c>
      <c r="L180" s="24">
        <v>1.98</v>
      </c>
      <c r="M180" s="24">
        <v>0</v>
      </c>
      <c r="N180" s="104">
        <v>4.7699999999999996</v>
      </c>
      <c r="O180" s="24">
        <v>57.83</v>
      </c>
      <c r="P180" s="24">
        <v>0.23780000000000001</v>
      </c>
      <c r="Q180" s="24">
        <v>0.2792</v>
      </c>
      <c r="R180" s="24">
        <v>2.5099999999999998</v>
      </c>
      <c r="S180" s="24">
        <v>0.7843</v>
      </c>
      <c r="T180" s="24">
        <v>0</v>
      </c>
      <c r="U180" s="24">
        <v>0.1948</v>
      </c>
      <c r="V180" s="24">
        <v>0</v>
      </c>
      <c r="W180" s="24">
        <v>2.34</v>
      </c>
      <c r="X180" s="24">
        <v>0.28050000000000003</v>
      </c>
      <c r="Y180" s="24">
        <v>93.964600000000004</v>
      </c>
      <c r="Z180" s="24">
        <f t="shared" si="10"/>
        <v>0</v>
      </c>
      <c r="AA180" s="24">
        <f t="shared" si="11"/>
        <v>93.964600000000004</v>
      </c>
      <c r="AB180" s="144">
        <v>0.15532956083057717</v>
      </c>
      <c r="AC180" s="117">
        <v>0.6256909020006165</v>
      </c>
      <c r="AD180" s="117">
        <v>1.1311256575139585</v>
      </c>
      <c r="AE180" s="117">
        <v>4.0755442172313229E-2</v>
      </c>
      <c r="AF180" s="117">
        <v>5.8811528823169866E-4</v>
      </c>
      <c r="AG180" s="117">
        <v>0</v>
      </c>
      <c r="AH180" s="117">
        <v>6.1383978305885305E-3</v>
      </c>
      <c r="AI180" s="117">
        <v>6.7819253725887839E-3</v>
      </c>
      <c r="AJ180" s="117">
        <v>6.0519809103129797E-2</v>
      </c>
      <c r="AK180" s="117">
        <v>1.8447532817388177E-2</v>
      </c>
      <c r="AL180" s="117">
        <v>0</v>
      </c>
      <c r="AM180" s="117">
        <v>0</v>
      </c>
      <c r="AN180" s="117">
        <v>3.5069653070513365E-2</v>
      </c>
      <c r="AO180" s="117">
        <v>4.1106091578382827E-3</v>
      </c>
      <c r="AP180" s="117">
        <v>6.5854147530402033E-4</v>
      </c>
      <c r="AQ180" s="117">
        <v>1.6471220206639669E-2</v>
      </c>
      <c r="AR180" s="117">
        <v>6.2773777935445779E-3</v>
      </c>
      <c r="AS180" s="117">
        <v>9.8124081849739253E-2</v>
      </c>
      <c r="AT180" s="117">
        <v>0.15318721156253742</v>
      </c>
      <c r="AU180" s="117">
        <v>1.7217927332980245</v>
      </c>
      <c r="AV180" s="117">
        <v>3.4888338142106449E-3</v>
      </c>
      <c r="AW180" s="8">
        <f t="shared" si="9"/>
        <v>7.0771955672833231E-2</v>
      </c>
      <c r="AX180" s="12"/>
      <c r="AY180" s="12"/>
      <c r="AZ180" s="118"/>
    </row>
    <row r="181" spans="1:52" s="26" customFormat="1" x14ac:dyDescent="0.35">
      <c r="A181" s="26">
        <v>62</v>
      </c>
      <c r="B181" s="26" t="s">
        <v>351</v>
      </c>
      <c r="C181" s="108" t="s">
        <v>620</v>
      </c>
      <c r="D181" s="24">
        <v>0.7641</v>
      </c>
      <c r="E181" s="24">
        <v>5.0999999999999996</v>
      </c>
      <c r="F181" s="24">
        <v>0.16500000000000001</v>
      </c>
      <c r="G181" s="24">
        <v>0.24260000000000001</v>
      </c>
      <c r="H181" s="24">
        <v>2.4400000000000002E-2</v>
      </c>
      <c r="I181" s="24">
        <v>0</v>
      </c>
      <c r="J181" s="24">
        <v>15.84</v>
      </c>
      <c r="K181" s="24">
        <v>8.0000000000000002E-3</v>
      </c>
      <c r="L181" s="24">
        <v>1.66</v>
      </c>
      <c r="M181" s="24">
        <v>0</v>
      </c>
      <c r="N181" s="104">
        <v>4.66</v>
      </c>
      <c r="O181" s="24">
        <v>58.34</v>
      </c>
      <c r="P181" s="24">
        <v>0.1071</v>
      </c>
      <c r="Q181" s="24">
        <v>0.43219999999999997</v>
      </c>
      <c r="R181" s="24">
        <v>2.74</v>
      </c>
      <c r="S181" s="24">
        <v>0.95050000000000001</v>
      </c>
      <c r="T181" s="24">
        <v>0.1167</v>
      </c>
      <c r="U181" s="24">
        <v>0.67430000000000001</v>
      </c>
      <c r="V181" s="24">
        <v>0</v>
      </c>
      <c r="W181" s="24">
        <v>3.42</v>
      </c>
      <c r="X181" s="24">
        <v>0.58440000000000003</v>
      </c>
      <c r="Y181" s="24">
        <v>95.879000000000005</v>
      </c>
      <c r="Z181" s="24">
        <f t="shared" si="10"/>
        <v>0</v>
      </c>
      <c r="AA181" s="24">
        <f t="shared" si="11"/>
        <v>95.879000000000005</v>
      </c>
      <c r="AB181" s="144">
        <v>0.15961984779920313</v>
      </c>
      <c r="AC181" s="117">
        <v>0.65318904674903189</v>
      </c>
      <c r="AD181" s="117">
        <v>1.1210822227722286</v>
      </c>
      <c r="AE181" s="117">
        <v>1.6248818122490603E-2</v>
      </c>
      <c r="AF181" s="117">
        <v>0</v>
      </c>
      <c r="AG181" s="117">
        <v>0</v>
      </c>
      <c r="AH181" s="117">
        <v>2.7729217203770543E-3</v>
      </c>
      <c r="AI181" s="117">
        <v>1.0529974330940372E-2</v>
      </c>
      <c r="AJ181" s="117">
        <v>6.62642593546829E-2</v>
      </c>
      <c r="AK181" s="117">
        <v>2.2424003635206299E-2</v>
      </c>
      <c r="AL181" s="117">
        <v>2.6582043410767905E-3</v>
      </c>
      <c r="AM181" s="117">
        <v>0</v>
      </c>
      <c r="AN181" s="117">
        <v>5.1409890116866981E-2</v>
      </c>
      <c r="AO181" s="117">
        <v>8.5899074465473051E-3</v>
      </c>
      <c r="AP181" s="117">
        <v>3.2233533153443752E-3</v>
      </c>
      <c r="AQ181" s="117">
        <v>9.4437863221660638E-3</v>
      </c>
      <c r="AR181" s="117">
        <v>3.9755442906001657E-4</v>
      </c>
      <c r="AS181" s="117">
        <v>8.2513205906980372E-2</v>
      </c>
      <c r="AT181" s="117">
        <v>0.15010494712754591</v>
      </c>
      <c r="AU181" s="117">
        <v>1.7422042162064861</v>
      </c>
      <c r="AV181" s="117">
        <v>1.2112936692417156E-2</v>
      </c>
      <c r="AW181" s="8">
        <f t="shared" si="9"/>
        <v>4.483075141055104E-2</v>
      </c>
      <c r="AX181" s="12"/>
      <c r="AY181" s="12"/>
      <c r="AZ181" s="118"/>
    </row>
    <row r="182" spans="1:52" s="26" customFormat="1" x14ac:dyDescent="0.35">
      <c r="A182" s="26">
        <v>63</v>
      </c>
      <c r="B182" s="26" t="s">
        <v>352</v>
      </c>
      <c r="C182" s="108" t="s">
        <v>620</v>
      </c>
      <c r="D182" s="24">
        <v>0.76429999999999998</v>
      </c>
      <c r="E182" s="24">
        <v>5.57</v>
      </c>
      <c r="F182" s="24">
        <v>1.5346</v>
      </c>
      <c r="G182" s="24">
        <v>1.4745999999999999</v>
      </c>
      <c r="H182" s="24">
        <v>1.3599999999999999E-2</v>
      </c>
      <c r="I182" s="24">
        <v>3.4500000000000003E-2</v>
      </c>
      <c r="J182" s="24">
        <v>16.059999999999999</v>
      </c>
      <c r="K182" s="24">
        <v>0.25979999999999998</v>
      </c>
      <c r="L182" s="24">
        <v>2.75</v>
      </c>
      <c r="M182" s="24">
        <v>0</v>
      </c>
      <c r="N182" s="104">
        <v>4.41</v>
      </c>
      <c r="O182" s="24">
        <v>58.59</v>
      </c>
      <c r="P182" s="24">
        <v>8.5500000000000007E-2</v>
      </c>
      <c r="Q182" s="24">
        <v>0.1489</v>
      </c>
      <c r="R182" s="24">
        <v>1.84</v>
      </c>
      <c r="S182" s="24">
        <v>0.60580000000000001</v>
      </c>
      <c r="T182" s="24">
        <v>4.7100000000000003E-2</v>
      </c>
      <c r="U182" s="24">
        <v>0.25469999999999998</v>
      </c>
      <c r="V182" s="24">
        <v>0</v>
      </c>
      <c r="W182" s="24">
        <v>1.24</v>
      </c>
      <c r="X182" s="24">
        <v>0.40649999999999997</v>
      </c>
      <c r="Y182" s="24">
        <v>96.198899999999995</v>
      </c>
      <c r="Z182" s="24">
        <f t="shared" si="10"/>
        <v>0</v>
      </c>
      <c r="AA182" s="24">
        <f t="shared" si="11"/>
        <v>96.198899999999995</v>
      </c>
      <c r="AB182" s="144">
        <v>0.15169026446076522</v>
      </c>
      <c r="AC182" s="117">
        <v>0.67776801326992053</v>
      </c>
      <c r="AD182" s="117">
        <v>1.0799035922765869</v>
      </c>
      <c r="AE182" s="117">
        <v>0.14357875508205259</v>
      </c>
      <c r="AF182" s="117">
        <v>2.7621396860936158E-3</v>
      </c>
      <c r="AG182" s="117">
        <v>0</v>
      </c>
      <c r="AH182" s="117">
        <v>2.1031556241684476E-3</v>
      </c>
      <c r="AI182" s="117">
        <v>3.4466279372027918E-3</v>
      </c>
      <c r="AJ182" s="117">
        <v>4.2276961317738011E-2</v>
      </c>
      <c r="AK182" s="117">
        <v>1.3578364387736745E-2</v>
      </c>
      <c r="AL182" s="117">
        <v>1.0192848524362278E-3</v>
      </c>
      <c r="AM182" s="117">
        <v>0</v>
      </c>
      <c r="AN182" s="117">
        <v>1.7709219093572946E-2</v>
      </c>
      <c r="AO182" s="117">
        <v>5.6767005223682908E-3</v>
      </c>
      <c r="AP182" s="117">
        <v>1.7069238628281021E-3</v>
      </c>
      <c r="AQ182" s="117">
        <v>5.4536434527340437E-2</v>
      </c>
      <c r="AR182" s="117">
        <v>1.2265998639114433E-2</v>
      </c>
      <c r="AS182" s="117">
        <v>0.12986891829472855</v>
      </c>
      <c r="AT182" s="117">
        <v>0.13495992706298643</v>
      </c>
      <c r="AU182" s="117">
        <v>1.6623148701927304</v>
      </c>
      <c r="AV182" s="117">
        <v>4.3469274202718655E-3</v>
      </c>
      <c r="AW182" s="8">
        <f t="shared" si="9"/>
        <v>1.0177185950122958E-2</v>
      </c>
      <c r="AX182" s="12"/>
      <c r="AY182" s="12"/>
      <c r="AZ182" s="118"/>
    </row>
    <row r="183" spans="1:52" s="26" customFormat="1" x14ac:dyDescent="0.35">
      <c r="A183" s="26">
        <v>64</v>
      </c>
      <c r="B183" s="26" t="s">
        <v>353</v>
      </c>
      <c r="C183" s="108" t="s">
        <v>620</v>
      </c>
      <c r="D183" s="24">
        <v>0.69369999999999998</v>
      </c>
      <c r="E183" s="24">
        <v>5.67</v>
      </c>
      <c r="F183" s="24">
        <v>0.14699999999999999</v>
      </c>
      <c r="G183" s="24">
        <v>0.20430000000000001</v>
      </c>
      <c r="H183" s="24">
        <v>0</v>
      </c>
      <c r="I183" s="24">
        <v>0</v>
      </c>
      <c r="J183" s="24">
        <v>14.94</v>
      </c>
      <c r="K183" s="24">
        <v>0.1192</v>
      </c>
      <c r="L183" s="24">
        <v>2.34</v>
      </c>
      <c r="M183" s="24">
        <v>0</v>
      </c>
      <c r="N183" s="104">
        <v>5.5</v>
      </c>
      <c r="O183" s="24">
        <v>56.94</v>
      </c>
      <c r="P183" s="24">
        <v>3.9699999999999999E-2</v>
      </c>
      <c r="Q183" s="24">
        <v>0.15540000000000001</v>
      </c>
      <c r="R183" s="24">
        <v>2.41</v>
      </c>
      <c r="S183" s="24">
        <v>0.83440000000000003</v>
      </c>
      <c r="T183" s="24">
        <v>6.1699999999999998E-2</v>
      </c>
      <c r="U183" s="24">
        <v>0.85040000000000004</v>
      </c>
      <c r="V183" s="24">
        <v>0</v>
      </c>
      <c r="W183" s="24">
        <v>3.41</v>
      </c>
      <c r="X183" s="24">
        <v>0.94689999999999996</v>
      </c>
      <c r="Y183" s="24">
        <v>95.323099999999997</v>
      </c>
      <c r="Z183" s="24">
        <f t="shared" si="10"/>
        <v>0</v>
      </c>
      <c r="AA183" s="24">
        <f t="shared" si="11"/>
        <v>95.323099999999997</v>
      </c>
      <c r="AB183" s="144">
        <v>0.14326400885471732</v>
      </c>
      <c r="AC183" s="117">
        <v>0.7179273338309059</v>
      </c>
      <c r="AD183" s="117">
        <v>1.0453496989900148</v>
      </c>
      <c r="AE183" s="117">
        <v>1.4311458001638862E-2</v>
      </c>
      <c r="AF183" s="117">
        <v>0</v>
      </c>
      <c r="AG183" s="117">
        <v>0</v>
      </c>
      <c r="AH183" s="117">
        <v>1.0161723132751023E-3</v>
      </c>
      <c r="AI183" s="117">
        <v>3.7430211127276896E-3</v>
      </c>
      <c r="AJ183" s="117">
        <v>5.762017066464644E-2</v>
      </c>
      <c r="AK183" s="117">
        <v>1.9460950219483901E-2</v>
      </c>
      <c r="AL183" s="117">
        <v>1.3894130807551638E-3</v>
      </c>
      <c r="AM183" s="117">
        <v>0</v>
      </c>
      <c r="AN183" s="117">
        <v>5.0676155593696752E-2</v>
      </c>
      <c r="AO183" s="117">
        <v>1.3759767832063983E-2</v>
      </c>
      <c r="AP183" s="117">
        <v>0</v>
      </c>
      <c r="AQ183" s="117">
        <v>7.8623511145763103E-3</v>
      </c>
      <c r="AR183" s="117">
        <v>5.8561417033500358E-3</v>
      </c>
      <c r="AS183" s="117">
        <v>0.11498996530417432</v>
      </c>
      <c r="AT183" s="117">
        <v>0.17514610797052857</v>
      </c>
      <c r="AU183" s="117">
        <v>1.6810429545213486</v>
      </c>
      <c r="AV183" s="117">
        <v>1.5102479386022261E-2</v>
      </c>
      <c r="AW183" s="8">
        <f t="shared" si="9"/>
        <v>7.4745858360791617E-2</v>
      </c>
      <c r="AX183" s="12"/>
      <c r="AY183" s="12"/>
      <c r="AZ183" s="118"/>
    </row>
    <row r="184" spans="1:52" s="26" customFormat="1" x14ac:dyDescent="0.35">
      <c r="A184" s="26">
        <v>65</v>
      </c>
      <c r="B184" s="26" t="s">
        <v>354</v>
      </c>
      <c r="C184" s="108" t="s">
        <v>620</v>
      </c>
      <c r="D184" s="24">
        <v>0.84379999999999999</v>
      </c>
      <c r="E184" s="24">
        <v>5.71</v>
      </c>
      <c r="F184" s="24">
        <v>0.39240000000000003</v>
      </c>
      <c r="G184" s="24">
        <v>0.36580000000000001</v>
      </c>
      <c r="H184" s="24">
        <v>0</v>
      </c>
      <c r="I184" s="24">
        <v>5.3E-3</v>
      </c>
      <c r="J184" s="24">
        <v>15.85</v>
      </c>
      <c r="K184" s="24">
        <v>0.112</v>
      </c>
      <c r="L184" s="24">
        <v>2.0099999999999998</v>
      </c>
      <c r="M184" s="24">
        <v>0</v>
      </c>
      <c r="N184" s="104">
        <v>4.51</v>
      </c>
      <c r="O184" s="24">
        <v>60.72</v>
      </c>
      <c r="P184" s="24">
        <v>0</v>
      </c>
      <c r="Q184" s="24">
        <v>0.30649999999999999</v>
      </c>
      <c r="R184" s="24">
        <v>2.2599999999999998</v>
      </c>
      <c r="S184" s="24">
        <v>0.76339999999999997</v>
      </c>
      <c r="T184" s="24">
        <v>9.5399999999999999E-2</v>
      </c>
      <c r="U184" s="24">
        <v>0.42859999999999998</v>
      </c>
      <c r="V184" s="24">
        <v>0</v>
      </c>
      <c r="W184" s="24">
        <v>2.25</v>
      </c>
      <c r="X184" s="24">
        <v>0.45290000000000002</v>
      </c>
      <c r="Y184" s="24">
        <v>97.156400000000005</v>
      </c>
      <c r="Z184" s="24">
        <f t="shared" si="10"/>
        <v>0</v>
      </c>
      <c r="AA184" s="24">
        <f t="shared" si="11"/>
        <v>97.156400000000005</v>
      </c>
      <c r="AB184" s="144">
        <v>0.16900473863829063</v>
      </c>
      <c r="AC184" s="117">
        <v>0.70117672832201983</v>
      </c>
      <c r="AD184" s="117">
        <v>1.0755589617708547</v>
      </c>
      <c r="AE184" s="117">
        <v>3.7050109857150147E-2</v>
      </c>
      <c r="AF184" s="117">
        <v>4.2822096332172034E-4</v>
      </c>
      <c r="AG184" s="117">
        <v>0</v>
      </c>
      <c r="AH184" s="117">
        <v>0</v>
      </c>
      <c r="AI184" s="117">
        <v>7.1597143690367909E-3</v>
      </c>
      <c r="AJ184" s="117">
        <v>5.2403451526200164E-2</v>
      </c>
      <c r="AK184" s="117">
        <v>1.726775418329906E-2</v>
      </c>
      <c r="AL184" s="117">
        <v>2.0834762278574147E-3</v>
      </c>
      <c r="AM184" s="117">
        <v>0</v>
      </c>
      <c r="AN184" s="117">
        <v>3.2428417498220195E-2</v>
      </c>
      <c r="AO184" s="117">
        <v>6.3826828598247841E-3</v>
      </c>
      <c r="AP184" s="117">
        <v>0</v>
      </c>
      <c r="AQ184" s="117">
        <v>1.3652799886444631E-2</v>
      </c>
      <c r="AR184" s="117">
        <v>5.3363867835107973E-3</v>
      </c>
      <c r="AS184" s="117">
        <v>9.5793071486940343E-2</v>
      </c>
      <c r="AT184" s="117">
        <v>0.13928626700787236</v>
      </c>
      <c r="AU184" s="117">
        <v>1.7385495244410645</v>
      </c>
      <c r="AV184" s="117">
        <v>7.3819503941670132E-3</v>
      </c>
      <c r="AW184" s="8">
        <f t="shared" si="9"/>
        <v>6.8060482422215296E-2</v>
      </c>
      <c r="AX184" s="12"/>
      <c r="AY184" s="12"/>
      <c r="AZ184" s="118"/>
    </row>
    <row r="185" spans="1:52" s="26" customFormat="1" x14ac:dyDescent="0.35">
      <c r="A185" s="26">
        <v>66</v>
      </c>
      <c r="B185" s="26" t="s">
        <v>355</v>
      </c>
      <c r="C185" s="108" t="s">
        <v>620</v>
      </c>
      <c r="D185" s="24">
        <v>0.64349999999999996</v>
      </c>
      <c r="E185" s="24">
        <v>4.41</v>
      </c>
      <c r="F185" s="24">
        <v>0.21920000000000001</v>
      </c>
      <c r="G185" s="24">
        <v>0.10299999999999999</v>
      </c>
      <c r="H185" s="24">
        <v>5.8999999999999997E-2</v>
      </c>
      <c r="I185" s="24">
        <v>0</v>
      </c>
      <c r="J185" s="24">
        <v>15.24</v>
      </c>
      <c r="K185" s="24">
        <v>0</v>
      </c>
      <c r="L185" s="24">
        <v>3.4</v>
      </c>
      <c r="M185" s="24">
        <v>0</v>
      </c>
      <c r="N185" s="104">
        <v>3.93</v>
      </c>
      <c r="O185" s="24">
        <v>56.51</v>
      </c>
      <c r="P185" s="24">
        <v>2.2499999999999999E-2</v>
      </c>
      <c r="Q185" s="24">
        <v>0.73919999999999997</v>
      </c>
      <c r="R185" s="104">
        <v>5.52</v>
      </c>
      <c r="S185" s="104">
        <v>1.83</v>
      </c>
      <c r="T185" s="24">
        <v>0.2077</v>
      </c>
      <c r="U185" s="24">
        <v>0.39400000000000002</v>
      </c>
      <c r="V185" s="24">
        <v>0</v>
      </c>
      <c r="W185" s="104">
        <v>2.93</v>
      </c>
      <c r="X185" s="24">
        <v>0.27910000000000001</v>
      </c>
      <c r="Y185" s="24">
        <v>96.536000000000001</v>
      </c>
      <c r="Z185" s="24">
        <f t="shared" si="10"/>
        <v>0</v>
      </c>
      <c r="AA185" s="24">
        <f t="shared" si="11"/>
        <v>96.536000000000001</v>
      </c>
      <c r="AB185" s="144">
        <v>0.13429030228294733</v>
      </c>
      <c r="AC185" s="117">
        <v>0.56424369433597565</v>
      </c>
      <c r="AD185" s="117">
        <v>1.0775232831178634</v>
      </c>
      <c r="AE185" s="117">
        <v>2.1564420438320599E-2</v>
      </c>
      <c r="AF185" s="117">
        <v>0</v>
      </c>
      <c r="AG185" s="117">
        <v>0</v>
      </c>
      <c r="AH185" s="117">
        <v>5.8195588506835606E-4</v>
      </c>
      <c r="AI185" s="117">
        <v>1.799135676663452E-2</v>
      </c>
      <c r="AJ185" s="117">
        <v>0.13336051703062909</v>
      </c>
      <c r="AK185" s="117">
        <v>4.3129212775715006E-2</v>
      </c>
      <c r="AL185" s="117">
        <v>4.7262143108533303E-3</v>
      </c>
      <c r="AM185" s="117">
        <v>0</v>
      </c>
      <c r="AN185" s="117">
        <v>4.3999485421445994E-2</v>
      </c>
      <c r="AO185" s="117">
        <v>4.0982412583311723E-3</v>
      </c>
      <c r="AP185" s="117">
        <v>7.7862708066459736E-3</v>
      </c>
      <c r="AQ185" s="117">
        <v>4.0054562060604483E-3</v>
      </c>
      <c r="AR185" s="117">
        <v>0</v>
      </c>
      <c r="AS185" s="117">
        <v>0.16883158500818404</v>
      </c>
      <c r="AT185" s="117">
        <v>0.12646229151878213</v>
      </c>
      <c r="AU185" s="117">
        <v>1.6858438673110872</v>
      </c>
      <c r="AV185" s="117">
        <v>7.0705291492405477E-3</v>
      </c>
      <c r="AW185" s="8">
        <f t="shared" si="9"/>
        <v>8.8781618659162786E-2</v>
      </c>
      <c r="AX185" s="12"/>
      <c r="AY185" s="12"/>
      <c r="AZ185" s="118"/>
    </row>
    <row r="186" spans="1:52" s="26" customFormat="1" x14ac:dyDescent="0.35">
      <c r="A186" s="26">
        <v>67</v>
      </c>
      <c r="B186" s="26" t="s">
        <v>356</v>
      </c>
      <c r="C186" s="108" t="s">
        <v>620</v>
      </c>
      <c r="D186" s="24">
        <v>0.85909999999999997</v>
      </c>
      <c r="E186" s="24">
        <v>5.76</v>
      </c>
      <c r="F186" s="24">
        <v>0.1535</v>
      </c>
      <c r="G186" s="24">
        <v>0.20660000000000001</v>
      </c>
      <c r="H186" s="24">
        <v>8.2000000000000007E-3</v>
      </c>
      <c r="I186" s="24">
        <v>0</v>
      </c>
      <c r="J186" s="24">
        <v>15.31</v>
      </c>
      <c r="K186" s="24">
        <v>0.1026</v>
      </c>
      <c r="L186" s="24">
        <v>1.66</v>
      </c>
      <c r="M186" s="24">
        <v>0</v>
      </c>
      <c r="N186" s="104">
        <v>4.8099999999999996</v>
      </c>
      <c r="O186" s="24">
        <v>58.29</v>
      </c>
      <c r="P186" s="24">
        <v>2.5499999999999998E-2</v>
      </c>
      <c r="Q186" s="24">
        <v>0.2676</v>
      </c>
      <c r="R186" s="104">
        <v>2.48</v>
      </c>
      <c r="S186" s="24">
        <v>0.85119999999999996</v>
      </c>
      <c r="T186" s="24">
        <v>9.8199999999999996E-2</v>
      </c>
      <c r="U186" s="24">
        <v>0.86890000000000001</v>
      </c>
      <c r="V186" s="24">
        <v>0</v>
      </c>
      <c r="W186" s="104">
        <v>3.14</v>
      </c>
      <c r="X186" s="24">
        <v>0.71819999999999995</v>
      </c>
      <c r="Y186" s="24">
        <v>95.660499999999999</v>
      </c>
      <c r="Z186" s="24">
        <f t="shared" si="10"/>
        <v>0</v>
      </c>
      <c r="AA186" s="24">
        <f t="shared" si="11"/>
        <v>95.660499999999999</v>
      </c>
      <c r="AB186" s="144">
        <v>0.17875081020110267</v>
      </c>
      <c r="AC186" s="117">
        <v>0.73478250625823505</v>
      </c>
      <c r="AD186" s="117">
        <v>1.079257527978114</v>
      </c>
      <c r="AE186" s="117">
        <v>1.5056146100065244E-2</v>
      </c>
      <c r="AF186" s="117">
        <v>0</v>
      </c>
      <c r="AG186" s="117">
        <v>0</v>
      </c>
      <c r="AH186" s="117">
        <v>6.5759109958011576E-4</v>
      </c>
      <c r="AI186" s="117">
        <v>6.4937604873527089E-3</v>
      </c>
      <c r="AJ186" s="117">
        <v>5.9737641659323104E-2</v>
      </c>
      <c r="AK186" s="117">
        <v>2.0001393594926423E-2</v>
      </c>
      <c r="AL186" s="117">
        <v>2.2279046599814416E-3</v>
      </c>
      <c r="AM186" s="117">
        <v>0</v>
      </c>
      <c r="AN186" s="117">
        <v>4.7012984793760274E-2</v>
      </c>
      <c r="AO186" s="117">
        <v>1.0514564397599501E-2</v>
      </c>
      <c r="AP186" s="117">
        <v>1.0789455915971539E-3</v>
      </c>
      <c r="AQ186" s="117">
        <v>8.0103829714615483E-3</v>
      </c>
      <c r="AR186" s="117">
        <v>5.078337699268084E-3</v>
      </c>
      <c r="AS186" s="117">
        <v>8.2184717835622548E-2</v>
      </c>
      <c r="AT186" s="117">
        <v>0.15431984299425824</v>
      </c>
      <c r="AU186" s="117">
        <v>1.7337812349269741</v>
      </c>
      <c r="AV186" s="117">
        <v>1.5546537980818557E-2</v>
      </c>
      <c r="AW186" s="8">
        <f t="shared" si="9"/>
        <v>2.4257978971061966E-2</v>
      </c>
      <c r="AX186" s="12"/>
      <c r="AY186" s="12"/>
      <c r="AZ186" s="118"/>
    </row>
    <row r="187" spans="1:52" s="26" customFormat="1" x14ac:dyDescent="0.35">
      <c r="A187" s="26">
        <v>68</v>
      </c>
      <c r="B187" s="26" t="s">
        <v>357</v>
      </c>
      <c r="C187" s="108" t="s">
        <v>620</v>
      </c>
      <c r="D187" s="24">
        <v>0.72909999999999997</v>
      </c>
      <c r="E187" s="24">
        <v>5.92</v>
      </c>
      <c r="F187" s="24">
        <v>0.17760000000000001</v>
      </c>
      <c r="G187" s="24">
        <v>0.32819999999999999</v>
      </c>
      <c r="H187" s="24">
        <v>2.6700000000000002E-2</v>
      </c>
      <c r="I187" s="24">
        <v>0</v>
      </c>
      <c r="J187" s="24">
        <v>14.54</v>
      </c>
      <c r="K187" s="24">
        <v>0</v>
      </c>
      <c r="L187" s="24">
        <v>3.81</v>
      </c>
      <c r="M187" s="24">
        <v>0.20930000000000001</v>
      </c>
      <c r="N187" s="104">
        <v>4.83</v>
      </c>
      <c r="O187" s="24">
        <v>57.81</v>
      </c>
      <c r="P187" s="24">
        <v>7.2499999999999995E-2</v>
      </c>
      <c r="Q187" s="24">
        <v>0.24959999999999999</v>
      </c>
      <c r="R187" s="104">
        <v>2.41</v>
      </c>
      <c r="S187" s="24">
        <v>0.78549999999999998</v>
      </c>
      <c r="T187" s="24">
        <v>1.6799999999999999E-2</v>
      </c>
      <c r="U187" s="24">
        <v>0.80740000000000001</v>
      </c>
      <c r="V187" s="24">
        <v>0</v>
      </c>
      <c r="W187" s="104">
        <v>3.49</v>
      </c>
      <c r="X187" s="24">
        <v>0.73280000000000001</v>
      </c>
      <c r="Y187" s="24">
        <v>97.040800000000004</v>
      </c>
      <c r="Z187" s="24">
        <f t="shared" si="10"/>
        <v>0</v>
      </c>
      <c r="AA187" s="24">
        <f t="shared" si="11"/>
        <v>97.040800000000004</v>
      </c>
      <c r="AB187" s="144">
        <v>0.14490741041483343</v>
      </c>
      <c r="AC187" s="117">
        <v>0.72136859061125347</v>
      </c>
      <c r="AD187" s="117">
        <v>0.97906945055278638</v>
      </c>
      <c r="AE187" s="117">
        <v>1.6639780735881994E-2</v>
      </c>
      <c r="AF187" s="117">
        <v>0</v>
      </c>
      <c r="AG187" s="117">
        <v>7.6275091713792573E-3</v>
      </c>
      <c r="AH187" s="117">
        <v>1.7858827805955894E-3</v>
      </c>
      <c r="AI187" s="117">
        <v>5.7856736835206115E-3</v>
      </c>
      <c r="AJ187" s="117">
        <v>5.545141493939526E-2</v>
      </c>
      <c r="AK187" s="117">
        <v>1.7630881554544096E-2</v>
      </c>
      <c r="AL187" s="117">
        <v>3.640772927092153E-4</v>
      </c>
      <c r="AM187" s="117">
        <v>0</v>
      </c>
      <c r="AN187" s="117">
        <v>4.9912899697846763E-2</v>
      </c>
      <c r="AO187" s="117">
        <v>1.0247797673485307E-2</v>
      </c>
      <c r="AP187" s="117">
        <v>3.3558006292095711E-3</v>
      </c>
      <c r="AQ187" s="117">
        <v>1.2155161590618952E-2</v>
      </c>
      <c r="AR187" s="117">
        <v>0</v>
      </c>
      <c r="AS187" s="117">
        <v>0.18018023679067352</v>
      </c>
      <c r="AT187" s="117">
        <v>0.14802089452355111</v>
      </c>
      <c r="AU187" s="117">
        <v>1.6424887722972732</v>
      </c>
      <c r="AV187" s="117">
        <v>1.379913416867329E-2</v>
      </c>
      <c r="AW187" s="8">
        <f t="shared" si="9"/>
        <v>0.13411604130660182</v>
      </c>
      <c r="AX187" s="12"/>
      <c r="AY187" s="12"/>
      <c r="AZ187" s="118"/>
    </row>
    <row r="188" spans="1:52" s="26" customFormat="1" x14ac:dyDescent="0.35">
      <c r="A188" s="26">
        <v>69</v>
      </c>
      <c r="B188" s="26" t="s">
        <v>358</v>
      </c>
      <c r="C188" s="108" t="s">
        <v>620</v>
      </c>
      <c r="D188" s="24">
        <v>0.83650000000000002</v>
      </c>
      <c r="E188" s="24">
        <v>6.23</v>
      </c>
      <c r="F188" s="24">
        <v>7.7100000000000002E-2</v>
      </c>
      <c r="G188" s="24">
        <v>0.13189999999999999</v>
      </c>
      <c r="H188" s="24">
        <v>0</v>
      </c>
      <c r="I188" s="24">
        <v>0</v>
      </c>
      <c r="J188" s="24">
        <v>15.93</v>
      </c>
      <c r="K188" s="24">
        <v>0.51629999999999998</v>
      </c>
      <c r="L188" s="24">
        <v>0.81989999999999996</v>
      </c>
      <c r="M188" s="24">
        <v>5.9999999999999995E-4</v>
      </c>
      <c r="N188" s="104">
        <v>3.8</v>
      </c>
      <c r="O188" s="24">
        <v>62.04</v>
      </c>
      <c r="P188" s="24">
        <v>7.9100000000000004E-2</v>
      </c>
      <c r="Q188" s="24">
        <v>0.38369999999999999</v>
      </c>
      <c r="R188" s="24">
        <v>1.59</v>
      </c>
      <c r="S188" s="24">
        <v>0.49480000000000002</v>
      </c>
      <c r="T188" s="24">
        <v>0</v>
      </c>
      <c r="U188" s="24">
        <v>0.37069999999999997</v>
      </c>
      <c r="V188" s="24">
        <v>0</v>
      </c>
      <c r="W188" s="24">
        <v>3.01</v>
      </c>
      <c r="X188" s="24">
        <v>0</v>
      </c>
      <c r="Y188" s="24">
        <v>96.366200000000006</v>
      </c>
      <c r="Z188" s="24">
        <f t="shared" si="10"/>
        <v>0</v>
      </c>
      <c r="AA188" s="24">
        <f t="shared" si="11"/>
        <v>96.366200000000006</v>
      </c>
      <c r="AB188" s="144">
        <v>0.17020762878430887</v>
      </c>
      <c r="AC188" s="117">
        <v>0.77720063638902626</v>
      </c>
      <c r="AD188" s="117">
        <v>1.0981823209637918</v>
      </c>
      <c r="AE188" s="117">
        <v>7.3955179389132639E-3</v>
      </c>
      <c r="AF188" s="117">
        <v>0</v>
      </c>
      <c r="AG188" s="117">
        <v>2.2385888668123328E-5</v>
      </c>
      <c r="AH188" s="117">
        <v>1.9948075614031674E-3</v>
      </c>
      <c r="AI188" s="117">
        <v>9.105645379254226E-3</v>
      </c>
      <c r="AJ188" s="117">
        <v>3.7454352467986785E-2</v>
      </c>
      <c r="AK188" s="117">
        <v>1.1370173936239469E-2</v>
      </c>
      <c r="AL188" s="117">
        <v>0</v>
      </c>
      <c r="AM188" s="117">
        <v>0</v>
      </c>
      <c r="AN188" s="117">
        <v>4.4072069946540483E-2</v>
      </c>
      <c r="AO188" s="117">
        <v>0</v>
      </c>
      <c r="AP188" s="117">
        <v>0</v>
      </c>
      <c r="AQ188" s="117">
        <v>5.0012266248014763E-3</v>
      </c>
      <c r="AR188" s="117">
        <v>2.499108535059601E-2</v>
      </c>
      <c r="AS188" s="117">
        <v>3.9696538929872502E-2</v>
      </c>
      <c r="AT188" s="117">
        <v>0.11922547717369435</v>
      </c>
      <c r="AU188" s="117">
        <v>1.8045993984198567</v>
      </c>
      <c r="AV188" s="117">
        <v>6.4862735011790105E-3</v>
      </c>
      <c r="AW188" s="8">
        <f t="shared" si="9"/>
        <v>1.3202089528176586E-2</v>
      </c>
      <c r="AX188" s="12"/>
      <c r="AY188" s="12"/>
      <c r="AZ188" s="118"/>
    </row>
    <row r="189" spans="1:52" s="26" customFormat="1" x14ac:dyDescent="0.35">
      <c r="A189" s="26">
        <v>72</v>
      </c>
      <c r="B189" s="26" t="s">
        <v>360</v>
      </c>
      <c r="C189" s="108" t="s">
        <v>620</v>
      </c>
      <c r="D189" s="24">
        <v>0.77869999999999995</v>
      </c>
      <c r="E189" s="24">
        <v>5.88</v>
      </c>
      <c r="F189" s="24">
        <v>0.22789999999999999</v>
      </c>
      <c r="G189" s="24">
        <v>0.22339999999999999</v>
      </c>
      <c r="H189" s="24">
        <v>0</v>
      </c>
      <c r="I189" s="24">
        <v>0</v>
      </c>
      <c r="J189" s="24">
        <v>15.41</v>
      </c>
      <c r="K189" s="24">
        <v>8.0500000000000002E-2</v>
      </c>
      <c r="L189" s="24">
        <v>1.48</v>
      </c>
      <c r="M189" s="24">
        <v>0</v>
      </c>
      <c r="N189" s="104">
        <v>5</v>
      </c>
      <c r="O189" s="24">
        <v>59.67</v>
      </c>
      <c r="P189" s="24">
        <v>1.4E-2</v>
      </c>
      <c r="Q189" s="24">
        <v>0.42949999999999999</v>
      </c>
      <c r="R189" s="24">
        <v>2.4</v>
      </c>
      <c r="S189" s="24">
        <v>0.74509999999999998</v>
      </c>
      <c r="T189" s="24">
        <v>5.2499999999999998E-2</v>
      </c>
      <c r="U189" s="24">
        <v>0.80320000000000003</v>
      </c>
      <c r="V189" s="24">
        <v>0</v>
      </c>
      <c r="W189" s="104">
        <v>3.22</v>
      </c>
      <c r="X189" s="24">
        <v>0.72560000000000002</v>
      </c>
      <c r="Y189" s="24">
        <v>97.193200000000004</v>
      </c>
      <c r="Z189" s="24">
        <f>E189*$W$2</f>
        <v>0</v>
      </c>
      <c r="AA189" s="24">
        <f>Y189-Z189</f>
        <v>97.193200000000004</v>
      </c>
      <c r="AB189" s="144">
        <v>0.15919378198794223</v>
      </c>
      <c r="AC189" s="117">
        <v>0.73699624740454295</v>
      </c>
      <c r="AD189" s="117">
        <v>1.067343379191956</v>
      </c>
      <c r="AE189" s="117">
        <v>2.1963492067882631E-2</v>
      </c>
      <c r="AF189" s="117">
        <v>0</v>
      </c>
      <c r="AG189" s="117">
        <v>0</v>
      </c>
      <c r="AH189" s="117">
        <v>3.5472794873212785E-4</v>
      </c>
      <c r="AI189" s="117">
        <v>1.0240589350475206E-2</v>
      </c>
      <c r="AJ189" s="117">
        <v>5.6801428787961988E-2</v>
      </c>
      <c r="AK189" s="117">
        <v>1.7202629284791833E-2</v>
      </c>
      <c r="AL189" s="117">
        <v>1.1702968695976013E-3</v>
      </c>
      <c r="AM189" s="117">
        <v>0</v>
      </c>
      <c r="AN189" s="117">
        <v>4.7369159007521963E-2</v>
      </c>
      <c r="AO189" s="117">
        <v>1.0437459043885312E-2</v>
      </c>
      <c r="AP189" s="117">
        <v>0</v>
      </c>
      <c r="AQ189" s="117">
        <v>8.5105525437812937E-3</v>
      </c>
      <c r="AR189" s="117">
        <v>3.914909460481438E-3</v>
      </c>
      <c r="AS189" s="117">
        <v>7.1994002969979515E-2</v>
      </c>
      <c r="AT189" s="117">
        <v>0.15761528317711412</v>
      </c>
      <c r="AU189" s="117">
        <v>1.7438451047646113</v>
      </c>
      <c r="AV189" s="117">
        <v>1.412014708403265E-2</v>
      </c>
      <c r="AW189" s="8">
        <f t="shared" si="9"/>
        <v>3.0120591042652523E-2</v>
      </c>
      <c r="AX189" s="12"/>
      <c r="AY189" s="12"/>
      <c r="AZ189" s="118"/>
    </row>
    <row r="190" spans="1:52" s="26" customFormat="1" x14ac:dyDescent="0.35">
      <c r="A190" s="26">
        <v>73</v>
      </c>
      <c r="B190" s="26" t="s">
        <v>361</v>
      </c>
      <c r="C190" s="108" t="s">
        <v>620</v>
      </c>
      <c r="D190" s="24">
        <v>0.72450000000000003</v>
      </c>
      <c r="E190" s="24">
        <v>5.83</v>
      </c>
      <c r="F190" s="24">
        <v>0.31180000000000002</v>
      </c>
      <c r="G190" s="24">
        <v>0.40339999999999998</v>
      </c>
      <c r="H190" s="24">
        <v>1.46E-2</v>
      </c>
      <c r="I190" s="24">
        <v>0</v>
      </c>
      <c r="J190" s="24">
        <v>15.8</v>
      </c>
      <c r="K190" s="24">
        <v>2.1399999999999999E-2</v>
      </c>
      <c r="L190" s="24">
        <v>1.67</v>
      </c>
      <c r="M190" s="24">
        <v>0</v>
      </c>
      <c r="N190" s="104">
        <v>5.48</v>
      </c>
      <c r="O190" s="24">
        <v>59.56</v>
      </c>
      <c r="P190" s="24">
        <v>0</v>
      </c>
      <c r="Q190" s="24">
        <v>0.31009999999999999</v>
      </c>
      <c r="R190" s="24">
        <v>2.34</v>
      </c>
      <c r="S190" s="24">
        <v>0.79149999999999998</v>
      </c>
      <c r="T190" s="24">
        <v>7.17E-2</v>
      </c>
      <c r="U190" s="24">
        <v>0.65869999999999995</v>
      </c>
      <c r="V190" s="24">
        <v>0</v>
      </c>
      <c r="W190" s="24">
        <v>2.68</v>
      </c>
      <c r="X190" s="24">
        <v>0.51270000000000004</v>
      </c>
      <c r="Y190" s="24">
        <v>97.283000000000001</v>
      </c>
      <c r="Z190" s="24">
        <f>E190*$W$2</f>
        <v>0</v>
      </c>
      <c r="AA190" s="24">
        <f>Y190-Z190</f>
        <v>97.283000000000001</v>
      </c>
      <c r="AB190" s="144">
        <v>0.14632174657536826</v>
      </c>
      <c r="AC190" s="117">
        <v>0.72189006708473347</v>
      </c>
      <c r="AD190" s="117">
        <v>1.0811181778649437</v>
      </c>
      <c r="AE190" s="117">
        <v>2.9685730345069071E-2</v>
      </c>
      <c r="AF190" s="117">
        <v>0</v>
      </c>
      <c r="AG190" s="117">
        <v>0</v>
      </c>
      <c r="AH190" s="117">
        <v>0</v>
      </c>
      <c r="AI190" s="117">
        <v>7.3042917263814759E-3</v>
      </c>
      <c r="AJ190" s="117">
        <v>5.4711476686678209E-2</v>
      </c>
      <c r="AK190" s="117">
        <v>1.8052848898314405E-2</v>
      </c>
      <c r="AL190" s="117">
        <v>1.5789575582992408E-3</v>
      </c>
      <c r="AM190" s="117">
        <v>0</v>
      </c>
      <c r="AN190" s="117">
        <v>3.8948358388186534E-2</v>
      </c>
      <c r="AO190" s="117">
        <v>7.2857688506948086E-3</v>
      </c>
      <c r="AP190" s="117">
        <v>1.8646818132592759E-3</v>
      </c>
      <c r="AQ190" s="117">
        <v>1.5181862136907852E-2</v>
      </c>
      <c r="AR190" s="117">
        <v>1.0281445471310604E-3</v>
      </c>
      <c r="AS190" s="117">
        <v>8.0253806094094368E-2</v>
      </c>
      <c r="AT190" s="117">
        <v>0.17065673860706582</v>
      </c>
      <c r="AU190" s="117">
        <v>1.7195749848891317</v>
      </c>
      <c r="AV190" s="117">
        <v>1.1439781912409451E-2</v>
      </c>
      <c r="AW190" s="8">
        <f t="shared" si="9"/>
        <v>3.9424322596699035E-2</v>
      </c>
      <c r="AX190" s="12"/>
      <c r="AY190" s="12"/>
      <c r="AZ190" s="118"/>
    </row>
    <row r="191" spans="1:52" s="26" customFormat="1" x14ac:dyDescent="0.35">
      <c r="A191" s="26">
        <v>74</v>
      </c>
      <c r="B191" s="26" t="s">
        <v>362</v>
      </c>
      <c r="C191" s="108" t="s">
        <v>620</v>
      </c>
      <c r="D191" s="24">
        <v>0.93959999999999999</v>
      </c>
      <c r="E191" s="24">
        <v>5.89</v>
      </c>
      <c r="F191" s="24">
        <v>0.30959999999999999</v>
      </c>
      <c r="G191" s="24">
        <v>0.32719999999999999</v>
      </c>
      <c r="H191" s="24">
        <v>0</v>
      </c>
      <c r="I191" s="24">
        <v>0</v>
      </c>
      <c r="J191" s="24">
        <v>15.8</v>
      </c>
      <c r="K191" s="24">
        <v>0.5736</v>
      </c>
      <c r="L191" s="24">
        <v>1.32</v>
      </c>
      <c r="M191" s="24">
        <v>0</v>
      </c>
      <c r="N191" s="104">
        <v>3.8</v>
      </c>
      <c r="O191" s="24">
        <v>61.17</v>
      </c>
      <c r="P191" s="24">
        <v>2.2700000000000001E-2</v>
      </c>
      <c r="Q191" s="24">
        <v>0.38080000000000003</v>
      </c>
      <c r="R191" s="24">
        <v>1.9</v>
      </c>
      <c r="S191" s="24">
        <v>0.63890000000000002</v>
      </c>
      <c r="T191" s="24">
        <v>1.78E-2</v>
      </c>
      <c r="U191" s="24">
        <v>0.995</v>
      </c>
      <c r="V191" s="24">
        <v>0</v>
      </c>
      <c r="W191" s="24">
        <v>2.29</v>
      </c>
      <c r="X191" s="24">
        <v>0.14199999999999999</v>
      </c>
      <c r="Y191" s="24">
        <v>96.587999999999994</v>
      </c>
      <c r="Z191" s="24">
        <f>E191*$W$2</f>
        <v>0</v>
      </c>
      <c r="AA191" s="24">
        <f>Y191-Z191</f>
        <v>96.587999999999994</v>
      </c>
      <c r="AB191" s="144">
        <v>0.18929222094939727</v>
      </c>
      <c r="AC191" s="117">
        <v>0.72750683546440742</v>
      </c>
      <c r="AD191" s="117">
        <v>1.0784311943720448</v>
      </c>
      <c r="AE191" s="117">
        <v>2.9403014043142713E-2</v>
      </c>
      <c r="AF191" s="117">
        <v>0</v>
      </c>
      <c r="AG191" s="117">
        <v>0</v>
      </c>
      <c r="AH191" s="117">
        <v>5.6679637235449777E-4</v>
      </c>
      <c r="AI191" s="117">
        <v>8.9473114617336803E-3</v>
      </c>
      <c r="AJ191" s="117">
        <v>4.4313438693642702E-2</v>
      </c>
      <c r="AK191" s="117">
        <v>1.453606941106117E-2</v>
      </c>
      <c r="AL191" s="117">
        <v>3.9101244050300201E-4</v>
      </c>
      <c r="AM191" s="117">
        <v>0</v>
      </c>
      <c r="AN191" s="117">
        <v>3.3197785759608731E-2</v>
      </c>
      <c r="AO191" s="117">
        <v>2.0128883560557422E-3</v>
      </c>
      <c r="AP191" s="117">
        <v>0</v>
      </c>
      <c r="AQ191" s="117">
        <v>1.2283488300651258E-2</v>
      </c>
      <c r="AR191" s="117">
        <v>2.7489625153365057E-2</v>
      </c>
      <c r="AS191" s="117">
        <v>6.3276488528417399E-2</v>
      </c>
      <c r="AT191" s="117">
        <v>0.11804449859439442</v>
      </c>
      <c r="AU191" s="117">
        <v>1.7616684726402401</v>
      </c>
      <c r="AV191" s="117">
        <v>1.7237426782931688E-2</v>
      </c>
      <c r="AW191" s="8">
        <f t="shared" si="9"/>
        <v>6.069365362544521E-2</v>
      </c>
      <c r="AX191" s="12"/>
      <c r="AY191" s="12"/>
      <c r="AZ191" s="118"/>
    </row>
    <row r="192" spans="1:52" s="36" customFormat="1" x14ac:dyDescent="0.35">
      <c r="A192" s="36">
        <v>69</v>
      </c>
      <c r="B192" s="33" t="s">
        <v>91</v>
      </c>
      <c r="C192" s="33" t="s">
        <v>615</v>
      </c>
      <c r="D192" s="34">
        <v>1.38E-2</v>
      </c>
      <c r="E192" s="34">
        <v>0</v>
      </c>
      <c r="F192" s="34">
        <v>0.17019999999999999</v>
      </c>
      <c r="G192" s="34">
        <v>4.5999999999999999E-2</v>
      </c>
      <c r="H192" s="34">
        <v>0</v>
      </c>
      <c r="I192" s="34">
        <v>3.0999999999999999E-3</v>
      </c>
      <c r="J192" s="34">
        <v>15.07</v>
      </c>
      <c r="K192" s="34">
        <v>9.07</v>
      </c>
      <c r="L192" s="34">
        <v>1.2481</v>
      </c>
      <c r="M192" s="34">
        <v>0.5625</v>
      </c>
      <c r="N192" s="34">
        <v>0.13439999999999999</v>
      </c>
      <c r="O192" s="34">
        <v>62.61</v>
      </c>
      <c r="P192" s="34">
        <v>4.07E-2</v>
      </c>
      <c r="Q192" s="34">
        <v>2.08</v>
      </c>
      <c r="R192" s="53">
        <v>2.87</v>
      </c>
      <c r="S192" s="34">
        <v>0.65169999999999995</v>
      </c>
      <c r="T192" s="34">
        <v>0</v>
      </c>
      <c r="U192" s="34">
        <v>0</v>
      </c>
      <c r="V192" s="34">
        <v>0</v>
      </c>
      <c r="W192" s="53">
        <v>0</v>
      </c>
      <c r="X192" s="34">
        <v>0</v>
      </c>
      <c r="Y192" s="34">
        <v>94.570499999999996</v>
      </c>
      <c r="Z192" s="34">
        <v>0</v>
      </c>
      <c r="AA192" s="34">
        <v>94.570499999999996</v>
      </c>
      <c r="AB192" s="147">
        <v>2.4138006696727428E-3</v>
      </c>
      <c r="AC192" s="35">
        <v>0</v>
      </c>
      <c r="AD192" s="35">
        <v>0.89306108476942436</v>
      </c>
      <c r="AE192" s="35">
        <v>1.4034049804156519E-2</v>
      </c>
      <c r="AF192" s="35">
        <v>2.187342063505409E-4</v>
      </c>
      <c r="AG192" s="35">
        <v>1.8040761154278481E-2</v>
      </c>
      <c r="AH192" s="35">
        <v>8.8232416208529839E-4</v>
      </c>
      <c r="AI192" s="35">
        <v>4.2431805267008287E-2</v>
      </c>
      <c r="AJ192" s="35">
        <v>5.8116079131412639E-2</v>
      </c>
      <c r="AK192" s="35">
        <v>1.2873433066671837E-2</v>
      </c>
      <c r="AL192" s="35">
        <v>0</v>
      </c>
      <c r="AM192" s="35">
        <v>0</v>
      </c>
      <c r="AN192" s="35">
        <v>0</v>
      </c>
      <c r="AO192" s="35">
        <v>0</v>
      </c>
      <c r="AP192" s="35">
        <v>0</v>
      </c>
      <c r="AQ192" s="35">
        <v>1.4993354571406288E-3</v>
      </c>
      <c r="AR192" s="35">
        <v>0.37739793596179283</v>
      </c>
      <c r="AS192" s="35">
        <v>5.1945793018206662E-2</v>
      </c>
      <c r="AT192" s="35">
        <v>3.6248829065465074E-3</v>
      </c>
      <c r="AU192" s="35">
        <v>1.5655320526563135</v>
      </c>
      <c r="AV192" s="35">
        <v>0</v>
      </c>
      <c r="AW192" s="8">
        <f t="shared" si="9"/>
        <v>0.96034172843861199</v>
      </c>
    </row>
    <row r="193" spans="1:52" s="36" customFormat="1" x14ac:dyDescent="0.35">
      <c r="A193" s="36">
        <v>82</v>
      </c>
      <c r="B193" s="33" t="s">
        <v>100</v>
      </c>
      <c r="C193" s="33" t="s">
        <v>615</v>
      </c>
      <c r="D193" s="34">
        <v>0.31459999999999999</v>
      </c>
      <c r="E193" s="34">
        <v>0.88219999999999998</v>
      </c>
      <c r="F193" s="34">
        <v>6.9000000000000006E-2</v>
      </c>
      <c r="G193" s="34">
        <v>9.9699999999999997E-2</v>
      </c>
      <c r="H193" s="34">
        <v>3.73E-2</v>
      </c>
      <c r="I193" s="34">
        <v>0</v>
      </c>
      <c r="J193" s="34">
        <v>14.76</v>
      </c>
      <c r="K193" s="34">
        <v>9.2200000000000006</v>
      </c>
      <c r="L193" s="34">
        <v>0.67149999999999999</v>
      </c>
      <c r="M193" s="34">
        <v>0</v>
      </c>
      <c r="N193" s="34">
        <v>1.1361000000000001</v>
      </c>
      <c r="O193" s="34">
        <v>48.38</v>
      </c>
      <c r="P193" s="34">
        <v>6.6600000000000006E-2</v>
      </c>
      <c r="Q193" s="34">
        <v>0.35149999999999998</v>
      </c>
      <c r="R193" s="53">
        <v>6.21</v>
      </c>
      <c r="S193" s="34">
        <v>1.35</v>
      </c>
      <c r="T193" s="34">
        <v>0.1479</v>
      </c>
      <c r="U193" s="34">
        <v>0.1023</v>
      </c>
      <c r="V193" s="34">
        <v>0</v>
      </c>
      <c r="W193" s="53">
        <v>4.7699999999999996</v>
      </c>
      <c r="X193" s="34">
        <v>7.3499999999999996E-2</v>
      </c>
      <c r="Y193" s="34">
        <v>89.041499999999999</v>
      </c>
      <c r="Z193" s="34">
        <v>0</v>
      </c>
      <c r="AA193" s="34">
        <v>89.041499999999999</v>
      </c>
      <c r="AB193" s="147">
        <v>6.6264020359077927E-2</v>
      </c>
      <c r="AC193" s="35">
        <v>0.11392476506425821</v>
      </c>
      <c r="AD193" s="35">
        <v>1.0532974116929847</v>
      </c>
      <c r="AE193" s="35">
        <v>6.8512417933372528E-3</v>
      </c>
      <c r="AF193" s="35">
        <v>0</v>
      </c>
      <c r="AG193" s="35">
        <v>0</v>
      </c>
      <c r="AH193" s="35">
        <v>1.7386202706048044E-3</v>
      </c>
      <c r="AI193" s="35">
        <v>8.6347595846899324E-3</v>
      </c>
      <c r="AJ193" s="35">
        <v>0.15142680402257114</v>
      </c>
      <c r="AK193" s="35">
        <v>3.2112725966249527E-2</v>
      </c>
      <c r="AL193" s="35">
        <v>3.3967849426621744E-3</v>
      </c>
      <c r="AM193" s="35">
        <v>0</v>
      </c>
      <c r="AN193" s="35">
        <v>7.2297173629696634E-2</v>
      </c>
      <c r="AO193" s="35">
        <v>1.089301212669906E-3</v>
      </c>
      <c r="AP193" s="35">
        <v>4.9683168856038389E-3</v>
      </c>
      <c r="AQ193" s="35">
        <v>3.9132075669104458E-3</v>
      </c>
      <c r="AR193" s="35">
        <v>0.46197651788508171</v>
      </c>
      <c r="AS193" s="35">
        <v>3.3654547912718415E-2</v>
      </c>
      <c r="AT193" s="35">
        <v>3.6898441230174786E-2</v>
      </c>
      <c r="AU193" s="35">
        <v>1.456736058659917</v>
      </c>
      <c r="AV193" s="35">
        <v>1.8529098595937554E-3</v>
      </c>
      <c r="AW193" s="8">
        <f t="shared" si="9"/>
        <v>0.55523041182027577</v>
      </c>
    </row>
    <row r="194" spans="1:52" s="36" customFormat="1" x14ac:dyDescent="0.35">
      <c r="A194" s="36">
        <v>85</v>
      </c>
      <c r="B194" s="33" t="s">
        <v>103</v>
      </c>
      <c r="C194" s="33" t="s">
        <v>615</v>
      </c>
      <c r="D194" s="34">
        <v>0.4894</v>
      </c>
      <c r="E194" s="34">
        <v>2.92</v>
      </c>
      <c r="F194" s="34">
        <v>0.74039999999999995</v>
      </c>
      <c r="G194" s="34">
        <v>3.44E-2</v>
      </c>
      <c r="H194" s="34">
        <v>0</v>
      </c>
      <c r="I194" s="34">
        <v>0</v>
      </c>
      <c r="J194" s="34">
        <v>13.72</v>
      </c>
      <c r="K194" s="53">
        <v>10.28</v>
      </c>
      <c r="L194" s="34">
        <v>1.1049</v>
      </c>
      <c r="M194" s="34">
        <v>0</v>
      </c>
      <c r="N194" s="34">
        <v>4.68</v>
      </c>
      <c r="O194" s="34">
        <v>42.79</v>
      </c>
      <c r="P194" s="34">
        <v>4.2000000000000003E-2</v>
      </c>
      <c r="Q194" s="34">
        <v>0.43030000000000002</v>
      </c>
      <c r="R194" s="53">
        <v>7.31</v>
      </c>
      <c r="S194" s="53">
        <v>2.8</v>
      </c>
      <c r="T194" s="34">
        <v>0.44140000000000001</v>
      </c>
      <c r="U194" s="34">
        <v>0.1948</v>
      </c>
      <c r="V194" s="34">
        <v>0</v>
      </c>
      <c r="W194" s="53">
        <v>3.57</v>
      </c>
      <c r="X194" s="34">
        <v>0.15629999999999999</v>
      </c>
      <c r="Y194" s="34">
        <v>92.524100000000004</v>
      </c>
      <c r="Z194" s="34">
        <v>0</v>
      </c>
      <c r="AA194" s="34">
        <v>92.524100000000004</v>
      </c>
      <c r="AB194" s="147">
        <v>0.10227608446257649</v>
      </c>
      <c r="AC194" s="35">
        <v>0.37413212812388985</v>
      </c>
      <c r="AD194" s="35">
        <v>0.97142625142698691</v>
      </c>
      <c r="AE194" s="35">
        <v>7.2942001975192572E-2</v>
      </c>
      <c r="AF194" s="35">
        <v>0</v>
      </c>
      <c r="AG194" s="35">
        <v>0</v>
      </c>
      <c r="AH194" s="35">
        <v>1.0878546303771199E-3</v>
      </c>
      <c r="AI194" s="35">
        <v>1.0487870868560267E-2</v>
      </c>
      <c r="AJ194" s="35">
        <v>0.17685591835490574</v>
      </c>
      <c r="AK194" s="35">
        <v>6.6083418464420868E-2</v>
      </c>
      <c r="AL194" s="35">
        <v>1.0058269575591862E-2</v>
      </c>
      <c r="AM194" s="35">
        <v>0</v>
      </c>
      <c r="AN194" s="35">
        <v>5.3686145133801939E-2</v>
      </c>
      <c r="AO194" s="35">
        <v>2.2983210286153214E-3</v>
      </c>
      <c r="AP194" s="35">
        <v>0</v>
      </c>
      <c r="AQ194" s="35">
        <v>1.3396373070359237E-3</v>
      </c>
      <c r="AR194" s="35">
        <v>0.51106149293865399</v>
      </c>
      <c r="AS194" s="35">
        <v>5.4942925748634096E-2</v>
      </c>
      <c r="AT194" s="35">
        <v>0.15080938805471486</v>
      </c>
      <c r="AU194" s="35">
        <v>1.2783458254721614</v>
      </c>
      <c r="AV194" s="35">
        <v>3.5007304787994568E-3</v>
      </c>
      <c r="AW194" s="8">
        <f t="shared" si="9"/>
        <v>0.26094182041765746</v>
      </c>
    </row>
    <row r="195" spans="1:52" s="36" customFormat="1" x14ac:dyDescent="0.35">
      <c r="A195" s="36">
        <v>86</v>
      </c>
      <c r="B195" s="33" t="s">
        <v>104</v>
      </c>
      <c r="C195" s="33" t="s">
        <v>615</v>
      </c>
      <c r="D195" s="34">
        <v>0.2782</v>
      </c>
      <c r="E195" s="34">
        <v>0.40949999999999998</v>
      </c>
      <c r="F195" s="34">
        <v>8.48E-2</v>
      </c>
      <c r="G195" s="34">
        <v>7.4200000000000002E-2</v>
      </c>
      <c r="H195" s="34">
        <v>0</v>
      </c>
      <c r="I195" s="34">
        <v>0</v>
      </c>
      <c r="J195" s="34">
        <v>11.78</v>
      </c>
      <c r="K195" s="53">
        <v>10.41</v>
      </c>
      <c r="L195" s="34">
        <v>1.1875</v>
      </c>
      <c r="M195" s="34">
        <v>2.1</v>
      </c>
      <c r="N195" s="34">
        <v>0.44650000000000001</v>
      </c>
      <c r="O195" s="34">
        <v>52.85</v>
      </c>
      <c r="P195" s="34">
        <v>0.13039999999999999</v>
      </c>
      <c r="Q195" s="34">
        <v>0.315</v>
      </c>
      <c r="R195" s="53">
        <v>3.92</v>
      </c>
      <c r="S195" s="34">
        <v>0.9778</v>
      </c>
      <c r="T195" s="34">
        <v>9.11E-2</v>
      </c>
      <c r="U195" s="34">
        <v>0.2487</v>
      </c>
      <c r="V195" s="34">
        <v>0</v>
      </c>
      <c r="W195" s="53">
        <v>6.9</v>
      </c>
      <c r="X195" s="34">
        <v>0.21970000000000001</v>
      </c>
      <c r="Y195" s="34">
        <v>92.732900000000001</v>
      </c>
      <c r="Z195" s="34">
        <v>0</v>
      </c>
      <c r="AA195" s="34">
        <v>92.732900000000001</v>
      </c>
      <c r="AB195" s="147">
        <v>5.3406875875151888E-2</v>
      </c>
      <c r="AC195" s="35">
        <v>4.8197662814471964E-2</v>
      </c>
      <c r="AD195" s="35">
        <v>0.76618021794738222</v>
      </c>
      <c r="AE195" s="35">
        <v>7.6742694074053239E-3</v>
      </c>
      <c r="AF195" s="35">
        <v>0</v>
      </c>
      <c r="AG195" s="35">
        <v>7.3921259167890871E-2</v>
      </c>
      <c r="AH195" s="35">
        <v>3.1026235582175669E-3</v>
      </c>
      <c r="AI195" s="35">
        <v>7.0527170293200403E-3</v>
      </c>
      <c r="AJ195" s="35">
        <v>8.7120068445589338E-2</v>
      </c>
      <c r="AK195" s="35">
        <v>2.119895351185485E-2</v>
      </c>
      <c r="AL195" s="35">
        <v>1.9069497074821102E-3</v>
      </c>
      <c r="AM195" s="35">
        <v>0</v>
      </c>
      <c r="AN195" s="35">
        <v>9.5317581819025055E-2</v>
      </c>
      <c r="AO195" s="35">
        <v>2.9676432358175628E-3</v>
      </c>
      <c r="AP195" s="35">
        <v>0</v>
      </c>
      <c r="AQ195" s="35">
        <v>2.6543770661374014E-3</v>
      </c>
      <c r="AR195" s="35">
        <v>0.47540166048703558</v>
      </c>
      <c r="AS195" s="35">
        <v>5.424407990598451E-2</v>
      </c>
      <c r="AT195" s="35">
        <v>1.321703098089041E-2</v>
      </c>
      <c r="AU195" s="35">
        <v>1.4503772629617844</v>
      </c>
      <c r="AV195" s="35">
        <v>4.1055885981675297E-3</v>
      </c>
      <c r="AW195" s="8">
        <f t="shared" si="9"/>
        <v>0.8853600533555428</v>
      </c>
    </row>
    <row r="196" spans="1:52" s="36" customFormat="1" x14ac:dyDescent="0.35">
      <c r="A196" s="36">
        <v>87</v>
      </c>
      <c r="B196" s="33" t="s">
        <v>105</v>
      </c>
      <c r="C196" s="33" t="s">
        <v>615</v>
      </c>
      <c r="D196" s="34">
        <v>0.75019999999999998</v>
      </c>
      <c r="E196" s="34">
        <v>5.1100000000000003</v>
      </c>
      <c r="F196" s="34">
        <v>0</v>
      </c>
      <c r="G196" s="34">
        <v>5.8999999999999999E-3</v>
      </c>
      <c r="H196" s="34">
        <v>0.1757</v>
      </c>
      <c r="I196" s="34">
        <v>0</v>
      </c>
      <c r="J196" s="34">
        <v>17.57</v>
      </c>
      <c r="K196" s="34">
        <v>6.33</v>
      </c>
      <c r="L196" s="34">
        <v>0.7994</v>
      </c>
      <c r="M196" s="34">
        <v>0</v>
      </c>
      <c r="N196" s="34">
        <v>0.68869999999999998</v>
      </c>
      <c r="O196" s="34">
        <v>56.08</v>
      </c>
      <c r="P196" s="34">
        <v>0.13689999999999999</v>
      </c>
      <c r="Q196" s="34">
        <v>0.27229999999999999</v>
      </c>
      <c r="R196" s="53">
        <v>4.88</v>
      </c>
      <c r="S196" s="53">
        <v>1.0758000000000001</v>
      </c>
      <c r="T196" s="34">
        <v>1.4E-3</v>
      </c>
      <c r="U196" s="34">
        <v>0.52239999999999998</v>
      </c>
      <c r="V196" s="34">
        <v>0</v>
      </c>
      <c r="W196" s="34">
        <v>1.42</v>
      </c>
      <c r="X196" s="34">
        <v>0.1169</v>
      </c>
      <c r="Y196" s="34">
        <v>96.016800000000003</v>
      </c>
      <c r="Z196" s="34">
        <v>0</v>
      </c>
      <c r="AA196" s="34">
        <v>96.016800000000003</v>
      </c>
      <c r="AB196" s="147">
        <v>0.15039770509721762</v>
      </c>
      <c r="AC196" s="35">
        <v>0.62808305169987844</v>
      </c>
      <c r="AD196" s="35">
        <v>1.1933875619997329</v>
      </c>
      <c r="AE196" s="35">
        <v>0</v>
      </c>
      <c r="AF196" s="35">
        <v>0</v>
      </c>
      <c r="AG196" s="35">
        <v>0</v>
      </c>
      <c r="AH196" s="35">
        <v>3.4015671118132161E-3</v>
      </c>
      <c r="AI196" s="35">
        <v>6.3667478197287856E-3</v>
      </c>
      <c r="AJ196" s="35">
        <v>0.11325987143223758</v>
      </c>
      <c r="AK196" s="35">
        <v>2.4356788829431091E-2</v>
      </c>
      <c r="AL196" s="35">
        <v>3.0603634004330459E-5</v>
      </c>
      <c r="AM196" s="35">
        <v>0</v>
      </c>
      <c r="AN196" s="35">
        <v>2.0485018990254476E-2</v>
      </c>
      <c r="AO196" s="35">
        <v>1.6489984420573927E-3</v>
      </c>
      <c r="AP196" s="35">
        <v>2.2274979023779336E-2</v>
      </c>
      <c r="AQ196" s="35">
        <v>2.2041179129905748E-4</v>
      </c>
      <c r="AR196" s="35">
        <v>0.30188238759288766</v>
      </c>
      <c r="AS196" s="35">
        <v>3.8133526883160518E-2</v>
      </c>
      <c r="AT196" s="35">
        <v>2.1289557221884383E-2</v>
      </c>
      <c r="AU196" s="35">
        <v>1.6071932417870149</v>
      </c>
      <c r="AV196" s="35">
        <v>9.0058956999741185E-3</v>
      </c>
      <c r="AW196" s="8">
        <f t="shared" si="9"/>
        <v>8.9797900408619125E-3</v>
      </c>
    </row>
    <row r="197" spans="1:52" s="36" customFormat="1" x14ac:dyDescent="0.35">
      <c r="A197" s="36">
        <v>88</v>
      </c>
      <c r="B197" s="33" t="s">
        <v>106</v>
      </c>
      <c r="C197" s="33" t="s">
        <v>615</v>
      </c>
      <c r="D197" s="34">
        <v>0.69769999999999999</v>
      </c>
      <c r="E197" s="34">
        <v>3.82</v>
      </c>
      <c r="F197" s="34">
        <v>7.8200000000000006E-2</v>
      </c>
      <c r="G197" s="34">
        <v>1.2776000000000001</v>
      </c>
      <c r="H197" s="34">
        <v>0.10920000000000001</v>
      </c>
      <c r="I197" s="34">
        <v>2.9999999999999997E-4</v>
      </c>
      <c r="J197" s="34">
        <v>17.2</v>
      </c>
      <c r="K197" s="34">
        <v>6.73</v>
      </c>
      <c r="L197" s="34">
        <v>0.92149999999999999</v>
      </c>
      <c r="M197" s="34">
        <v>0.92049999999999998</v>
      </c>
      <c r="N197" s="34">
        <v>1.0770999999999999</v>
      </c>
      <c r="O197" s="34">
        <v>51.73</v>
      </c>
      <c r="P197" s="34">
        <v>9.5699999999999993E-2</v>
      </c>
      <c r="Q197" s="34">
        <v>0.34200000000000003</v>
      </c>
      <c r="R197" s="53">
        <v>4.47</v>
      </c>
      <c r="S197" s="34">
        <v>0.85350000000000004</v>
      </c>
      <c r="T197" s="34">
        <v>0.15659999999999999</v>
      </c>
      <c r="U197" s="34">
        <v>0.66769999999999996</v>
      </c>
      <c r="V197" s="34">
        <v>0</v>
      </c>
      <c r="W197" s="34">
        <v>1.52</v>
      </c>
      <c r="X197" s="34">
        <v>0.2727</v>
      </c>
      <c r="Y197" s="34">
        <v>92.998599999999996</v>
      </c>
      <c r="Z197" s="34">
        <v>0</v>
      </c>
      <c r="AA197" s="34">
        <v>92.998599999999996</v>
      </c>
      <c r="AB197" s="147">
        <v>0.14317844058707876</v>
      </c>
      <c r="AC197" s="35">
        <v>0.48062271530396428</v>
      </c>
      <c r="AD197" s="35">
        <v>1.1958671825077931</v>
      </c>
      <c r="AE197" s="35">
        <v>7.5651370263167886E-3</v>
      </c>
      <c r="AF197" s="35">
        <v>2.4834925046303151E-5</v>
      </c>
      <c r="AG197" s="35">
        <v>3.4637194704730381E-2</v>
      </c>
      <c r="AH197" s="35">
        <v>2.4340656577182011E-3</v>
      </c>
      <c r="AI197" s="35">
        <v>8.1854181169738003E-3</v>
      </c>
      <c r="AJ197" s="35">
        <v>0.10619608852208805</v>
      </c>
      <c r="AK197" s="35">
        <v>1.9780477524620182E-2</v>
      </c>
      <c r="AL197" s="35">
        <v>3.5041402248115845E-3</v>
      </c>
      <c r="AM197" s="35">
        <v>0</v>
      </c>
      <c r="AN197" s="35">
        <v>2.244586620606645E-2</v>
      </c>
      <c r="AO197" s="35">
        <v>3.937636549420134E-3</v>
      </c>
      <c r="AP197" s="35">
        <v>1.4171405856676313E-2</v>
      </c>
      <c r="AQ197" s="35">
        <v>4.8856513434008576E-2</v>
      </c>
      <c r="AR197" s="35">
        <v>0.32854426133935616</v>
      </c>
      <c r="AS197" s="35">
        <v>4.4996934233393016E-2</v>
      </c>
      <c r="AT197" s="35">
        <v>3.4082961771446034E-2</v>
      </c>
      <c r="AU197" s="35">
        <v>1.5175650861884444</v>
      </c>
      <c r="AV197" s="35">
        <v>1.1782837176675305E-2</v>
      </c>
      <c r="AW197" s="8">
        <f t="shared" si="9"/>
        <v>0.11479924273045072</v>
      </c>
    </row>
    <row r="198" spans="1:52" s="36" customFormat="1" x14ac:dyDescent="0.35">
      <c r="A198" s="36">
        <v>96</v>
      </c>
      <c r="B198" s="33" t="s">
        <v>111</v>
      </c>
      <c r="C198" s="33" t="s">
        <v>615</v>
      </c>
      <c r="D198" s="34">
        <v>0.8165</v>
      </c>
      <c r="E198" s="34">
        <v>5.18</v>
      </c>
      <c r="F198" s="34">
        <v>2.41E-2</v>
      </c>
      <c r="G198" s="34">
        <v>2.2200000000000001E-2</v>
      </c>
      <c r="H198" s="34">
        <v>5.11E-2</v>
      </c>
      <c r="I198" s="34">
        <v>0</v>
      </c>
      <c r="J198" s="34">
        <v>17.350000000000001</v>
      </c>
      <c r="K198" s="53">
        <v>6.49</v>
      </c>
      <c r="L198" s="34">
        <v>0.68210000000000004</v>
      </c>
      <c r="M198" s="34">
        <v>0</v>
      </c>
      <c r="N198" s="34">
        <v>1.6</v>
      </c>
      <c r="O198" s="34">
        <v>57.53</v>
      </c>
      <c r="P198" s="34">
        <v>9.4999999999999998E-3</v>
      </c>
      <c r="Q198" s="34">
        <v>0.37169999999999997</v>
      </c>
      <c r="R198" s="53">
        <v>3.95</v>
      </c>
      <c r="S198" s="34">
        <v>0.83199999999999996</v>
      </c>
      <c r="T198" s="34">
        <v>0</v>
      </c>
      <c r="U198" s="34">
        <v>2.5700000000000001E-2</v>
      </c>
      <c r="V198" s="34">
        <v>0</v>
      </c>
      <c r="W198" s="53">
        <v>1.46</v>
      </c>
      <c r="X198" s="34">
        <v>1.89E-2</v>
      </c>
      <c r="Y198" s="34">
        <v>96.522499999999994</v>
      </c>
      <c r="Z198" s="34">
        <v>0</v>
      </c>
      <c r="AA198" s="34">
        <v>96.522499999999994</v>
      </c>
      <c r="AB198" s="147">
        <v>0.1598520169282133</v>
      </c>
      <c r="AC198" s="35">
        <v>0.62176134118584581</v>
      </c>
      <c r="AD198" s="35">
        <v>1.1508189547341066</v>
      </c>
      <c r="AE198" s="35">
        <v>2.2242321527611154E-3</v>
      </c>
      <c r="AF198" s="35">
        <v>0</v>
      </c>
      <c r="AG198" s="35">
        <v>0</v>
      </c>
      <c r="AH198" s="35">
        <v>2.3051382789923976E-4</v>
      </c>
      <c r="AI198" s="35">
        <v>8.4871201347606201E-3</v>
      </c>
      <c r="AJ198" s="35">
        <v>8.9526399667102491E-2</v>
      </c>
      <c r="AK198" s="35">
        <v>1.839541537634537E-2</v>
      </c>
      <c r="AL198" s="35">
        <v>0</v>
      </c>
      <c r="AM198" s="35">
        <v>0</v>
      </c>
      <c r="AN198" s="35">
        <v>2.0568312589301484E-2</v>
      </c>
      <c r="AO198" s="35">
        <v>2.60354638779091E-4</v>
      </c>
      <c r="AP198" s="35">
        <v>6.3265103665425424E-3</v>
      </c>
      <c r="AQ198" s="35">
        <v>8.0990404599351918E-4</v>
      </c>
      <c r="AR198" s="35">
        <v>0.30225712323582132</v>
      </c>
      <c r="AS198" s="35">
        <v>3.177522696126811E-2</v>
      </c>
      <c r="AT198" s="35">
        <v>4.8300798492320572E-2</v>
      </c>
      <c r="AU198" s="35">
        <v>1.6100977690240192</v>
      </c>
      <c r="AV198" s="35">
        <v>4.3266787403470851E-4</v>
      </c>
      <c r="AW198" s="8">
        <f t="shared" si="9"/>
        <v>8.7727355693098197E-2</v>
      </c>
    </row>
    <row r="199" spans="1:52" s="36" customFormat="1" x14ac:dyDescent="0.35">
      <c r="A199" s="36">
        <v>97</v>
      </c>
      <c r="B199" s="33" t="s">
        <v>112</v>
      </c>
      <c r="C199" s="33" t="s">
        <v>615</v>
      </c>
      <c r="D199" s="34">
        <v>0.49519999999999997</v>
      </c>
      <c r="E199" s="34">
        <v>2.56</v>
      </c>
      <c r="F199" s="34">
        <v>0.10050000000000001</v>
      </c>
      <c r="G199" s="34">
        <v>0.32290000000000002</v>
      </c>
      <c r="H199" s="34">
        <v>8.3799999999999999E-2</v>
      </c>
      <c r="I199" s="34">
        <v>0</v>
      </c>
      <c r="J199" s="34">
        <v>12.34</v>
      </c>
      <c r="K199" s="53">
        <v>6.96</v>
      </c>
      <c r="L199" s="34">
        <v>0.98309999999999997</v>
      </c>
      <c r="M199" s="34">
        <v>2.2599999999999998</v>
      </c>
      <c r="N199" s="34">
        <v>1.67</v>
      </c>
      <c r="O199" s="34">
        <v>55.18</v>
      </c>
      <c r="P199" s="34">
        <v>0.2268</v>
      </c>
      <c r="Q199" s="34">
        <v>0.5423</v>
      </c>
      <c r="R199" s="53">
        <v>5.31</v>
      </c>
      <c r="S199" s="34">
        <v>1.21</v>
      </c>
      <c r="T199" s="34">
        <v>3.9300000000000002E-2</v>
      </c>
      <c r="U199" s="34">
        <v>0.24829999999999999</v>
      </c>
      <c r="V199" s="34">
        <v>0</v>
      </c>
      <c r="W199" s="53">
        <v>3.74</v>
      </c>
      <c r="X199" s="34">
        <v>0.1085</v>
      </c>
      <c r="Y199" s="34">
        <v>94.438199999999995</v>
      </c>
      <c r="Z199" s="34">
        <v>0</v>
      </c>
      <c r="AA199" s="34">
        <v>94.438199999999995</v>
      </c>
      <c r="AB199" s="147">
        <v>9.7386054332589733E-2</v>
      </c>
      <c r="AC199" s="35">
        <v>0.30866552415529619</v>
      </c>
      <c r="AD199" s="35">
        <v>0.82219889753397934</v>
      </c>
      <c r="AE199" s="35">
        <v>9.3171553506531026E-3</v>
      </c>
      <c r="AF199" s="35">
        <v>0</v>
      </c>
      <c r="AG199" s="35">
        <v>8.1495679757897455E-2</v>
      </c>
      <c r="AH199" s="35">
        <v>5.5280330485115783E-3</v>
      </c>
      <c r="AI199" s="35">
        <v>1.2438316289224198E-2</v>
      </c>
      <c r="AJ199" s="35">
        <v>0.12089344351663095</v>
      </c>
      <c r="AK199" s="35">
        <v>2.6873599838360747E-2</v>
      </c>
      <c r="AL199" s="35">
        <v>8.427320268279329E-4</v>
      </c>
      <c r="AM199" s="35">
        <v>0</v>
      </c>
      <c r="AN199" s="35">
        <v>5.2926309667749256E-2</v>
      </c>
      <c r="AO199" s="35">
        <v>1.5013690440683531E-3</v>
      </c>
      <c r="AP199" s="35">
        <v>1.0421771469636512E-2</v>
      </c>
      <c r="AQ199" s="35">
        <v>1.1833217367797605E-2</v>
      </c>
      <c r="AR199" s="35">
        <v>0.32560816781990209</v>
      </c>
      <c r="AS199" s="35">
        <v>4.6003673342308093E-2</v>
      </c>
      <c r="AT199" s="35">
        <v>5.0641318219147816E-2</v>
      </c>
      <c r="AU199" s="35">
        <v>1.5512927882158791</v>
      </c>
      <c r="AV199" s="35">
        <v>4.1990635653288413E-3</v>
      </c>
      <c r="AW199" s="8">
        <f t="shared" ref="AW199:AW210" si="12">2-(SUM(AC199:AO199))</f>
        <v>0.55731893977080116</v>
      </c>
    </row>
    <row r="200" spans="1:52" s="36" customFormat="1" x14ac:dyDescent="0.35">
      <c r="A200" s="36">
        <v>98</v>
      </c>
      <c r="B200" s="33" t="s">
        <v>113</v>
      </c>
      <c r="C200" s="33" t="s">
        <v>615</v>
      </c>
      <c r="D200" s="34">
        <v>0.88639999999999997</v>
      </c>
      <c r="E200" s="34">
        <v>5.86</v>
      </c>
      <c r="F200" s="34">
        <v>2.2700000000000001E-2</v>
      </c>
      <c r="G200" s="34">
        <v>1.5E-3</v>
      </c>
      <c r="H200" s="34">
        <v>4.0399999999999998E-2</v>
      </c>
      <c r="I200" s="34">
        <v>0</v>
      </c>
      <c r="J200" s="34">
        <v>16.55</v>
      </c>
      <c r="K200" s="53">
        <v>5.89</v>
      </c>
      <c r="L200" s="34">
        <v>0.42749999999999999</v>
      </c>
      <c r="M200" s="34">
        <v>0</v>
      </c>
      <c r="N200" s="34">
        <v>1.0011000000000001</v>
      </c>
      <c r="O200" s="34">
        <v>58.91</v>
      </c>
      <c r="P200" s="34">
        <v>1.1900000000000001E-2</v>
      </c>
      <c r="Q200" s="34">
        <v>0.33789999999999998</v>
      </c>
      <c r="R200" s="53">
        <v>2.86</v>
      </c>
      <c r="S200" s="34">
        <v>0.60809999999999997</v>
      </c>
      <c r="T200" s="34">
        <v>2.9600000000000001E-2</v>
      </c>
      <c r="U200" s="34">
        <v>0.1019</v>
      </c>
      <c r="V200" s="34">
        <v>0</v>
      </c>
      <c r="W200" s="53">
        <v>2.12</v>
      </c>
      <c r="X200" s="34">
        <v>0</v>
      </c>
      <c r="Y200" s="34">
        <v>95.785499999999999</v>
      </c>
      <c r="Z200" s="34">
        <v>0</v>
      </c>
      <c r="AA200" s="34">
        <v>95.785499999999999</v>
      </c>
      <c r="AB200" s="147">
        <v>0.17529491346095269</v>
      </c>
      <c r="AC200" s="35">
        <v>0.71050838517048398</v>
      </c>
      <c r="AD200" s="35">
        <v>1.1088764523193677</v>
      </c>
      <c r="AE200" s="35">
        <v>2.116248019978526E-3</v>
      </c>
      <c r="AF200" s="35">
        <v>0</v>
      </c>
      <c r="AG200" s="35">
        <v>0</v>
      </c>
      <c r="AH200" s="35">
        <v>2.9167417251809027E-4</v>
      </c>
      <c r="AI200" s="35">
        <v>7.7935193137155974E-3</v>
      </c>
      <c r="AJ200" s="35">
        <v>6.5478344831966795E-2</v>
      </c>
      <c r="AK200" s="35">
        <v>1.3581223980974973E-2</v>
      </c>
      <c r="AL200" s="35">
        <v>6.3828125780446244E-4</v>
      </c>
      <c r="AM200" s="35">
        <v>0</v>
      </c>
      <c r="AN200" s="35">
        <v>3.0168888140098868E-2</v>
      </c>
      <c r="AO200" s="35">
        <v>0</v>
      </c>
      <c r="AP200" s="35">
        <v>5.0524534938201629E-3</v>
      </c>
      <c r="AQ200" s="35">
        <v>5.5277639448196487E-5</v>
      </c>
      <c r="AR200" s="35">
        <v>0.27709250463827967</v>
      </c>
      <c r="AS200" s="35">
        <v>2.0116590089192907E-2</v>
      </c>
      <c r="AT200" s="35">
        <v>3.0527372413579439E-2</v>
      </c>
      <c r="AU200" s="35">
        <v>1.6654229023469722</v>
      </c>
      <c r="AV200" s="35">
        <v>1.732899378707175E-3</v>
      </c>
      <c r="AW200" s="8">
        <f t="shared" si="12"/>
        <v>6.054698279309112E-2</v>
      </c>
    </row>
    <row r="201" spans="1:52" s="36" customFormat="1" x14ac:dyDescent="0.35">
      <c r="A201" s="36">
        <v>99</v>
      </c>
      <c r="B201" s="33" t="s">
        <v>114</v>
      </c>
      <c r="C201" s="33" t="s">
        <v>615</v>
      </c>
      <c r="D201" s="34">
        <v>0.25979999999999998</v>
      </c>
      <c r="E201" s="34">
        <v>0.16550000000000001</v>
      </c>
      <c r="F201" s="34">
        <v>2.7E-2</v>
      </c>
      <c r="G201" s="34">
        <v>0</v>
      </c>
      <c r="H201" s="34">
        <v>5.6599999999999998E-2</v>
      </c>
      <c r="I201" s="34">
        <v>0</v>
      </c>
      <c r="J201" s="34">
        <v>8.57</v>
      </c>
      <c r="K201" s="53">
        <v>8.4600000000000009</v>
      </c>
      <c r="L201" s="34">
        <v>0.78580000000000005</v>
      </c>
      <c r="M201" s="34">
        <v>0.92979999999999996</v>
      </c>
      <c r="N201" s="34">
        <v>3.82</v>
      </c>
      <c r="O201" s="34">
        <v>55.57</v>
      </c>
      <c r="P201" s="34">
        <v>8.9599999999999999E-2</v>
      </c>
      <c r="Q201" s="34">
        <v>0.33750000000000002</v>
      </c>
      <c r="R201" s="53">
        <v>4.22</v>
      </c>
      <c r="S201" s="34">
        <v>0.95069999999999999</v>
      </c>
      <c r="T201" s="34">
        <v>0.22889999999999999</v>
      </c>
      <c r="U201" s="34">
        <v>0.29770000000000002</v>
      </c>
      <c r="V201" s="34">
        <v>0</v>
      </c>
      <c r="W201" s="53">
        <v>5.48</v>
      </c>
      <c r="X201" s="34">
        <v>0.24079999999999999</v>
      </c>
      <c r="Y201" s="34">
        <v>90.64</v>
      </c>
      <c r="Z201" s="34">
        <v>0</v>
      </c>
      <c r="AA201" s="34">
        <v>90.64</v>
      </c>
      <c r="AB201" s="147">
        <v>4.8138451508618813E-2</v>
      </c>
      <c r="AC201" s="35">
        <v>1.8801088429883123E-2</v>
      </c>
      <c r="AD201" s="35">
        <v>0.53799642180232476</v>
      </c>
      <c r="AE201" s="35">
        <v>2.3584022150252445E-3</v>
      </c>
      <c r="AF201" s="35">
        <v>0</v>
      </c>
      <c r="AG201" s="35">
        <v>3.1590210813566652E-2</v>
      </c>
      <c r="AH201" s="35">
        <v>2.0576543612571829E-3</v>
      </c>
      <c r="AI201" s="35">
        <v>7.2934431768509828E-3</v>
      </c>
      <c r="AJ201" s="35">
        <v>9.0522702880641043E-2</v>
      </c>
      <c r="AK201" s="35">
        <v>1.9893940031406848E-2</v>
      </c>
      <c r="AL201" s="35">
        <v>4.6246575161808402E-3</v>
      </c>
      <c r="AM201" s="35">
        <v>0</v>
      </c>
      <c r="AN201" s="35">
        <v>7.3066348612898707E-2</v>
      </c>
      <c r="AO201" s="35">
        <v>3.1394316798066943E-3</v>
      </c>
      <c r="AP201" s="35">
        <v>6.6320958326903622E-3</v>
      </c>
      <c r="AQ201" s="35">
        <v>0</v>
      </c>
      <c r="AR201" s="35">
        <v>0.37290074312903332</v>
      </c>
      <c r="AS201" s="35">
        <v>3.4645247980551519E-2</v>
      </c>
      <c r="AT201" s="35">
        <v>0.10914120104922434</v>
      </c>
      <c r="AU201" s="35">
        <v>1.4719372939899713</v>
      </c>
      <c r="AV201" s="35">
        <v>4.743418018529069E-3</v>
      </c>
      <c r="AW201" s="8">
        <f t="shared" si="12"/>
        <v>1.208655698480158</v>
      </c>
    </row>
    <row r="202" spans="1:52" s="36" customFormat="1" x14ac:dyDescent="0.35">
      <c r="A202" s="36">
        <v>100</v>
      </c>
      <c r="B202" s="33" t="s">
        <v>115</v>
      </c>
      <c r="C202" s="33" t="s">
        <v>615</v>
      </c>
      <c r="D202" s="34">
        <v>0.67310000000000003</v>
      </c>
      <c r="E202" s="34">
        <v>4.96</v>
      </c>
      <c r="F202" s="34">
        <v>3.7199999999999997E-2</v>
      </c>
      <c r="G202" s="34">
        <v>2.0500000000000001E-2</v>
      </c>
      <c r="H202" s="34">
        <v>7.6300000000000007E-2</v>
      </c>
      <c r="I202" s="34">
        <v>0</v>
      </c>
      <c r="J202" s="34">
        <v>16.350000000000001</v>
      </c>
      <c r="K202" s="53">
        <v>7.55</v>
      </c>
      <c r="L202" s="34">
        <v>0.60399999999999998</v>
      </c>
      <c r="M202" s="34">
        <v>0</v>
      </c>
      <c r="N202" s="34">
        <v>1.49</v>
      </c>
      <c r="O202" s="34">
        <v>55.63</v>
      </c>
      <c r="P202" s="34">
        <v>0</v>
      </c>
      <c r="Q202" s="34">
        <v>0.36699999999999999</v>
      </c>
      <c r="R202" s="53">
        <v>4.17</v>
      </c>
      <c r="S202" s="34">
        <v>0.95469999999999999</v>
      </c>
      <c r="T202" s="34">
        <v>8.48E-2</v>
      </c>
      <c r="U202" s="34">
        <v>0.1431</v>
      </c>
      <c r="V202" s="34">
        <v>0</v>
      </c>
      <c r="W202" s="53">
        <v>3.91</v>
      </c>
      <c r="X202" s="34">
        <v>2.4899999999999999E-2</v>
      </c>
      <c r="Y202" s="34">
        <v>97.212000000000003</v>
      </c>
      <c r="Z202" s="34">
        <v>0</v>
      </c>
      <c r="AA202" s="34">
        <v>97.212000000000003</v>
      </c>
      <c r="AB202" s="147">
        <v>0.13215639974077742</v>
      </c>
      <c r="AC202" s="35">
        <v>0.59706595686431652</v>
      </c>
      <c r="AD202" s="35">
        <v>1.0876069179424395</v>
      </c>
      <c r="AE202" s="35">
        <v>3.4431242004393753E-3</v>
      </c>
      <c r="AF202" s="35">
        <v>0</v>
      </c>
      <c r="AG202" s="35">
        <v>0</v>
      </c>
      <c r="AH202" s="35">
        <v>0</v>
      </c>
      <c r="AI202" s="35">
        <v>8.4038933024364795E-3</v>
      </c>
      <c r="AJ202" s="35">
        <v>9.4784376146693605E-2</v>
      </c>
      <c r="AK202" s="35">
        <v>2.1168977055242542E-2</v>
      </c>
      <c r="AL202" s="35">
        <v>1.8154541068559893E-3</v>
      </c>
      <c r="AM202" s="35">
        <v>0</v>
      </c>
      <c r="AN202" s="35">
        <v>5.5241980803716832E-2</v>
      </c>
      <c r="AO202" s="35">
        <v>3.4399294842411983E-4</v>
      </c>
      <c r="AP202" s="35">
        <v>9.4735889877957287E-3</v>
      </c>
      <c r="AQ202" s="35">
        <v>7.5003431307241891E-4</v>
      </c>
      <c r="AR202" s="35">
        <v>0.35263504991061589</v>
      </c>
      <c r="AS202" s="35">
        <v>2.8217869942503089E-2</v>
      </c>
      <c r="AT202" s="35">
        <v>4.5109423128585742E-2</v>
      </c>
      <c r="AU202" s="35">
        <v>1.5613979730393237</v>
      </c>
      <c r="AV202" s="35">
        <v>2.4160606781032799E-3</v>
      </c>
      <c r="AW202" s="8">
        <f t="shared" si="12"/>
        <v>0.13012532662943532</v>
      </c>
    </row>
    <row r="203" spans="1:52" s="36" customFormat="1" x14ac:dyDescent="0.35">
      <c r="A203" s="36">
        <v>102</v>
      </c>
      <c r="B203" s="33" t="s">
        <v>117</v>
      </c>
      <c r="C203" s="33" t="s">
        <v>615</v>
      </c>
      <c r="D203" s="34">
        <v>0.69650000000000001</v>
      </c>
      <c r="E203" s="34">
        <v>5.26</v>
      </c>
      <c r="F203" s="34">
        <v>2.41E-2</v>
      </c>
      <c r="G203" s="34">
        <v>1.4500000000000001E-2</v>
      </c>
      <c r="H203" s="34">
        <v>0.1008</v>
      </c>
      <c r="I203" s="34">
        <v>0</v>
      </c>
      <c r="J203" s="34">
        <v>15.95</v>
      </c>
      <c r="K203" s="53">
        <v>6.12</v>
      </c>
      <c r="L203" s="34">
        <v>0.69750000000000001</v>
      </c>
      <c r="M203" s="34">
        <v>0</v>
      </c>
      <c r="N203" s="34">
        <v>1.41</v>
      </c>
      <c r="O203" s="34">
        <v>56.59</v>
      </c>
      <c r="P203" s="34">
        <v>2.5899999999999999E-2</v>
      </c>
      <c r="Q203" s="34">
        <v>0.249</v>
      </c>
      <c r="R203" s="53">
        <v>4.72</v>
      </c>
      <c r="S203" s="53">
        <v>1.0951</v>
      </c>
      <c r="T203" s="34">
        <v>3.5900000000000001E-2</v>
      </c>
      <c r="U203" s="34">
        <v>0.21859999999999999</v>
      </c>
      <c r="V203" s="34">
        <v>0</v>
      </c>
      <c r="W203" s="53">
        <v>3.19</v>
      </c>
      <c r="X203" s="34">
        <v>0.1042</v>
      </c>
      <c r="Y203" s="34">
        <v>96.695499999999996</v>
      </c>
      <c r="Z203" s="34">
        <v>0</v>
      </c>
      <c r="AA203" s="34">
        <v>96.695499999999996</v>
      </c>
      <c r="AB203" s="147">
        <v>0.13910173103577944</v>
      </c>
      <c r="AC203" s="35">
        <v>0.64406423393952195</v>
      </c>
      <c r="AD203" s="35">
        <v>1.0792391648069408</v>
      </c>
      <c r="AE203" s="35">
        <v>2.2689744056090442E-3</v>
      </c>
      <c r="AF203" s="35">
        <v>0</v>
      </c>
      <c r="AG203" s="35">
        <v>0</v>
      </c>
      <c r="AH203" s="35">
        <v>6.4109534573161266E-4</v>
      </c>
      <c r="AI203" s="35">
        <v>5.7998480836028805E-3</v>
      </c>
      <c r="AJ203" s="35">
        <v>0.10913033920069254</v>
      </c>
      <c r="AK203" s="35">
        <v>2.4699578043470862E-2</v>
      </c>
      <c r="AL203" s="35">
        <v>7.8178381754647538E-4</v>
      </c>
      <c r="AM203" s="35">
        <v>0</v>
      </c>
      <c r="AN203" s="35">
        <v>4.5844366279634334E-2</v>
      </c>
      <c r="AO203" s="35">
        <v>1.4642684917417844E-3</v>
      </c>
      <c r="AP203" s="35">
        <v>1.2730730909126848E-2</v>
      </c>
      <c r="AQ203" s="35">
        <v>5.396324766174268E-4</v>
      </c>
      <c r="AR203" s="35">
        <v>0.29075872278167086</v>
      </c>
      <c r="AS203" s="35">
        <v>3.3146242718227817E-2</v>
      </c>
      <c r="AT203" s="35">
        <v>4.3421310117360883E-2</v>
      </c>
      <c r="AU203" s="35">
        <v>1.6156491284845225</v>
      </c>
      <c r="AV203" s="35">
        <v>3.7542325124735069E-3</v>
      </c>
      <c r="AW203" s="8">
        <f t="shared" si="12"/>
        <v>8.6066347585507463E-2</v>
      </c>
    </row>
    <row r="204" spans="1:52" s="36" customFormat="1" x14ac:dyDescent="0.35">
      <c r="A204" s="36">
        <v>103</v>
      </c>
      <c r="B204" s="33" t="s">
        <v>118</v>
      </c>
      <c r="C204" s="33" t="s">
        <v>615</v>
      </c>
      <c r="D204" s="34">
        <v>0.70479999999999998</v>
      </c>
      <c r="E204" s="34">
        <v>5</v>
      </c>
      <c r="F204" s="34">
        <v>8.8099999999999998E-2</v>
      </c>
      <c r="G204" s="34">
        <v>0</v>
      </c>
      <c r="H204" s="34">
        <v>0.10539999999999999</v>
      </c>
      <c r="I204" s="34">
        <v>0</v>
      </c>
      <c r="J204" s="34">
        <v>15.91</v>
      </c>
      <c r="K204" s="53">
        <v>6.64</v>
      </c>
      <c r="L204" s="34">
        <v>0.73329999999999995</v>
      </c>
      <c r="M204" s="34">
        <v>0</v>
      </c>
      <c r="N204" s="34">
        <v>1.2302999999999999</v>
      </c>
      <c r="O204" s="34">
        <v>56.23</v>
      </c>
      <c r="P204" s="34">
        <v>0</v>
      </c>
      <c r="Q204" s="34">
        <v>0.59009999999999996</v>
      </c>
      <c r="R204" s="53">
        <v>4.93</v>
      </c>
      <c r="S204" s="53">
        <v>1.0959000000000001</v>
      </c>
      <c r="T204" s="34">
        <v>8.8300000000000003E-2</v>
      </c>
      <c r="U204" s="34">
        <v>0.27479999999999999</v>
      </c>
      <c r="V204" s="34">
        <v>0</v>
      </c>
      <c r="W204" s="53">
        <v>3.3</v>
      </c>
      <c r="X204" s="34">
        <v>7.6999999999999999E-2</v>
      </c>
      <c r="Y204" s="34">
        <v>97.210499999999996</v>
      </c>
      <c r="Z204" s="34">
        <v>0</v>
      </c>
      <c r="AA204" s="34">
        <v>97.210499999999996</v>
      </c>
      <c r="AB204" s="147">
        <v>0.13994761384129054</v>
      </c>
      <c r="AC204" s="35">
        <v>0.60869765918606722</v>
      </c>
      <c r="AD204" s="35">
        <v>1.0703242820598562</v>
      </c>
      <c r="AE204" s="35">
        <v>8.2466326970024369E-3</v>
      </c>
      <c r="AF204" s="35">
        <v>0</v>
      </c>
      <c r="AG204" s="35">
        <v>0</v>
      </c>
      <c r="AH204" s="35">
        <v>0</v>
      </c>
      <c r="AI204" s="35">
        <v>1.3665674574144974E-2</v>
      </c>
      <c r="AJ204" s="35">
        <v>0.11332836273313279</v>
      </c>
      <c r="AK204" s="35">
        <v>2.4575076067659678E-2</v>
      </c>
      <c r="AL204" s="35">
        <v>1.9117941147282185E-3</v>
      </c>
      <c r="AM204" s="35">
        <v>0</v>
      </c>
      <c r="AN204" s="35">
        <v>4.7151706947418229E-2</v>
      </c>
      <c r="AO204" s="35">
        <v>1.0758009223268297E-3</v>
      </c>
      <c r="AP204" s="35">
        <v>1.3234928702225153E-2</v>
      </c>
      <c r="AQ204" s="35">
        <v>0</v>
      </c>
      <c r="AR204" s="35">
        <v>0.31364444382694406</v>
      </c>
      <c r="AS204" s="35">
        <v>3.4646547822118033E-2</v>
      </c>
      <c r="AT204" s="35">
        <v>3.7668907361944823E-2</v>
      </c>
      <c r="AU204" s="35">
        <v>1.5961129786520938</v>
      </c>
      <c r="AV204" s="35">
        <v>4.6921936346746556E-3</v>
      </c>
      <c r="AW204" s="8">
        <f t="shared" si="12"/>
        <v>0.11102301069766307</v>
      </c>
    </row>
    <row r="205" spans="1:52" s="36" customFormat="1" x14ac:dyDescent="0.35">
      <c r="A205" s="36">
        <v>70</v>
      </c>
      <c r="B205" s="36" t="s">
        <v>359</v>
      </c>
      <c r="C205" s="36" t="s">
        <v>615</v>
      </c>
      <c r="D205" s="34">
        <v>2.4199999999999999E-2</v>
      </c>
      <c r="E205" s="34">
        <v>0</v>
      </c>
      <c r="F205" s="34">
        <v>0.67779999999999996</v>
      </c>
      <c r="G205" s="34">
        <v>0.59230000000000005</v>
      </c>
      <c r="H205" s="34">
        <v>1.52E-2</v>
      </c>
      <c r="I205" s="34">
        <v>0</v>
      </c>
      <c r="J205" s="34">
        <v>4.7699999999999996</v>
      </c>
      <c r="K205" s="34">
        <v>1.0800000000000001E-2</v>
      </c>
      <c r="L205" s="34">
        <v>2.09</v>
      </c>
      <c r="M205" s="34">
        <v>1.86</v>
      </c>
      <c r="N205" s="53">
        <v>5.4</v>
      </c>
      <c r="O205" s="34">
        <v>54.56</v>
      </c>
      <c r="P205" s="34">
        <v>2.72</v>
      </c>
      <c r="Q205" s="34">
        <v>0.6613</v>
      </c>
      <c r="R205" s="53">
        <v>6.09</v>
      </c>
      <c r="S205" s="53">
        <v>1.77</v>
      </c>
      <c r="T205" s="34">
        <v>0.16769999999999999</v>
      </c>
      <c r="U205" s="34">
        <v>0.75770000000000004</v>
      </c>
      <c r="V205" s="34">
        <v>0</v>
      </c>
      <c r="W205" s="53">
        <v>4.51</v>
      </c>
      <c r="X205" s="34">
        <v>0.80549999999999999</v>
      </c>
      <c r="Y205" s="34">
        <v>88.133499999999998</v>
      </c>
      <c r="Z205" s="34">
        <f t="shared" si="10"/>
        <v>0</v>
      </c>
      <c r="AA205" s="34">
        <f t="shared" si="11"/>
        <v>88.133499999999998</v>
      </c>
      <c r="AB205" s="148">
        <v>5.1946723465048101E-3</v>
      </c>
      <c r="AC205" s="54">
        <v>0</v>
      </c>
      <c r="AD205" s="54">
        <v>0.34690197206745005</v>
      </c>
      <c r="AE205" s="54">
        <v>6.8587583010601555E-2</v>
      </c>
      <c r="AF205" s="54">
        <v>0</v>
      </c>
      <c r="AG205" s="54">
        <v>7.3209215141417872E-2</v>
      </c>
      <c r="AH205" s="54">
        <v>7.2364096453065227E-2</v>
      </c>
      <c r="AI205" s="54">
        <v>1.6555685726218298E-2</v>
      </c>
      <c r="AJ205" s="54">
        <v>0.15133945964101847</v>
      </c>
      <c r="AK205" s="54">
        <v>4.2908210381508501E-2</v>
      </c>
      <c r="AL205" s="54">
        <v>3.925153727941064E-3</v>
      </c>
      <c r="AM205" s="54">
        <v>0</v>
      </c>
      <c r="AN205" s="54">
        <v>6.9663166702139609E-2</v>
      </c>
      <c r="AO205" s="54">
        <v>1.2166059131948743E-2</v>
      </c>
      <c r="AP205" s="54">
        <v>2.0633256364359651E-3</v>
      </c>
      <c r="AQ205" s="54">
        <v>2.3692079930818764E-2</v>
      </c>
      <c r="AR205" s="54">
        <v>5.5148850637595347E-4</v>
      </c>
      <c r="AS205" s="54">
        <v>0.10674996966404261</v>
      </c>
      <c r="AT205" s="54">
        <v>0.1787347305804553</v>
      </c>
      <c r="AU205" s="54">
        <v>1.6742222075588176</v>
      </c>
      <c r="AV205" s="54">
        <v>1.3986198123053758E-2</v>
      </c>
      <c r="AW205" s="8">
        <f t="shared" si="12"/>
        <v>1.1423793980166905</v>
      </c>
      <c r="AX205" s="119"/>
      <c r="AY205" s="119"/>
      <c r="AZ205" s="120"/>
    </row>
    <row r="206" spans="1:52" s="36" customFormat="1" x14ac:dyDescent="0.35">
      <c r="A206" s="36">
        <v>75</v>
      </c>
      <c r="B206" s="36" t="s">
        <v>363</v>
      </c>
      <c r="C206" s="36" t="s">
        <v>615</v>
      </c>
      <c r="D206" s="34">
        <v>0.20449999999999999</v>
      </c>
      <c r="E206" s="34">
        <v>0.48149999999999998</v>
      </c>
      <c r="F206" s="34">
        <v>0.86670000000000003</v>
      </c>
      <c r="G206" s="34">
        <v>0.1555</v>
      </c>
      <c r="H206" s="34">
        <v>2.9000000000000001E-2</v>
      </c>
      <c r="I206" s="34">
        <v>0</v>
      </c>
      <c r="J206" s="34">
        <v>11.59</v>
      </c>
      <c r="K206" s="34">
        <v>4.8999999999999998E-3</v>
      </c>
      <c r="L206" s="34">
        <v>3.29</v>
      </c>
      <c r="M206" s="34">
        <v>0.22520000000000001</v>
      </c>
      <c r="N206" s="53">
        <v>4.51</v>
      </c>
      <c r="O206" s="34">
        <v>54.23</v>
      </c>
      <c r="P206" s="34">
        <v>0.13300000000000001</v>
      </c>
      <c r="Q206" s="34">
        <v>0.85189999999999999</v>
      </c>
      <c r="R206" s="53">
        <v>6.33</v>
      </c>
      <c r="S206" s="34">
        <v>2.29</v>
      </c>
      <c r="T206" s="34">
        <v>0.19270000000000001</v>
      </c>
      <c r="U206" s="34">
        <v>0.96440000000000003</v>
      </c>
      <c r="V206" s="34">
        <v>0</v>
      </c>
      <c r="W206" s="53">
        <v>3.96</v>
      </c>
      <c r="X206" s="34">
        <v>0.78500000000000003</v>
      </c>
      <c r="Y206" s="34">
        <v>91.245599999999996</v>
      </c>
      <c r="Z206" s="34">
        <f t="shared" si="10"/>
        <v>0</v>
      </c>
      <c r="AA206" s="34">
        <f t="shared" si="11"/>
        <v>91.245599999999996</v>
      </c>
      <c r="AB206" s="148">
        <v>4.3686933774703576E-2</v>
      </c>
      <c r="AC206" s="54">
        <v>6.3064733972529305E-2</v>
      </c>
      <c r="AD206" s="54">
        <v>0.8388557462904439</v>
      </c>
      <c r="AE206" s="54">
        <v>8.7282703388603472E-2</v>
      </c>
      <c r="AF206" s="54">
        <v>0</v>
      </c>
      <c r="AG206" s="54">
        <v>8.8213824461676402E-3</v>
      </c>
      <c r="AH206" s="54">
        <v>3.5214484805725049E-3</v>
      </c>
      <c r="AI206" s="54">
        <v>2.1225245756337469E-2</v>
      </c>
      <c r="AJ206" s="54">
        <v>0.15655035420691044</v>
      </c>
      <c r="AK206" s="54">
        <v>5.5248192666238607E-2</v>
      </c>
      <c r="AL206" s="54">
        <v>4.4887020694158262E-3</v>
      </c>
      <c r="AM206" s="54">
        <v>0</v>
      </c>
      <c r="AN206" s="54">
        <v>6.0874767385557603E-2</v>
      </c>
      <c r="AO206" s="54">
        <v>1.1799659989779348E-2</v>
      </c>
      <c r="AP206" s="54">
        <v>3.9177583274414658E-3</v>
      </c>
      <c r="AQ206" s="54">
        <v>6.1902374464453853E-3</v>
      </c>
      <c r="AR206" s="54">
        <v>2.4901427744442316E-4</v>
      </c>
      <c r="AS206" s="54">
        <v>0.16723717791499165</v>
      </c>
      <c r="AT206" s="54">
        <v>0.14856181283697356</v>
      </c>
      <c r="AU206" s="54">
        <v>1.656127616678357</v>
      </c>
      <c r="AV206" s="54">
        <v>1.7716382518346452E-2</v>
      </c>
      <c r="AW206" s="8">
        <f t="shared" si="12"/>
        <v>0.6882670633474437</v>
      </c>
      <c r="AX206" s="119"/>
      <c r="AY206" s="119"/>
      <c r="AZ206" s="120"/>
    </row>
    <row r="207" spans="1:52" s="36" customFormat="1" x14ac:dyDescent="0.35">
      <c r="A207" s="36">
        <v>76</v>
      </c>
      <c r="B207" s="36" t="s">
        <v>364</v>
      </c>
      <c r="C207" s="36" t="s">
        <v>615</v>
      </c>
      <c r="D207" s="34">
        <v>0.29349999999999998</v>
      </c>
      <c r="E207" s="34">
        <v>1.1011</v>
      </c>
      <c r="F207" s="34">
        <v>1.67</v>
      </c>
      <c r="G207" s="34">
        <v>0.161</v>
      </c>
      <c r="H207" s="34">
        <v>1.7500000000000002E-2</v>
      </c>
      <c r="I207" s="34">
        <v>0</v>
      </c>
      <c r="J207" s="34">
        <v>14.61</v>
      </c>
      <c r="K207" s="34">
        <v>0</v>
      </c>
      <c r="L207" s="34">
        <v>4.0199999999999996</v>
      </c>
      <c r="M207" s="34">
        <v>0</v>
      </c>
      <c r="N207" s="53">
        <v>4.3099999999999996</v>
      </c>
      <c r="O207" s="34">
        <v>48.86</v>
      </c>
      <c r="P207" s="34">
        <v>0.12770000000000001</v>
      </c>
      <c r="Q207" s="34">
        <v>0.96440000000000003</v>
      </c>
      <c r="R207" s="53">
        <v>6.63</v>
      </c>
      <c r="S207" s="34">
        <v>2.54</v>
      </c>
      <c r="T207" s="34">
        <v>0.3024</v>
      </c>
      <c r="U207" s="34">
        <v>0.62119999999999997</v>
      </c>
      <c r="V207" s="34">
        <v>0</v>
      </c>
      <c r="W207" s="53">
        <v>2.98</v>
      </c>
      <c r="X207" s="34">
        <v>0.2218</v>
      </c>
      <c r="Y207" s="34">
        <v>89.724599999999995</v>
      </c>
      <c r="Z207" s="34">
        <f t="shared" si="10"/>
        <v>0</v>
      </c>
      <c r="AA207" s="34">
        <f t="shared" si="11"/>
        <v>89.724599999999995</v>
      </c>
      <c r="AB207" s="148">
        <v>6.7468624100433347E-2</v>
      </c>
      <c r="AC207" s="54">
        <v>0.15518599866448712</v>
      </c>
      <c r="AD207" s="54">
        <v>1.1378619108282457</v>
      </c>
      <c r="AE207" s="54">
        <v>0.18097198908358075</v>
      </c>
      <c r="AF207" s="54">
        <v>0</v>
      </c>
      <c r="AG207" s="54">
        <v>0</v>
      </c>
      <c r="AH207" s="54">
        <v>3.638279767986332E-3</v>
      </c>
      <c r="AI207" s="54">
        <v>2.5855730180065154E-2</v>
      </c>
      <c r="AJ207" s="54">
        <v>0.17644094253408274</v>
      </c>
      <c r="AK207" s="54">
        <v>6.5940434713751855E-2</v>
      </c>
      <c r="AL207" s="54">
        <v>7.5797756093933808E-3</v>
      </c>
      <c r="AM207" s="54">
        <v>0</v>
      </c>
      <c r="AN207" s="54">
        <v>4.9293980502238405E-2</v>
      </c>
      <c r="AO207" s="54">
        <v>3.5875410106056896E-3</v>
      </c>
      <c r="AP207" s="54">
        <v>2.5439770512764737E-3</v>
      </c>
      <c r="AQ207" s="54">
        <v>6.8966515954258624E-3</v>
      </c>
      <c r="AR207" s="54">
        <v>0</v>
      </c>
      <c r="AS207" s="54">
        <v>0.21988645698722153</v>
      </c>
      <c r="AT207" s="54">
        <v>0.15277187705110171</v>
      </c>
      <c r="AU207" s="54">
        <v>1.6056214211996076</v>
      </c>
      <c r="AV207" s="54">
        <v>1.2279616115366696E-2</v>
      </c>
      <c r="AW207" s="8">
        <f t="shared" si="12"/>
        <v>0.19364341710556299</v>
      </c>
      <c r="AX207" s="119"/>
      <c r="AY207" s="119"/>
      <c r="AZ207" s="120"/>
    </row>
    <row r="208" spans="1:52" s="36" customFormat="1" x14ac:dyDescent="0.35">
      <c r="A208" s="36">
        <v>80</v>
      </c>
      <c r="B208" s="33" t="s">
        <v>368</v>
      </c>
      <c r="C208" s="36" t="s">
        <v>615</v>
      </c>
      <c r="D208" s="34">
        <v>0.72260000000000002</v>
      </c>
      <c r="E208" s="34">
        <v>5.46</v>
      </c>
      <c r="F208" s="34">
        <v>0</v>
      </c>
      <c r="G208" s="34">
        <v>1.3899999999999999E-2</v>
      </c>
      <c r="H208" s="34">
        <v>0.1202</v>
      </c>
      <c r="I208" s="34">
        <v>0</v>
      </c>
      <c r="J208" s="34">
        <v>14.93</v>
      </c>
      <c r="K208" s="34">
        <v>2.68</v>
      </c>
      <c r="L208" s="34">
        <v>1.2695000000000001</v>
      </c>
      <c r="M208" s="34">
        <v>0</v>
      </c>
      <c r="N208" s="53">
        <v>1.86</v>
      </c>
      <c r="O208" s="34">
        <v>58.86</v>
      </c>
      <c r="P208" s="34">
        <v>0</v>
      </c>
      <c r="Q208" s="34">
        <v>0.47349999999999998</v>
      </c>
      <c r="R208" s="53">
        <v>5.61</v>
      </c>
      <c r="S208" s="34">
        <v>1.99</v>
      </c>
      <c r="T208" s="34">
        <v>0.1019</v>
      </c>
      <c r="U208" s="34">
        <v>0.156</v>
      </c>
      <c r="V208" s="34">
        <v>0</v>
      </c>
      <c r="W208" s="34">
        <v>1.78</v>
      </c>
      <c r="X208" s="34">
        <v>6.3600000000000004E-2</v>
      </c>
      <c r="Y208" s="34">
        <v>96.417900000000003</v>
      </c>
      <c r="Z208" s="34">
        <v>0</v>
      </c>
      <c r="AA208" s="34">
        <v>96.417900000000003</v>
      </c>
      <c r="AB208" s="148">
        <v>0.14848918018405047</v>
      </c>
      <c r="AC208" s="54">
        <v>0.68789399722852818</v>
      </c>
      <c r="AD208" s="54">
        <v>1.0394467746347889</v>
      </c>
      <c r="AE208" s="54">
        <v>0</v>
      </c>
      <c r="AF208" s="54">
        <v>0</v>
      </c>
      <c r="AG208" s="54">
        <v>0</v>
      </c>
      <c r="AH208" s="54">
        <v>0</v>
      </c>
      <c r="AI208" s="54">
        <v>1.1348087946537005E-2</v>
      </c>
      <c r="AJ208" s="54">
        <v>0.13346021070614911</v>
      </c>
      <c r="AK208" s="54">
        <v>4.6182163016816914E-2</v>
      </c>
      <c r="AL208" s="54">
        <v>2.283241504787154E-3</v>
      </c>
      <c r="AM208" s="54">
        <v>0</v>
      </c>
      <c r="AN208" s="54">
        <v>2.6320899773427272E-2</v>
      </c>
      <c r="AO208" s="54">
        <v>9.1959277917263635E-4</v>
      </c>
      <c r="AP208" s="54">
        <v>1.5620060531231682E-2</v>
      </c>
      <c r="AQ208" s="54">
        <v>5.3226794879080201E-4</v>
      </c>
      <c r="AR208" s="54">
        <v>0.13100913006213027</v>
      </c>
      <c r="AS208" s="54">
        <v>6.2073786471509768E-2</v>
      </c>
      <c r="AT208" s="54">
        <v>5.8936208461010046E-2</v>
      </c>
      <c r="AU208" s="54">
        <v>1.7290719002286072</v>
      </c>
      <c r="AV208" s="54">
        <v>2.7566462967202779E-3</v>
      </c>
      <c r="AW208" s="8">
        <f t="shared" si="12"/>
        <v>5.2145032409792957E-2</v>
      </c>
    </row>
    <row r="209" spans="1:52" s="36" customFormat="1" x14ac:dyDescent="0.35">
      <c r="A209" s="36">
        <v>82</v>
      </c>
      <c r="B209" s="33" t="s">
        <v>369</v>
      </c>
      <c r="C209" s="36" t="s">
        <v>615</v>
      </c>
      <c r="D209" s="34">
        <v>0.34160000000000001</v>
      </c>
      <c r="E209" s="34">
        <v>2.16</v>
      </c>
      <c r="F209" s="34">
        <v>0.157</v>
      </c>
      <c r="G209" s="34">
        <v>5.9999999999999995E-4</v>
      </c>
      <c r="H209" s="34">
        <v>0.1038</v>
      </c>
      <c r="I209" s="34">
        <v>0</v>
      </c>
      <c r="J209" s="34">
        <v>13.83</v>
      </c>
      <c r="K209" s="34">
        <v>2.92</v>
      </c>
      <c r="L209" s="34">
        <v>2.27</v>
      </c>
      <c r="M209" s="34">
        <v>0</v>
      </c>
      <c r="N209" s="53">
        <v>2.39</v>
      </c>
      <c r="O209" s="34">
        <v>47.97</v>
      </c>
      <c r="P209" s="34">
        <v>0.107</v>
      </c>
      <c r="Q209" s="34">
        <v>0.81299999999999994</v>
      </c>
      <c r="R209" s="53">
        <v>7.9</v>
      </c>
      <c r="S209" s="53">
        <v>2.83</v>
      </c>
      <c r="T209" s="34">
        <v>0.19289999999999999</v>
      </c>
      <c r="U209" s="34">
        <v>0.42809999999999998</v>
      </c>
      <c r="V209" s="34">
        <v>0</v>
      </c>
      <c r="W209" s="53">
        <v>2.4500000000000002</v>
      </c>
      <c r="X209" s="34">
        <v>0.1103</v>
      </c>
      <c r="Y209" s="34">
        <v>87.397499999999994</v>
      </c>
      <c r="Z209" s="34">
        <v>0</v>
      </c>
      <c r="AA209" s="34">
        <v>87.397499999999994</v>
      </c>
      <c r="AB209" s="148">
        <v>7.9781781205698454E-2</v>
      </c>
      <c r="AC209" s="54">
        <v>0.30929410453113843</v>
      </c>
      <c r="AD209" s="54">
        <v>1.0943434483556751</v>
      </c>
      <c r="AE209" s="54">
        <v>1.7285687572767269E-2</v>
      </c>
      <c r="AF209" s="54">
        <v>0</v>
      </c>
      <c r="AG209" s="54">
        <v>0</v>
      </c>
      <c r="AH209" s="54">
        <v>3.0972844339286851E-3</v>
      </c>
      <c r="AI209" s="54">
        <v>2.2145335743856645E-2</v>
      </c>
      <c r="AJ209" s="54">
        <v>0.21360186980793705</v>
      </c>
      <c r="AK209" s="54">
        <v>7.4644298839396481E-2</v>
      </c>
      <c r="AL209" s="54">
        <v>4.9124586517830752E-3</v>
      </c>
      <c r="AM209" s="54">
        <v>0</v>
      </c>
      <c r="AN209" s="54">
        <v>4.1175210429639855E-2</v>
      </c>
      <c r="AO209" s="54">
        <v>1.8126041211916505E-3</v>
      </c>
      <c r="AP209" s="54">
        <v>1.533079273496844E-2</v>
      </c>
      <c r="AQ209" s="54">
        <v>2.6112940509123889E-5</v>
      </c>
      <c r="AR209" s="54">
        <v>0.16223278889715659</v>
      </c>
      <c r="AS209" s="54">
        <v>0.12615091467614831</v>
      </c>
      <c r="AT209" s="54">
        <v>8.6070864201089253E-2</v>
      </c>
      <c r="AU209" s="54">
        <v>1.6015906602183336</v>
      </c>
      <c r="AV209" s="54">
        <v>8.5978663317947176E-3</v>
      </c>
      <c r="AW209" s="8">
        <f t="shared" si="12"/>
        <v>0.21768769751268602</v>
      </c>
    </row>
    <row r="210" spans="1:52" s="36" customFormat="1" x14ac:dyDescent="0.35">
      <c r="A210" s="36">
        <v>84</v>
      </c>
      <c r="B210" s="33" t="s">
        <v>370</v>
      </c>
      <c r="C210" s="36" t="s">
        <v>615</v>
      </c>
      <c r="D210" s="34">
        <v>0.62780000000000002</v>
      </c>
      <c r="E210" s="34">
        <v>5</v>
      </c>
      <c r="F210" s="34">
        <v>1.04E-2</v>
      </c>
      <c r="G210" s="34">
        <v>4.41E-2</v>
      </c>
      <c r="H210" s="34">
        <v>0.1772</v>
      </c>
      <c r="I210" s="34">
        <v>0</v>
      </c>
      <c r="J210" s="34">
        <v>14.99</v>
      </c>
      <c r="K210" s="34">
        <v>2.88</v>
      </c>
      <c r="L210" s="34">
        <v>1.37</v>
      </c>
      <c r="M210" s="34">
        <v>0</v>
      </c>
      <c r="N210" s="53">
        <v>2.16</v>
      </c>
      <c r="O210" s="34">
        <v>56.59</v>
      </c>
      <c r="P210" s="34">
        <v>7.1099999999999997E-2</v>
      </c>
      <c r="Q210" s="34">
        <v>0.61129999999999995</v>
      </c>
      <c r="R210" s="53">
        <v>6.23</v>
      </c>
      <c r="S210" s="53">
        <v>2.04</v>
      </c>
      <c r="T210" s="34">
        <v>0.2258</v>
      </c>
      <c r="U210" s="34">
        <v>0.35439999999999999</v>
      </c>
      <c r="V210" s="34">
        <v>0</v>
      </c>
      <c r="W210" s="34">
        <v>1.94</v>
      </c>
      <c r="X210" s="34">
        <v>2.3300000000000001E-2</v>
      </c>
      <c r="Y210" s="34">
        <v>95.848200000000006</v>
      </c>
      <c r="Z210" s="34">
        <v>0</v>
      </c>
      <c r="AA210" s="34">
        <v>95.848200000000006</v>
      </c>
      <c r="AB210" s="148">
        <v>0.13100079825625574</v>
      </c>
      <c r="AC210" s="54">
        <v>0.63966805076442035</v>
      </c>
      <c r="AD210" s="54">
        <v>1.0597412991045254</v>
      </c>
      <c r="AE210" s="54">
        <v>1.0230270347116922E-3</v>
      </c>
      <c r="AF210" s="54">
        <v>0</v>
      </c>
      <c r="AG210" s="54">
        <v>0</v>
      </c>
      <c r="AH210" s="54">
        <v>1.8387965384289173E-3</v>
      </c>
      <c r="AI210" s="54">
        <v>1.4876915071642835E-2</v>
      </c>
      <c r="AJ210" s="54">
        <v>0.15049870743915414</v>
      </c>
      <c r="AK210" s="54">
        <v>4.8073654662513489E-2</v>
      </c>
      <c r="AL210" s="54">
        <v>5.1375656255749367E-3</v>
      </c>
      <c r="AM210" s="54">
        <v>0</v>
      </c>
      <c r="AN210" s="54">
        <v>2.9129849274948806E-2</v>
      </c>
      <c r="AO210" s="54">
        <v>3.4209768574700055E-4</v>
      </c>
      <c r="AP210" s="54">
        <v>2.3382865998822826E-2</v>
      </c>
      <c r="AQ210" s="54">
        <v>1.7147858177221375E-3</v>
      </c>
      <c r="AR210" s="54">
        <v>0.14296016309599455</v>
      </c>
      <c r="AS210" s="54">
        <v>6.8022388637869663E-2</v>
      </c>
      <c r="AT210" s="54">
        <v>6.9499035626179317E-2</v>
      </c>
      <c r="AU210" s="54">
        <v>1.6880615102333723</v>
      </c>
      <c r="AV210" s="54">
        <v>6.3592505900396641E-3</v>
      </c>
      <c r="AW210" s="8">
        <f t="shared" si="12"/>
        <v>4.967003679833204E-2</v>
      </c>
    </row>
    <row r="211" spans="1:52" s="36" customFormat="1" x14ac:dyDescent="0.35">
      <c r="A211" s="36">
        <v>85</v>
      </c>
      <c r="B211" s="33" t="s">
        <v>371</v>
      </c>
      <c r="C211" s="36" t="s">
        <v>615</v>
      </c>
      <c r="D211" s="34">
        <v>0.45040000000000002</v>
      </c>
      <c r="E211" s="34">
        <v>3.52</v>
      </c>
      <c r="F211" s="34">
        <v>0.13500000000000001</v>
      </c>
      <c r="G211" s="34">
        <v>4.4299999999999999E-2</v>
      </c>
      <c r="H211" s="34">
        <v>0.1285</v>
      </c>
      <c r="I211" s="34">
        <v>8.2000000000000007E-3</v>
      </c>
      <c r="J211" s="34">
        <v>14.5</v>
      </c>
      <c r="K211" s="34">
        <v>3.15</v>
      </c>
      <c r="L211" s="34">
        <v>2.4</v>
      </c>
      <c r="M211" s="34">
        <v>0</v>
      </c>
      <c r="N211" s="53">
        <v>2.19</v>
      </c>
      <c r="O211" s="34">
        <v>49.27</v>
      </c>
      <c r="P211" s="34">
        <v>4.3900000000000002E-2</v>
      </c>
      <c r="Q211" s="34">
        <v>1.1355</v>
      </c>
      <c r="R211" s="53">
        <v>9.2200000000000006</v>
      </c>
      <c r="S211" s="53">
        <v>3.1</v>
      </c>
      <c r="T211" s="34">
        <v>0.23139999999999999</v>
      </c>
      <c r="U211" s="34">
        <v>0.50929999999999997</v>
      </c>
      <c r="V211" s="34">
        <v>0</v>
      </c>
      <c r="W211" s="34">
        <v>2.02</v>
      </c>
      <c r="X211" s="34">
        <v>3.95E-2</v>
      </c>
      <c r="Y211" s="34">
        <v>92.416499999999999</v>
      </c>
      <c r="Z211" s="34">
        <v>0</v>
      </c>
      <c r="AA211" s="34">
        <v>92.416499999999999</v>
      </c>
      <c r="AB211" s="148">
        <v>0.10196098147709598</v>
      </c>
      <c r="AC211" s="54">
        <v>0.48855145798393823</v>
      </c>
      <c r="AD211" s="54">
        <v>1.1121137842974551</v>
      </c>
      <c r="AE211" s="54">
        <v>1.4406899765472983E-2</v>
      </c>
      <c r="AF211" s="54">
        <v>7.4882816661818658E-4</v>
      </c>
      <c r="AG211" s="54">
        <v>0</v>
      </c>
      <c r="AH211" s="54">
        <v>1.231718861338964E-3</v>
      </c>
      <c r="AI211" s="54">
        <v>2.997979241005597E-2</v>
      </c>
      <c r="AJ211" s="54">
        <v>0.24163433158066003</v>
      </c>
      <c r="AK211" s="54">
        <v>7.9254085777519787E-2</v>
      </c>
      <c r="AL211" s="54">
        <v>5.7118894623519748E-3</v>
      </c>
      <c r="AM211" s="54">
        <v>0</v>
      </c>
      <c r="AN211" s="54">
        <v>3.2905680139182311E-2</v>
      </c>
      <c r="AO211" s="54">
        <v>6.2917912579939423E-4</v>
      </c>
      <c r="AP211" s="54">
        <v>1.8395862118332995E-2</v>
      </c>
      <c r="AQ211" s="54">
        <v>1.8687792985598694E-3</v>
      </c>
      <c r="AR211" s="54">
        <v>0.16963524712460684</v>
      </c>
      <c r="AS211" s="54">
        <v>0.12927827474459705</v>
      </c>
      <c r="AT211" s="54">
        <v>7.6445537189578958E-2</v>
      </c>
      <c r="AU211" s="54">
        <v>1.5944618433645696</v>
      </c>
      <c r="AV211" s="54">
        <v>9.9144561597547497E-3</v>
      </c>
      <c r="AW211" s="8">
        <v>0</v>
      </c>
    </row>
    <row r="212" spans="1:52" s="36" customFormat="1" x14ac:dyDescent="0.35">
      <c r="A212" s="36">
        <v>88</v>
      </c>
      <c r="B212" s="33" t="s">
        <v>372</v>
      </c>
      <c r="C212" s="36" t="s">
        <v>615</v>
      </c>
      <c r="D212" s="34">
        <v>8.9599999999999999E-2</v>
      </c>
      <c r="E212" s="34">
        <v>0.26379999999999998</v>
      </c>
      <c r="F212" s="34">
        <v>0.21429999999999999</v>
      </c>
      <c r="G212" s="34">
        <v>2.87E-2</v>
      </c>
      <c r="H212" s="34">
        <v>0.1129</v>
      </c>
      <c r="I212" s="34">
        <v>0</v>
      </c>
      <c r="J212" s="34">
        <v>10.35</v>
      </c>
      <c r="K212" s="34">
        <v>3.31</v>
      </c>
      <c r="L212" s="34">
        <v>3.04</v>
      </c>
      <c r="M212" s="34">
        <v>0.72640000000000005</v>
      </c>
      <c r="N212" s="53">
        <v>3.48</v>
      </c>
      <c r="O212" s="34">
        <v>43.45</v>
      </c>
      <c r="P212" s="34">
        <v>0.2024</v>
      </c>
      <c r="Q212" s="34">
        <v>0.97140000000000004</v>
      </c>
      <c r="R212" s="53">
        <v>9.33</v>
      </c>
      <c r="S212" s="53">
        <v>3.56</v>
      </c>
      <c r="T212" s="34">
        <v>0.28289999999999998</v>
      </c>
      <c r="U212" s="34">
        <v>0.47399999999999998</v>
      </c>
      <c r="V212" s="34">
        <v>0</v>
      </c>
      <c r="W212" s="53">
        <v>5.15</v>
      </c>
      <c r="X212" s="34">
        <v>0.38740000000000002</v>
      </c>
      <c r="Y212" s="34">
        <v>85.907600000000002</v>
      </c>
      <c r="Z212" s="34">
        <v>0</v>
      </c>
      <c r="AA212" s="34">
        <v>85.907600000000002</v>
      </c>
      <c r="AB212" s="148">
        <v>2.1393916945827835E-2</v>
      </c>
      <c r="AC212" s="54">
        <v>3.8617940736887429E-2</v>
      </c>
      <c r="AD212" s="54">
        <v>0.83727522691536083</v>
      </c>
      <c r="AE212" s="54">
        <v>2.412157201008561E-2</v>
      </c>
      <c r="AF212" s="54">
        <v>0</v>
      </c>
      <c r="AG212" s="54">
        <v>3.1803004035126786E-2</v>
      </c>
      <c r="AH212" s="54">
        <v>5.9896886799106789E-3</v>
      </c>
      <c r="AI212" s="54">
        <v>2.7051182367233747E-2</v>
      </c>
      <c r="AJ212" s="54">
        <v>0.25790278515903137</v>
      </c>
      <c r="AK212" s="54">
        <v>9.599677319866938E-2</v>
      </c>
      <c r="AL212" s="54">
        <v>7.3653952510452439E-3</v>
      </c>
      <c r="AM212" s="54">
        <v>0</v>
      </c>
      <c r="AN212" s="54">
        <v>8.8485763332549969E-2</v>
      </c>
      <c r="AO212" s="54">
        <v>6.5085387780764265E-3</v>
      </c>
      <c r="AP212" s="54">
        <v>1.7047379540991819E-2</v>
      </c>
      <c r="AQ212" s="54">
        <v>1.2769763538728368E-3</v>
      </c>
      <c r="AR212" s="54">
        <v>0.1880096782163751</v>
      </c>
      <c r="AS212" s="54">
        <v>0.17271679080069435</v>
      </c>
      <c r="AT212" s="54">
        <v>0.12812501706969173</v>
      </c>
      <c r="AU212" s="54">
        <v>1.4830917516878508</v>
      </c>
      <c r="AV212" s="54">
        <v>9.7324063305230992E-3</v>
      </c>
      <c r="AW212" s="8">
        <f t="shared" ref="AW212:AW243" si="13">2-(SUM(AC212:AO212))</f>
        <v>0.57888212953602269</v>
      </c>
    </row>
    <row r="213" spans="1:52" s="36" customFormat="1" x14ac:dyDescent="0.35">
      <c r="A213" s="36">
        <v>91</v>
      </c>
      <c r="B213" s="36" t="s">
        <v>373</v>
      </c>
      <c r="C213" s="36" t="s">
        <v>615</v>
      </c>
      <c r="D213" s="34">
        <v>6.8599999999999994E-2</v>
      </c>
      <c r="E213" s="34">
        <v>0</v>
      </c>
      <c r="F213" s="34">
        <v>0.44240000000000002</v>
      </c>
      <c r="G213" s="34">
        <v>8.9700000000000002E-2</v>
      </c>
      <c r="H213" s="34">
        <v>9.0700000000000003E-2</v>
      </c>
      <c r="I213" s="34">
        <v>0</v>
      </c>
      <c r="J213" s="34">
        <v>5.79</v>
      </c>
      <c r="K213" s="34">
        <v>2.2400000000000002</v>
      </c>
      <c r="L213" s="34">
        <v>3.46</v>
      </c>
      <c r="M213" s="34">
        <v>1.25</v>
      </c>
      <c r="N213" s="53">
        <v>5.35</v>
      </c>
      <c r="O213" s="34">
        <v>45.65</v>
      </c>
      <c r="P213" s="34">
        <v>0.26100000000000001</v>
      </c>
      <c r="Q213" s="34">
        <v>0.98519999999999996</v>
      </c>
      <c r="R213" s="53">
        <v>8.77</v>
      </c>
      <c r="S213" s="53">
        <v>3.71</v>
      </c>
      <c r="T213" s="34">
        <v>0.28970000000000001</v>
      </c>
      <c r="U213" s="34">
        <v>0.65080000000000005</v>
      </c>
      <c r="V213" s="34">
        <v>0</v>
      </c>
      <c r="W213" s="53">
        <v>8.5500000000000007</v>
      </c>
      <c r="X213" s="34">
        <v>0.60319999999999996</v>
      </c>
      <c r="Y213" s="34">
        <v>88.869200000000006</v>
      </c>
      <c r="Z213" s="34">
        <f>E213*$W$2</f>
        <v>0</v>
      </c>
      <c r="AA213" s="34">
        <f>Y213-Z213</f>
        <v>88.869200000000006</v>
      </c>
      <c r="AB213" s="148">
        <v>1.5525652550275734E-2</v>
      </c>
      <c r="AC213" s="54">
        <v>0</v>
      </c>
      <c r="AD213" s="54">
        <v>0.44396619912407354</v>
      </c>
      <c r="AE213" s="54">
        <v>4.7200000806037236E-2</v>
      </c>
      <c r="AF213" s="54">
        <v>0</v>
      </c>
      <c r="AG213" s="54">
        <v>5.1873526457268553E-2</v>
      </c>
      <c r="AH213" s="54">
        <v>7.3211229526526584E-3</v>
      </c>
      <c r="AI213" s="54">
        <v>2.6004949070244605E-2</v>
      </c>
      <c r="AJ213" s="54">
        <v>0.22978275552948579</v>
      </c>
      <c r="AK213" s="54">
        <v>9.4825250359833774E-2</v>
      </c>
      <c r="AL213" s="54">
        <v>7.1491606537374035E-3</v>
      </c>
      <c r="AM213" s="54">
        <v>0</v>
      </c>
      <c r="AN213" s="54">
        <v>0.13924375894059551</v>
      </c>
      <c r="AO213" s="54">
        <v>9.6056921624948569E-3</v>
      </c>
      <c r="AP213" s="54">
        <v>1.2981187615995916E-2</v>
      </c>
      <c r="AQ213" s="54">
        <v>3.783004457317054E-3</v>
      </c>
      <c r="AR213" s="54">
        <v>0.1205989931415035</v>
      </c>
      <c r="AS213" s="54">
        <v>0.18632903141187229</v>
      </c>
      <c r="AT213" s="54">
        <v>0.18670327051801069</v>
      </c>
      <c r="AU213" s="54">
        <v>1.4769387052596432</v>
      </c>
      <c r="AV213" s="54">
        <v>1.2665807595657339E-2</v>
      </c>
      <c r="AW213" s="8">
        <f t="shared" si="13"/>
        <v>0.943027583943576</v>
      </c>
      <c r="AX213" s="119"/>
      <c r="AY213" s="119"/>
      <c r="AZ213" s="120"/>
    </row>
    <row r="214" spans="1:52" s="36" customFormat="1" x14ac:dyDescent="0.35">
      <c r="A214" s="36">
        <v>92</v>
      </c>
      <c r="B214" s="36" t="s">
        <v>374</v>
      </c>
      <c r="C214" s="36" t="s">
        <v>615</v>
      </c>
      <c r="D214" s="34">
        <v>9.0300000000000005E-2</v>
      </c>
      <c r="E214" s="34">
        <v>0</v>
      </c>
      <c r="F214" s="34">
        <v>0.41070000000000001</v>
      </c>
      <c r="G214" s="34">
        <v>0.72770000000000001</v>
      </c>
      <c r="H214" s="34">
        <v>5.7500000000000002E-2</v>
      </c>
      <c r="I214" s="34">
        <v>0</v>
      </c>
      <c r="J214" s="34">
        <v>6.97</v>
      </c>
      <c r="K214" s="34">
        <v>2.23</v>
      </c>
      <c r="L214" s="34">
        <v>3.7</v>
      </c>
      <c r="M214" s="34">
        <v>1.2</v>
      </c>
      <c r="N214" s="53">
        <v>3.75</v>
      </c>
      <c r="O214" s="34">
        <v>47.93</v>
      </c>
      <c r="P214" s="34">
        <v>0.40799999999999997</v>
      </c>
      <c r="Q214" s="34">
        <v>0.93410000000000004</v>
      </c>
      <c r="R214" s="53">
        <v>9.0399999999999991</v>
      </c>
      <c r="S214" s="53">
        <v>3.67</v>
      </c>
      <c r="T214" s="34">
        <v>0.3377</v>
      </c>
      <c r="U214" s="34">
        <v>0.52810000000000001</v>
      </c>
      <c r="V214" s="34">
        <v>0</v>
      </c>
      <c r="W214" s="53">
        <v>6.78</v>
      </c>
      <c r="X214" s="34">
        <v>0.94979999999999998</v>
      </c>
      <c r="Y214" s="34">
        <v>90.247600000000006</v>
      </c>
      <c r="Z214" s="34">
        <f>E214*$W$2</f>
        <v>0</v>
      </c>
      <c r="AA214" s="34">
        <f>Y214-Z214</f>
        <v>90.247600000000006</v>
      </c>
      <c r="AB214" s="148">
        <v>1.9937561102898179E-2</v>
      </c>
      <c r="AC214" s="54">
        <v>0</v>
      </c>
      <c r="AD214" s="54">
        <v>0.52138994934795058</v>
      </c>
      <c r="AE214" s="54">
        <v>4.2747441294628652E-2</v>
      </c>
      <c r="AF214" s="54">
        <v>0</v>
      </c>
      <c r="AG214" s="54">
        <v>4.8582016831890278E-2</v>
      </c>
      <c r="AH214" s="54">
        <v>1.1164927061976256E-2</v>
      </c>
      <c r="AI214" s="54">
        <v>2.4053789742940541E-2</v>
      </c>
      <c r="AJ214" s="54">
        <v>0.23107065968218909</v>
      </c>
      <c r="AK214" s="54">
        <v>9.151129192285884E-2</v>
      </c>
      <c r="AL214" s="54">
        <v>8.1301050256216301E-3</v>
      </c>
      <c r="AM214" s="54">
        <v>0</v>
      </c>
      <c r="AN214" s="54">
        <v>0.10772037380806189</v>
      </c>
      <c r="AO214" s="54">
        <v>1.4755639315377376E-2</v>
      </c>
      <c r="AP214" s="54">
        <v>8.0284834855196951E-3</v>
      </c>
      <c r="AQ214" s="54">
        <v>2.9940242862517528E-2</v>
      </c>
      <c r="AR214" s="54">
        <v>0.11712755042139987</v>
      </c>
      <c r="AS214" s="54">
        <v>0.19438586684664727</v>
      </c>
      <c r="AT214" s="54">
        <v>0.12766973158072123</v>
      </c>
      <c r="AU214" s="54">
        <v>1.5128213781060753</v>
      </c>
      <c r="AV214" s="54">
        <v>1.0026746697118583E-2</v>
      </c>
      <c r="AW214" s="8">
        <f t="shared" si="13"/>
        <v>0.89887380596650468</v>
      </c>
      <c r="AX214" s="119"/>
      <c r="AY214" s="119"/>
    </row>
    <row r="215" spans="1:52" s="36" customFormat="1" x14ac:dyDescent="0.35">
      <c r="A215" s="36">
        <v>94</v>
      </c>
      <c r="B215" s="36" t="s">
        <v>375</v>
      </c>
      <c r="C215" s="36" t="s">
        <v>615</v>
      </c>
      <c r="D215" s="34">
        <v>4.9500000000000002E-2</v>
      </c>
      <c r="E215" s="34">
        <v>0</v>
      </c>
      <c r="F215" s="34">
        <v>0.21460000000000001</v>
      </c>
      <c r="G215" s="34">
        <v>0.65690000000000004</v>
      </c>
      <c r="H215" s="34">
        <v>8.8900000000000007E-2</v>
      </c>
      <c r="I215" s="34">
        <v>0</v>
      </c>
      <c r="J215" s="34">
        <v>7.36</v>
      </c>
      <c r="K215" s="34">
        <v>1.83</v>
      </c>
      <c r="L215" s="34">
        <v>5.17</v>
      </c>
      <c r="M215" s="34">
        <v>1.21</v>
      </c>
      <c r="N215" s="53">
        <v>4.3099999999999996</v>
      </c>
      <c r="O215" s="34">
        <v>50.09</v>
      </c>
      <c r="P215" s="34">
        <v>0.21929999999999999</v>
      </c>
      <c r="Q215" s="34">
        <v>1.0138</v>
      </c>
      <c r="R215" s="53">
        <v>8.83</v>
      </c>
      <c r="S215" s="53">
        <v>3.22</v>
      </c>
      <c r="T215" s="34">
        <v>0.1986</v>
      </c>
      <c r="U215" s="34">
        <v>0.51470000000000005</v>
      </c>
      <c r="V215" s="34">
        <v>0</v>
      </c>
      <c r="W215" s="53">
        <v>6.12</v>
      </c>
      <c r="X215" s="34">
        <v>0.73980000000000001</v>
      </c>
      <c r="Y215" s="34">
        <v>92.340100000000007</v>
      </c>
      <c r="Z215" s="34">
        <f>E215*$W$2</f>
        <v>0</v>
      </c>
      <c r="AA215" s="34">
        <f>Y215-Z215</f>
        <v>92.340100000000007</v>
      </c>
      <c r="AB215" s="148">
        <v>1.0191951520577265E-2</v>
      </c>
      <c r="AC215" s="54">
        <v>0</v>
      </c>
      <c r="AD215" s="54">
        <v>0.51342328442683782</v>
      </c>
      <c r="AE215" s="54">
        <v>2.0829699687399967E-2</v>
      </c>
      <c r="AF215" s="54">
        <v>0</v>
      </c>
      <c r="AG215" s="54">
        <v>4.5682254987253604E-2</v>
      </c>
      <c r="AH215" s="54">
        <v>5.5963159844747918E-3</v>
      </c>
      <c r="AI215" s="54">
        <v>2.434502890046663E-2</v>
      </c>
      <c r="AJ215" s="54">
        <v>0.21047714613934218</v>
      </c>
      <c r="AK215" s="54">
        <v>7.4874228978913854E-2</v>
      </c>
      <c r="AL215" s="54">
        <v>4.4587406191320669E-3</v>
      </c>
      <c r="AM215" s="54">
        <v>0</v>
      </c>
      <c r="AN215" s="54">
        <v>9.0674975999406618E-2</v>
      </c>
      <c r="AO215" s="54">
        <v>1.0717859554216249E-2</v>
      </c>
      <c r="AP215" s="54">
        <v>1.1575381246922249E-2</v>
      </c>
      <c r="AQ215" s="54">
        <v>2.5204035055100764E-2</v>
      </c>
      <c r="AR215" s="54">
        <v>8.9634078197897718E-2</v>
      </c>
      <c r="AS215" s="54">
        <v>0.25329194205456057</v>
      </c>
      <c r="AT215" s="54">
        <v>0.13683645578001608</v>
      </c>
      <c r="AU215" s="54">
        <v>1.4743450123306026</v>
      </c>
      <c r="AV215" s="54">
        <v>9.1130953348996877E-3</v>
      </c>
      <c r="AW215" s="8">
        <f t="shared" si="13"/>
        <v>0.99892046472255602</v>
      </c>
      <c r="AX215" s="119"/>
      <c r="AY215" s="119"/>
      <c r="AZ215" s="120"/>
    </row>
    <row r="216" spans="1:52" s="36" customFormat="1" x14ac:dyDescent="0.35">
      <c r="A216" s="36">
        <v>95</v>
      </c>
      <c r="B216" s="33" t="s">
        <v>376</v>
      </c>
      <c r="C216" s="36" t="s">
        <v>615</v>
      </c>
      <c r="D216" s="34">
        <v>0.54059999999999997</v>
      </c>
      <c r="E216" s="34">
        <v>3.55</v>
      </c>
      <c r="F216" s="34">
        <v>0</v>
      </c>
      <c r="G216" s="34">
        <v>7.85E-2</v>
      </c>
      <c r="H216" s="34">
        <v>0.1847</v>
      </c>
      <c r="I216" s="34">
        <v>0</v>
      </c>
      <c r="J216" s="34">
        <v>15.21</v>
      </c>
      <c r="K216" s="34">
        <v>3</v>
      </c>
      <c r="L216" s="34">
        <v>1.78</v>
      </c>
      <c r="M216" s="34">
        <v>0</v>
      </c>
      <c r="N216" s="34">
        <v>1.51</v>
      </c>
      <c r="O216" s="34">
        <v>50.61</v>
      </c>
      <c r="P216" s="34">
        <v>2.5499999999999998E-2</v>
      </c>
      <c r="Q216" s="34">
        <v>1.0468999999999999</v>
      </c>
      <c r="R216" s="53">
        <v>6.7</v>
      </c>
      <c r="S216" s="53">
        <v>2.4</v>
      </c>
      <c r="T216" s="34">
        <v>0.2329</v>
      </c>
      <c r="U216" s="34">
        <v>0.22389999999999999</v>
      </c>
      <c r="V216" s="34">
        <v>0</v>
      </c>
      <c r="W216" s="53">
        <v>2.14</v>
      </c>
      <c r="X216" s="34">
        <v>0.1714</v>
      </c>
      <c r="Y216" s="34">
        <v>89.524699999999996</v>
      </c>
      <c r="Z216" s="34">
        <v>0</v>
      </c>
      <c r="AA216" s="34">
        <v>89.524699999999996</v>
      </c>
      <c r="AB216" s="148">
        <v>0.12348642230931614</v>
      </c>
      <c r="AC216" s="54">
        <v>0.49716843156972779</v>
      </c>
      <c r="AD216" s="54">
        <v>1.1771125145717414</v>
      </c>
      <c r="AE216" s="54">
        <v>0</v>
      </c>
      <c r="AF216" s="54">
        <v>0</v>
      </c>
      <c r="AG216" s="54">
        <v>0</v>
      </c>
      <c r="AH216" s="54">
        <v>7.2192950801763908E-4</v>
      </c>
      <c r="AI216" s="54">
        <v>2.7890366676166456E-2</v>
      </c>
      <c r="AJ216" s="54">
        <v>0.17717810903069428</v>
      </c>
      <c r="AK216" s="54">
        <v>6.1912558294371672E-2</v>
      </c>
      <c r="AL216" s="54">
        <v>5.8008744984551931E-3</v>
      </c>
      <c r="AM216" s="54">
        <v>0</v>
      </c>
      <c r="AN216" s="54">
        <v>3.517554355390045E-2</v>
      </c>
      <c r="AO216" s="54">
        <v>2.7548348541459721E-3</v>
      </c>
      <c r="AP216" s="54">
        <v>2.6680345852542132E-2</v>
      </c>
      <c r="AQ216" s="54">
        <v>3.3414232218744308E-3</v>
      </c>
      <c r="AR216" s="54">
        <v>0.16301754112065059</v>
      </c>
      <c r="AS216" s="54">
        <v>9.6747967424610004E-2</v>
      </c>
      <c r="AT216" s="54">
        <v>5.3185409901132415E-2</v>
      </c>
      <c r="AU216" s="54">
        <v>1.6526292959671836</v>
      </c>
      <c r="AV216" s="54">
        <v>4.398016512006781E-3</v>
      </c>
      <c r="AW216" s="8">
        <f t="shared" si="13"/>
        <v>1.4284837442779086E-2</v>
      </c>
    </row>
    <row r="217" spans="1:52" s="36" customFormat="1" x14ac:dyDescent="0.35">
      <c r="A217" s="36">
        <v>97</v>
      </c>
      <c r="B217" s="33" t="s">
        <v>377</v>
      </c>
      <c r="C217" s="36" t="s">
        <v>615</v>
      </c>
      <c r="D217" s="34">
        <v>0.57669999999999999</v>
      </c>
      <c r="E217" s="34">
        <v>4.33</v>
      </c>
      <c r="F217" s="34">
        <v>9.9000000000000008E-3</v>
      </c>
      <c r="G217" s="34">
        <v>4.0599999999999997E-2</v>
      </c>
      <c r="H217" s="34">
        <v>0.2079</v>
      </c>
      <c r="I217" s="34">
        <v>3.8999999999999998E-3</v>
      </c>
      <c r="J217" s="34">
        <v>15.59</v>
      </c>
      <c r="K217" s="34">
        <v>3.49</v>
      </c>
      <c r="L217" s="34">
        <v>2.2400000000000002</v>
      </c>
      <c r="M217" s="34">
        <v>0</v>
      </c>
      <c r="N217" s="34">
        <v>0.94230000000000003</v>
      </c>
      <c r="O217" s="34">
        <v>54.7</v>
      </c>
      <c r="P217" s="34">
        <v>3.3700000000000001E-2</v>
      </c>
      <c r="Q217" s="34">
        <v>1.19</v>
      </c>
      <c r="R217" s="53">
        <v>7.62</v>
      </c>
      <c r="S217" s="53">
        <v>2.56</v>
      </c>
      <c r="T217" s="34">
        <v>0.25</v>
      </c>
      <c r="U217" s="34">
        <v>0.16830000000000001</v>
      </c>
      <c r="V217" s="34">
        <v>0</v>
      </c>
      <c r="W217" s="34">
        <v>1.1312</v>
      </c>
      <c r="X217" s="34">
        <v>9.8500000000000004E-2</v>
      </c>
      <c r="Y217" s="34">
        <v>95.319199999999995</v>
      </c>
      <c r="Z217" s="34">
        <v>0</v>
      </c>
      <c r="AA217" s="34">
        <v>95.319199999999995</v>
      </c>
      <c r="AB217" s="148">
        <v>0.12164600458965408</v>
      </c>
      <c r="AC217" s="54">
        <v>0.5599739433664418</v>
      </c>
      <c r="AD217" s="54">
        <v>1.1141395958256466</v>
      </c>
      <c r="AE217" s="54">
        <v>9.8442862403006707E-4</v>
      </c>
      <c r="AF217" s="54">
        <v>3.3185258022688454E-4</v>
      </c>
      <c r="AG217" s="54">
        <v>0</v>
      </c>
      <c r="AH217" s="54">
        <v>8.8102705440434718E-4</v>
      </c>
      <c r="AI217" s="54">
        <v>2.9275257014863724E-2</v>
      </c>
      <c r="AJ217" s="54">
        <v>0.18607797101025098</v>
      </c>
      <c r="AK217" s="54">
        <v>6.0983480122164965E-2</v>
      </c>
      <c r="AL217" s="54">
        <v>5.7500115986779468E-3</v>
      </c>
      <c r="AM217" s="54">
        <v>0</v>
      </c>
      <c r="AN217" s="54">
        <v>1.7170034634660932E-2</v>
      </c>
      <c r="AO217" s="54">
        <v>1.4619270869956492E-3</v>
      </c>
      <c r="AP217" s="54">
        <v>2.7732165276135999E-2</v>
      </c>
      <c r="AQ217" s="54">
        <v>1.5958519340857921E-3</v>
      </c>
      <c r="AR217" s="54">
        <v>0.17512302133632235</v>
      </c>
      <c r="AS217" s="54">
        <v>0.1124280289140126</v>
      </c>
      <c r="AT217" s="54">
        <v>3.0648518445184694E-2</v>
      </c>
      <c r="AU217" s="54">
        <v>1.649419661500531</v>
      </c>
      <c r="AV217" s="54">
        <v>3.0527525937274337E-3</v>
      </c>
      <c r="AW217" s="8">
        <f t="shared" si="13"/>
        <v>2.2970471081636079E-2</v>
      </c>
    </row>
    <row r="218" spans="1:52" s="36" customFormat="1" x14ac:dyDescent="0.35">
      <c r="A218" s="36">
        <v>98</v>
      </c>
      <c r="B218" s="33" t="s">
        <v>378</v>
      </c>
      <c r="C218" s="36" t="s">
        <v>615</v>
      </c>
      <c r="D218" s="34">
        <v>0.59</v>
      </c>
      <c r="E218" s="34">
        <v>3.61</v>
      </c>
      <c r="F218" s="34">
        <v>0.45789999999999997</v>
      </c>
      <c r="G218" s="34">
        <v>0.1099</v>
      </c>
      <c r="H218" s="34">
        <v>0.20230000000000001</v>
      </c>
      <c r="I218" s="34">
        <v>0</v>
      </c>
      <c r="J218" s="34">
        <v>13.94</v>
      </c>
      <c r="K218" s="34">
        <v>3.27</v>
      </c>
      <c r="L218" s="34">
        <v>2.09</v>
      </c>
      <c r="M218" s="34">
        <v>0</v>
      </c>
      <c r="N218" s="34">
        <v>0.98009999999999997</v>
      </c>
      <c r="O218" s="34">
        <v>49.28</v>
      </c>
      <c r="P218" s="34">
        <v>0</v>
      </c>
      <c r="Q218" s="34">
        <v>1.0754999999999999</v>
      </c>
      <c r="R218" s="53">
        <v>7.27</v>
      </c>
      <c r="S218" s="53">
        <v>2.2999999999999998</v>
      </c>
      <c r="T218" s="34">
        <v>9.2200000000000004E-2</v>
      </c>
      <c r="U218" s="34">
        <v>0.12720000000000001</v>
      </c>
      <c r="V218" s="34">
        <v>0</v>
      </c>
      <c r="W218" s="34">
        <v>1.54</v>
      </c>
      <c r="X218" s="34">
        <v>4.1999999999999997E-3</v>
      </c>
      <c r="Y218" s="34">
        <v>87.115099999999998</v>
      </c>
      <c r="Z218" s="34">
        <v>0</v>
      </c>
      <c r="AA218" s="34">
        <v>87.115099999999998</v>
      </c>
      <c r="AB218" s="148">
        <v>0.13672535933518598</v>
      </c>
      <c r="AC218" s="54">
        <v>0.51290423902737392</v>
      </c>
      <c r="AD218" s="54">
        <v>1.0944739558958558</v>
      </c>
      <c r="AE218" s="54">
        <v>5.0022897729299166E-2</v>
      </c>
      <c r="AF218" s="54">
        <v>0</v>
      </c>
      <c r="AG218" s="54">
        <v>0</v>
      </c>
      <c r="AH218" s="54">
        <v>0</v>
      </c>
      <c r="AI218" s="54">
        <v>2.9067878337054751E-2</v>
      </c>
      <c r="AJ218" s="54">
        <v>0.195039944779649</v>
      </c>
      <c r="AK218" s="54">
        <v>6.0193450467729989E-2</v>
      </c>
      <c r="AL218" s="54">
        <v>2.3297471924069628E-3</v>
      </c>
      <c r="AM218" s="54">
        <v>0</v>
      </c>
      <c r="AN218" s="54">
        <v>2.5680392635345071E-2</v>
      </c>
      <c r="AO218" s="54">
        <v>6.8483813631177462E-5</v>
      </c>
      <c r="AP218" s="54">
        <v>2.9646562003133963E-2</v>
      </c>
      <c r="AQ218" s="54">
        <v>4.7458435473294678E-3</v>
      </c>
      <c r="AR218" s="54">
        <v>0.18026637725912881</v>
      </c>
      <c r="AS218" s="54">
        <v>0.1152449830550977</v>
      </c>
      <c r="AT218" s="54">
        <v>3.5021911600910866E-2</v>
      </c>
      <c r="AU218" s="54">
        <v>1.6325395221275176</v>
      </c>
      <c r="AV218" s="54">
        <v>2.5348004068815135E-3</v>
      </c>
      <c r="AW218" s="8">
        <f t="shared" si="13"/>
        <v>3.0219010121654399E-2</v>
      </c>
    </row>
    <row r="219" spans="1:52" s="52" customFormat="1" x14ac:dyDescent="0.35">
      <c r="A219" s="52">
        <v>102</v>
      </c>
      <c r="B219" s="55" t="s">
        <v>379</v>
      </c>
      <c r="C219" s="52" t="s">
        <v>615</v>
      </c>
      <c r="D219" s="56">
        <v>0.4607</v>
      </c>
      <c r="E219" s="56">
        <v>3.02</v>
      </c>
      <c r="F219" s="56">
        <v>2.1499999999999998E-2</v>
      </c>
      <c r="G219" s="56">
        <v>1.95E-2</v>
      </c>
      <c r="H219" s="56">
        <v>0.25180000000000002</v>
      </c>
      <c r="I219" s="56">
        <v>0</v>
      </c>
      <c r="J219" s="56">
        <v>14.56</v>
      </c>
      <c r="K219" s="56">
        <v>4.54</v>
      </c>
      <c r="L219" s="56">
        <v>2.95</v>
      </c>
      <c r="M219" s="56">
        <v>0</v>
      </c>
      <c r="N219" s="57">
        <v>1.56</v>
      </c>
      <c r="O219" s="56">
        <v>47.52</v>
      </c>
      <c r="P219" s="56">
        <v>3.6799999999999999E-2</v>
      </c>
      <c r="Q219" s="56">
        <v>0.99</v>
      </c>
      <c r="R219" s="57">
        <v>9.49</v>
      </c>
      <c r="S219" s="57">
        <v>3.61</v>
      </c>
      <c r="T219" s="56">
        <v>0.52290000000000003</v>
      </c>
      <c r="U219" s="56">
        <v>0.38400000000000001</v>
      </c>
      <c r="V219" s="56">
        <v>0</v>
      </c>
      <c r="W219" s="57">
        <v>4.04</v>
      </c>
      <c r="X219" s="56">
        <v>9.4200000000000006E-2</v>
      </c>
      <c r="Y219" s="56">
        <v>94.5732</v>
      </c>
      <c r="Z219" s="56">
        <v>0</v>
      </c>
      <c r="AA219" s="56">
        <v>94.5732</v>
      </c>
      <c r="AB219" s="149">
        <v>0.10224657173399458</v>
      </c>
      <c r="AC219" s="51">
        <v>0.41093157312182593</v>
      </c>
      <c r="AD219" s="51">
        <v>1.0948068700769289</v>
      </c>
      <c r="AE219" s="51">
        <v>2.2494178835278412E-3</v>
      </c>
      <c r="AF219" s="51">
        <v>0</v>
      </c>
      <c r="AG219" s="51">
        <v>0</v>
      </c>
      <c r="AH219" s="51">
        <v>1.0122547137337734E-3</v>
      </c>
      <c r="AI219" s="51">
        <v>2.5625455562826367E-2</v>
      </c>
      <c r="AJ219" s="51">
        <v>0.24383095976135355</v>
      </c>
      <c r="AK219" s="51">
        <v>9.0481978044361561E-2</v>
      </c>
      <c r="AL219" s="51">
        <v>1.265406319600869E-2</v>
      </c>
      <c r="AM219" s="51">
        <v>0</v>
      </c>
      <c r="AN219" s="51">
        <v>6.4520211896230056E-2</v>
      </c>
      <c r="AO219" s="51">
        <v>1.4710350827936895E-3</v>
      </c>
      <c r="AP219" s="51">
        <v>3.5340090832550602E-2</v>
      </c>
      <c r="AQ219" s="51">
        <v>8.0646183049875198E-4</v>
      </c>
      <c r="AR219" s="51">
        <v>0.23969353057885473</v>
      </c>
      <c r="AS219" s="51">
        <v>0.15578700908816567</v>
      </c>
      <c r="AT219" s="51">
        <v>5.3386019147443169E-2</v>
      </c>
      <c r="AU219" s="51">
        <v>1.5076582827140328</v>
      </c>
      <c r="AV219" s="51">
        <v>7.3286058084542039E-3</v>
      </c>
      <c r="AW219" s="135">
        <f t="shared" si="13"/>
        <v>5.2416180660409761E-2</v>
      </c>
    </row>
    <row r="220" spans="1:52" s="17" customFormat="1" x14ac:dyDescent="0.35">
      <c r="A220" s="17">
        <v>54</v>
      </c>
      <c r="B220" s="9" t="s">
        <v>30</v>
      </c>
      <c r="C220" s="9" t="s">
        <v>617</v>
      </c>
      <c r="D220" s="10">
        <v>3.7400000000000003E-2</v>
      </c>
      <c r="E220" s="10">
        <v>0.75029999999999997</v>
      </c>
      <c r="F220" s="10">
        <v>1.44E-2</v>
      </c>
      <c r="G220" s="10">
        <v>0</v>
      </c>
      <c r="H220" s="10">
        <v>3.3999999999999998E-3</v>
      </c>
      <c r="I220" s="10">
        <v>2.7699999999999999E-2</v>
      </c>
      <c r="J220" s="10">
        <v>15.46</v>
      </c>
      <c r="K220" s="10">
        <v>2.33</v>
      </c>
      <c r="L220" s="10">
        <v>2.1999999999999999E-2</v>
      </c>
      <c r="M220" s="10">
        <v>0.8891</v>
      </c>
      <c r="N220" s="10">
        <v>0.26179999999999998</v>
      </c>
      <c r="O220" s="10">
        <v>69.02</v>
      </c>
      <c r="P220" s="10">
        <v>6.4500000000000002E-2</v>
      </c>
      <c r="Q220" s="10">
        <v>0.30499999999999999</v>
      </c>
      <c r="R220" s="10">
        <v>1.71</v>
      </c>
      <c r="S220" s="10">
        <v>0.55649999999999999</v>
      </c>
      <c r="T220" s="10">
        <v>0.1067</v>
      </c>
      <c r="U220" s="10">
        <v>7.9000000000000001E-2</v>
      </c>
      <c r="V220" s="10">
        <v>0.26100000000000001</v>
      </c>
      <c r="W220" s="10">
        <v>0.1525</v>
      </c>
      <c r="X220" s="10">
        <v>0</v>
      </c>
      <c r="Y220" s="10">
        <v>92.051400000000001</v>
      </c>
      <c r="Z220" s="10">
        <v>1.5747368421052631E-2</v>
      </c>
      <c r="AA220" s="10">
        <v>92.035652631578955</v>
      </c>
      <c r="AB220" s="150">
        <v>7.140471195300143E-3</v>
      </c>
      <c r="AC220" s="121">
        <v>8.7825825493854537E-2</v>
      </c>
      <c r="AD220" s="121">
        <v>1.0000238433766622</v>
      </c>
      <c r="AE220" s="121">
        <v>1.2960414819653712E-3</v>
      </c>
      <c r="AF220" s="121">
        <v>2.1333776071428777E-3</v>
      </c>
      <c r="AG220" s="121">
        <v>3.1125468173789514E-2</v>
      </c>
      <c r="AH220" s="121">
        <v>1.5262526467344666E-3</v>
      </c>
      <c r="AI220" s="121">
        <v>6.7914258909342233E-3</v>
      </c>
      <c r="AJ220" s="121">
        <v>3.7795793923987672E-2</v>
      </c>
      <c r="AK220" s="121">
        <v>1.1998992428613894E-2</v>
      </c>
      <c r="AL220" s="121">
        <v>2.22126566173317E-3</v>
      </c>
      <c r="AM220" s="121">
        <v>4.2418488319501237E-3</v>
      </c>
      <c r="AN220" s="121">
        <v>2.0951204209439752E-3</v>
      </c>
      <c r="AO220" s="121">
        <v>0</v>
      </c>
      <c r="AP220" s="121">
        <v>4.1050228508964648E-4</v>
      </c>
      <c r="AQ220" s="121">
        <v>0</v>
      </c>
      <c r="AR220" s="121">
        <v>0.10582325283128444</v>
      </c>
      <c r="AS220" s="121">
        <v>9.9943977833955359E-4</v>
      </c>
      <c r="AT220" s="121">
        <v>7.7072120514114504E-3</v>
      </c>
      <c r="AU220" s="121">
        <v>1.8837625871418562</v>
      </c>
      <c r="AV220" s="121">
        <v>1.297005912018897E-3</v>
      </c>
      <c r="AW220" s="8">
        <f t="shared" si="13"/>
        <v>0.8109247440616878</v>
      </c>
    </row>
    <row r="221" spans="1:52" s="17" customFormat="1" x14ac:dyDescent="0.35">
      <c r="A221" s="17">
        <v>55</v>
      </c>
      <c r="B221" s="9" t="s">
        <v>31</v>
      </c>
      <c r="C221" s="9" t="s">
        <v>617</v>
      </c>
      <c r="D221" s="10">
        <v>1.6500000000000001E-2</v>
      </c>
      <c r="E221" s="10">
        <v>0</v>
      </c>
      <c r="F221" s="10">
        <v>2.06E-2</v>
      </c>
      <c r="G221" s="10">
        <v>0</v>
      </c>
      <c r="H221" s="10">
        <v>2.3300000000000001E-2</v>
      </c>
      <c r="I221" s="10">
        <v>2.0400000000000001E-2</v>
      </c>
      <c r="J221" s="10">
        <v>16</v>
      </c>
      <c r="K221" s="10">
        <v>1.3015000000000001</v>
      </c>
      <c r="L221" s="10">
        <v>4.3900000000000002E-2</v>
      </c>
      <c r="M221" s="10">
        <v>0.26200000000000001</v>
      </c>
      <c r="N221" s="10">
        <v>4.99E-2</v>
      </c>
      <c r="O221" s="10">
        <v>77.52</v>
      </c>
      <c r="P221" s="10">
        <v>3.27E-2</v>
      </c>
      <c r="Q221" s="10">
        <v>0.3034</v>
      </c>
      <c r="R221" s="10">
        <v>0.95109999999999995</v>
      </c>
      <c r="S221" s="10">
        <v>0.94810000000000005</v>
      </c>
      <c r="T221" s="10">
        <v>0.19620000000000001</v>
      </c>
      <c r="U221" s="10">
        <v>5.0200000000000002E-2</v>
      </c>
      <c r="V221" s="10">
        <v>0.219</v>
      </c>
      <c r="W221" s="10">
        <v>6.3299999999999995E-2</v>
      </c>
      <c r="X221" s="10">
        <v>0</v>
      </c>
      <c r="Y221" s="10">
        <v>98.022099999999995</v>
      </c>
      <c r="Z221" s="10">
        <v>6.9473684210526318E-3</v>
      </c>
      <c r="AA221" s="10">
        <v>98.015152631578943</v>
      </c>
      <c r="AB221" s="150">
        <v>2.8874964160046381E-3</v>
      </c>
      <c r="AC221" s="121">
        <v>0</v>
      </c>
      <c r="AD221" s="121">
        <v>0.94864361568474687</v>
      </c>
      <c r="AE221" s="121">
        <v>1.6994401351536252E-3</v>
      </c>
      <c r="AF221" s="121">
        <v>1.4401256010337744E-3</v>
      </c>
      <c r="AG221" s="121">
        <v>8.407150344715883E-3</v>
      </c>
      <c r="AH221" s="121">
        <v>7.0924569501815864E-4</v>
      </c>
      <c r="AI221" s="121">
        <v>6.1923991643277054E-3</v>
      </c>
      <c r="AJ221" s="121">
        <v>1.9268849468599549E-2</v>
      </c>
      <c r="AK221" s="121">
        <v>1.8737687750639758E-2</v>
      </c>
      <c r="AL221" s="121">
        <v>3.7438404033153651E-3</v>
      </c>
      <c r="AM221" s="121">
        <v>3.2624287463330344E-3</v>
      </c>
      <c r="AN221" s="121">
        <v>7.9712255248947088E-4</v>
      </c>
      <c r="AO221" s="121">
        <v>0</v>
      </c>
      <c r="AP221" s="121">
        <v>2.5785456428796265E-3</v>
      </c>
      <c r="AQ221" s="121">
        <v>0</v>
      </c>
      <c r="AR221" s="121">
        <v>5.4181571662414066E-2</v>
      </c>
      <c r="AS221" s="121">
        <v>1.8280190209593507E-3</v>
      </c>
      <c r="AT221" s="121">
        <v>1.3465126932434212E-3</v>
      </c>
      <c r="AU221" s="121">
        <v>1.9393099095103823</v>
      </c>
      <c r="AV221" s="121">
        <v>7.5544147012150664E-4</v>
      </c>
      <c r="AW221" s="8">
        <f t="shared" si="13"/>
        <v>0.98709809445362695</v>
      </c>
    </row>
    <row r="222" spans="1:52" s="17" customFormat="1" x14ac:dyDescent="0.35">
      <c r="A222" s="17">
        <v>59</v>
      </c>
      <c r="B222" s="9" t="s">
        <v>34</v>
      </c>
      <c r="C222" s="9" t="s">
        <v>617</v>
      </c>
      <c r="D222" s="10">
        <v>1.44E-2</v>
      </c>
      <c r="E222" s="10">
        <v>0.88270000000000004</v>
      </c>
      <c r="F222" s="10">
        <v>3.7900000000000003E-2</v>
      </c>
      <c r="G222" s="10">
        <v>6.4999999999999997E-3</v>
      </c>
      <c r="H222" s="10">
        <v>0</v>
      </c>
      <c r="I222" s="10">
        <v>2.3099999999999999E-2</v>
      </c>
      <c r="J222" s="10">
        <v>15.58</v>
      </c>
      <c r="K222" s="10">
        <v>2.31</v>
      </c>
      <c r="L222" s="10">
        <v>0.1164</v>
      </c>
      <c r="M222" s="10">
        <v>0.99139999999999995</v>
      </c>
      <c r="N222" s="10">
        <v>1.1999999999999999E-3</v>
      </c>
      <c r="O222" s="10">
        <v>69.52</v>
      </c>
      <c r="P222" s="10">
        <v>1.1599999999999999E-2</v>
      </c>
      <c r="Q222" s="10">
        <v>0.39510000000000001</v>
      </c>
      <c r="R222" s="10">
        <v>1.1303000000000001</v>
      </c>
      <c r="S222" s="10">
        <v>0.30780000000000002</v>
      </c>
      <c r="T222" s="10">
        <v>2.4799999999999999E-2</v>
      </c>
      <c r="U222" s="10">
        <v>5.3900000000000003E-2</v>
      </c>
      <c r="V222" s="10">
        <v>0.34060000000000001</v>
      </c>
      <c r="W222" s="10">
        <v>1.45</v>
      </c>
      <c r="X222" s="10">
        <v>0</v>
      </c>
      <c r="Y222" s="10">
        <v>93.197699999999998</v>
      </c>
      <c r="Z222" s="10">
        <v>6.0631578947368415E-3</v>
      </c>
      <c r="AA222" s="10">
        <v>93.191636842105254</v>
      </c>
      <c r="AB222" s="150">
        <v>2.7372783606145865E-3</v>
      </c>
      <c r="AC222" s="121">
        <v>0.10287305172227469</v>
      </c>
      <c r="AD222" s="121">
        <v>1.0033894291750003</v>
      </c>
      <c r="AE222" s="121">
        <v>3.3962278785500738E-3</v>
      </c>
      <c r="AF222" s="121">
        <v>1.7713368018308295E-3</v>
      </c>
      <c r="AG222" s="121">
        <v>3.4555358231701777E-2</v>
      </c>
      <c r="AH222" s="121">
        <v>2.7329136346644867E-4</v>
      </c>
      <c r="AI222" s="121">
        <v>8.7592991551647646E-3</v>
      </c>
      <c r="AJ222" s="121">
        <v>2.4873808836120365E-2</v>
      </c>
      <c r="AK222" s="121">
        <v>6.6076864848109776E-3</v>
      </c>
      <c r="AL222" s="121">
        <v>5.1403059282703373E-4</v>
      </c>
      <c r="AM222" s="121">
        <v>5.5113821631326025E-3</v>
      </c>
      <c r="AN222" s="121">
        <v>1.9833910590917374E-2</v>
      </c>
      <c r="AO222" s="121">
        <v>0</v>
      </c>
      <c r="AP222" s="121">
        <v>0</v>
      </c>
      <c r="AQ222" s="121">
        <v>2.302440900830015E-4</v>
      </c>
      <c r="AR222" s="121">
        <v>0.10445719715316398</v>
      </c>
      <c r="AS222" s="121">
        <v>5.2648758282328144E-3</v>
      </c>
      <c r="AT222" s="121">
        <v>3.5173056898012455E-5</v>
      </c>
      <c r="AU222" s="121">
        <v>1.889131451195355</v>
      </c>
      <c r="AV222" s="121">
        <v>8.8105867626706589E-4</v>
      </c>
      <c r="AW222" s="8">
        <f t="shared" si="13"/>
        <v>0.78764118700420283</v>
      </c>
    </row>
    <row r="223" spans="1:52" s="17" customFormat="1" x14ac:dyDescent="0.35">
      <c r="A223" s="17">
        <v>192</v>
      </c>
      <c r="B223" s="9" t="s">
        <v>76</v>
      </c>
      <c r="C223" s="9" t="s">
        <v>617</v>
      </c>
      <c r="D223" s="10">
        <v>8.8000000000000005E-3</v>
      </c>
      <c r="E223" s="10">
        <v>0.93410000000000004</v>
      </c>
      <c r="F223" s="10">
        <v>0</v>
      </c>
      <c r="G223" s="10">
        <v>0</v>
      </c>
      <c r="H223" s="10">
        <v>0</v>
      </c>
      <c r="I223" s="10">
        <v>0</v>
      </c>
      <c r="J223" s="10">
        <v>17.11</v>
      </c>
      <c r="K223" s="10">
        <v>2.94</v>
      </c>
      <c r="L223" s="10">
        <v>6.4699999999999994E-2</v>
      </c>
      <c r="M223" s="10">
        <v>0.84389999999999998</v>
      </c>
      <c r="N223" s="10">
        <v>0</v>
      </c>
      <c r="O223" s="10">
        <v>69.95</v>
      </c>
      <c r="P223" s="10">
        <v>6.1499999999999999E-2</v>
      </c>
      <c r="Q223" s="10">
        <v>0.38379999999999997</v>
      </c>
      <c r="R223" s="10">
        <v>0.58250000000000002</v>
      </c>
      <c r="S223" s="10">
        <v>0.1963</v>
      </c>
      <c r="T223" s="10">
        <v>8.1900000000000001E-2</v>
      </c>
      <c r="U223" s="10">
        <v>0.41970000000000002</v>
      </c>
      <c r="V223" s="10">
        <v>0.14180000000000001</v>
      </c>
      <c r="W223" s="10">
        <v>0.50780000000000003</v>
      </c>
      <c r="X223" s="10">
        <v>0</v>
      </c>
      <c r="Y223" s="10">
        <v>94.226900000000001</v>
      </c>
      <c r="Z223" s="10">
        <v>3.7052631578947367E-3</v>
      </c>
      <c r="AA223" s="10">
        <v>94.223194736842103</v>
      </c>
      <c r="AB223" s="150">
        <v>1.6371337055369885E-3</v>
      </c>
      <c r="AC223" s="121">
        <v>0.10654347917400012</v>
      </c>
      <c r="AD223" s="121">
        <v>1.0784427204906537</v>
      </c>
      <c r="AE223" s="121">
        <v>0</v>
      </c>
      <c r="AF223" s="121">
        <v>0</v>
      </c>
      <c r="AG223" s="121">
        <v>2.8787402339788982E-2</v>
      </c>
      <c r="AH223" s="121">
        <v>1.418038556988652E-3</v>
      </c>
      <c r="AI223" s="121">
        <v>8.3274552091763075E-3</v>
      </c>
      <c r="AJ223" s="121">
        <v>1.2545544062846628E-2</v>
      </c>
      <c r="AK223" s="121">
        <v>4.1242607837972982E-3</v>
      </c>
      <c r="AL223" s="121">
        <v>1.6613693486279559E-3</v>
      </c>
      <c r="AM223" s="121">
        <v>2.2456244040494435E-3</v>
      </c>
      <c r="AN223" s="121">
        <v>6.7979513338896546E-3</v>
      </c>
      <c r="AO223" s="121">
        <v>0</v>
      </c>
      <c r="AP223" s="121">
        <v>0</v>
      </c>
      <c r="AQ223" s="121">
        <v>0</v>
      </c>
      <c r="AR223" s="121">
        <v>0.13011241106470767</v>
      </c>
      <c r="AS223" s="121">
        <v>2.8640753461271415E-3</v>
      </c>
      <c r="AT223" s="121">
        <v>0</v>
      </c>
      <c r="AU223" s="121">
        <v>1.860309224410174</v>
      </c>
      <c r="AV223" s="121">
        <v>6.7142891789913435E-3</v>
      </c>
      <c r="AW223" s="8">
        <f t="shared" si="13"/>
        <v>0.74910615429618144</v>
      </c>
    </row>
    <row r="224" spans="1:52" s="17" customFormat="1" x14ac:dyDescent="0.35">
      <c r="A224" s="17">
        <v>196</v>
      </c>
      <c r="B224" s="17" t="s">
        <v>77</v>
      </c>
      <c r="C224" s="9" t="s">
        <v>617</v>
      </c>
      <c r="D224" s="10">
        <v>3.3300000000000003E-2</v>
      </c>
      <c r="E224" s="10">
        <v>0</v>
      </c>
      <c r="F224" s="10">
        <v>5.9900000000000002E-2</v>
      </c>
      <c r="G224" s="10">
        <v>0</v>
      </c>
      <c r="H224" s="10">
        <v>0</v>
      </c>
      <c r="I224" s="10">
        <v>1.8E-3</v>
      </c>
      <c r="J224" s="10">
        <v>15.02</v>
      </c>
      <c r="K224" s="10">
        <v>2.56</v>
      </c>
      <c r="L224" s="10">
        <v>8.0299999999999996E-2</v>
      </c>
      <c r="M224" s="10">
        <v>0.82210000000000005</v>
      </c>
      <c r="N224" s="10">
        <v>0</v>
      </c>
      <c r="O224" s="10">
        <v>68.290000000000006</v>
      </c>
      <c r="P224" s="10">
        <v>0</v>
      </c>
      <c r="Q224" s="10">
        <v>0.502</v>
      </c>
      <c r="R224" s="10">
        <v>1.72</v>
      </c>
      <c r="S224" s="10">
        <v>0.48309999999999997</v>
      </c>
      <c r="T224" s="10">
        <v>0.13500000000000001</v>
      </c>
      <c r="U224" s="10">
        <v>0.1822</v>
      </c>
      <c r="V224" s="10">
        <v>0.2049</v>
      </c>
      <c r="W224" s="122">
        <v>2.23</v>
      </c>
      <c r="X224" s="10">
        <v>0</v>
      </c>
      <c r="Y224" s="10">
        <v>92.324700000000007</v>
      </c>
      <c r="Z224" s="10">
        <f>D224*$Z$2</f>
        <v>0</v>
      </c>
      <c r="AA224" s="10">
        <f>Y224-Z224</f>
        <v>92.324700000000007</v>
      </c>
      <c r="AB224" s="150">
        <v>6.4001015718396417E-3</v>
      </c>
      <c r="AC224" s="121">
        <v>0</v>
      </c>
      <c r="AD224" s="121">
        <v>0.97804347852038753</v>
      </c>
      <c r="AE224" s="121">
        <v>5.427134639709153E-3</v>
      </c>
      <c r="AF224" s="121">
        <v>1.3955578110398024E-4</v>
      </c>
      <c r="AG224" s="121">
        <v>2.8971921122621758E-2</v>
      </c>
      <c r="AH224" s="121">
        <v>0</v>
      </c>
      <c r="AI224" s="121">
        <v>1.1252582542435597E-2</v>
      </c>
      <c r="AJ224" s="121">
        <v>3.8270415071613072E-2</v>
      </c>
      <c r="AK224" s="121">
        <v>1.048585895413225E-2</v>
      </c>
      <c r="AL224" s="121">
        <v>2.8291580875168454E-3</v>
      </c>
      <c r="AM224" s="121">
        <v>3.3523086835933933E-3</v>
      </c>
      <c r="AN224" s="121">
        <v>3.084120747002634E-2</v>
      </c>
      <c r="AO224" s="121">
        <v>0</v>
      </c>
      <c r="AP224" s="121">
        <v>0</v>
      </c>
      <c r="AQ224" s="121">
        <v>0</v>
      </c>
      <c r="AR224" s="121">
        <v>0.1170449053489248</v>
      </c>
      <c r="AS224" s="121">
        <v>3.6722890585597773E-3</v>
      </c>
      <c r="AT224" s="121">
        <v>0</v>
      </c>
      <c r="AU224" s="121">
        <v>1.8762715293303207</v>
      </c>
      <c r="AV224" s="121">
        <v>3.0112762621949136E-3</v>
      </c>
      <c r="AW224" s="8">
        <f t="shared" si="13"/>
        <v>0.89038637912685981</v>
      </c>
      <c r="AX224" s="10"/>
      <c r="AY224" s="10"/>
    </row>
    <row r="225" spans="1:49" s="17" customFormat="1" x14ac:dyDescent="0.35">
      <c r="A225" s="17">
        <v>203</v>
      </c>
      <c r="B225" s="9" t="s">
        <v>79</v>
      </c>
      <c r="C225" s="9" t="s">
        <v>617</v>
      </c>
      <c r="D225" s="10">
        <v>1.9E-2</v>
      </c>
      <c r="E225" s="10">
        <v>3.75</v>
      </c>
      <c r="F225" s="10">
        <v>0</v>
      </c>
      <c r="G225" s="10">
        <v>0</v>
      </c>
      <c r="H225" s="10">
        <v>5.3E-3</v>
      </c>
      <c r="I225" s="10">
        <v>8.3000000000000001E-3</v>
      </c>
      <c r="J225" s="10">
        <v>16.38</v>
      </c>
      <c r="K225" s="10">
        <v>2.42</v>
      </c>
      <c r="L225" s="10">
        <v>0.26140000000000002</v>
      </c>
      <c r="M225" s="10">
        <v>1.0974999999999999</v>
      </c>
      <c r="N225" s="10">
        <v>0</v>
      </c>
      <c r="O225" s="10">
        <v>67.89</v>
      </c>
      <c r="P225" s="10">
        <v>2.1899999999999999E-2</v>
      </c>
      <c r="Q225" s="10">
        <v>0.24959999999999999</v>
      </c>
      <c r="R225" s="10">
        <v>0.59589999999999999</v>
      </c>
      <c r="S225" s="10">
        <v>5.2400000000000002E-2</v>
      </c>
      <c r="T225" s="10">
        <v>8.5199999999999998E-2</v>
      </c>
      <c r="U225" s="10">
        <v>0.14460000000000001</v>
      </c>
      <c r="V225" s="10">
        <v>0.16039999999999999</v>
      </c>
      <c r="W225" s="10">
        <v>0.56779999999999997</v>
      </c>
      <c r="X225" s="10">
        <v>0</v>
      </c>
      <c r="Y225" s="10">
        <v>93.709400000000002</v>
      </c>
      <c r="Z225" s="10">
        <v>8.0000000000000002E-3</v>
      </c>
      <c r="AA225" s="10">
        <v>93.701400000000007</v>
      </c>
      <c r="AB225" s="150">
        <v>3.6683751930635614E-3</v>
      </c>
      <c r="AC225" s="121">
        <v>0.44389825666306404</v>
      </c>
      <c r="AD225" s="121">
        <v>1.0714690738655694</v>
      </c>
      <c r="AE225" s="121">
        <v>0</v>
      </c>
      <c r="AF225" s="121">
        <v>6.464440361449587E-4</v>
      </c>
      <c r="AG225" s="121">
        <v>3.8853906334561455E-2</v>
      </c>
      <c r="AH225" s="121">
        <v>5.240535990090801E-4</v>
      </c>
      <c r="AI225" s="121">
        <v>5.6204434852904364E-3</v>
      </c>
      <c r="AJ225" s="121">
        <v>1.331942954878489E-2</v>
      </c>
      <c r="AK225" s="121">
        <v>1.1425514747772862E-3</v>
      </c>
      <c r="AL225" s="121">
        <v>1.7936617873688116E-3</v>
      </c>
      <c r="AM225" s="121">
        <v>2.6362337856962151E-3</v>
      </c>
      <c r="AN225" s="121">
        <v>7.8885904962183399E-3</v>
      </c>
      <c r="AO225" s="121">
        <v>0</v>
      </c>
      <c r="AP225" s="121">
        <v>6.4710895401021379E-4</v>
      </c>
      <c r="AQ225" s="121">
        <v>0</v>
      </c>
      <c r="AR225" s="121">
        <v>0.11114896666099684</v>
      </c>
      <c r="AS225" s="121">
        <v>1.2008932692132938E-2</v>
      </c>
      <c r="AT225" s="121">
        <v>0</v>
      </c>
      <c r="AU225" s="121">
        <v>1.8737942356262525</v>
      </c>
      <c r="AV225" s="121">
        <v>2.4007560666077891E-3</v>
      </c>
      <c r="AW225" s="8">
        <f t="shared" si="13"/>
        <v>0.41220735492351523</v>
      </c>
    </row>
    <row r="226" spans="1:49" s="17" customFormat="1" x14ac:dyDescent="0.35">
      <c r="A226" s="17">
        <v>204</v>
      </c>
      <c r="B226" s="9" t="s">
        <v>80</v>
      </c>
      <c r="C226" s="9" t="s">
        <v>617</v>
      </c>
      <c r="D226" s="10">
        <v>0</v>
      </c>
      <c r="E226" s="10">
        <v>3.44</v>
      </c>
      <c r="F226" s="10">
        <v>3.8199999999999998E-2</v>
      </c>
      <c r="G226" s="10">
        <v>8.8000000000000005E-3</v>
      </c>
      <c r="H226" s="10">
        <v>0</v>
      </c>
      <c r="I226" s="10">
        <v>2.6700000000000002E-2</v>
      </c>
      <c r="J226" s="10">
        <v>16.32</v>
      </c>
      <c r="K226" s="10">
        <v>2.44</v>
      </c>
      <c r="L226" s="10">
        <v>0.22209999999999999</v>
      </c>
      <c r="M226" s="10">
        <v>1.0934999999999999</v>
      </c>
      <c r="N226" s="10">
        <v>0</v>
      </c>
      <c r="O226" s="10">
        <v>69.040000000000006</v>
      </c>
      <c r="P226" s="10">
        <v>3.7999999999999999E-2</v>
      </c>
      <c r="Q226" s="10">
        <v>0.19719999999999999</v>
      </c>
      <c r="R226" s="10">
        <v>0.44159999999999999</v>
      </c>
      <c r="S226" s="10">
        <v>0.13469999999999999</v>
      </c>
      <c r="T226" s="10">
        <v>5.9299999999999999E-2</v>
      </c>
      <c r="U226" s="10">
        <v>0.1222</v>
      </c>
      <c r="V226" s="10">
        <v>0.1047</v>
      </c>
      <c r="W226" s="10">
        <v>0.56320000000000003</v>
      </c>
      <c r="X226" s="10">
        <v>0</v>
      </c>
      <c r="Y226" s="10">
        <v>94.290300000000002</v>
      </c>
      <c r="Z226" s="10">
        <v>0</v>
      </c>
      <c r="AA226" s="10">
        <v>94.290300000000002</v>
      </c>
      <c r="AB226" s="150">
        <v>0</v>
      </c>
      <c r="AC226" s="121">
        <v>0.40115501065708814</v>
      </c>
      <c r="AD226" s="121">
        <v>1.0516894184278627</v>
      </c>
      <c r="AE226" s="121">
        <v>3.4252025401091063E-3</v>
      </c>
      <c r="AF226" s="121">
        <v>2.048640287445233E-3</v>
      </c>
      <c r="AG226" s="121">
        <v>3.8137353665668401E-2</v>
      </c>
      <c r="AH226" s="121">
        <v>8.9581183659111956E-4</v>
      </c>
      <c r="AI226" s="121">
        <v>4.3745614525852756E-3</v>
      </c>
      <c r="AJ226" s="121">
        <v>9.7239543480738214E-3</v>
      </c>
      <c r="AK226" s="121">
        <v>2.8934347357482243E-3</v>
      </c>
      <c r="AL226" s="121">
        <v>1.2298644876207092E-3</v>
      </c>
      <c r="AM226" s="121">
        <v>1.6952269431857354E-3</v>
      </c>
      <c r="AN226" s="121">
        <v>7.7084716034086335E-3</v>
      </c>
      <c r="AO226" s="121">
        <v>0</v>
      </c>
      <c r="AP226" s="121">
        <v>0</v>
      </c>
      <c r="AQ226" s="121">
        <v>3.1190554013499984E-4</v>
      </c>
      <c r="AR226" s="121">
        <v>0.11040315812556638</v>
      </c>
      <c r="AS226" s="121">
        <v>1.0051919291245388E-2</v>
      </c>
      <c r="AT226" s="121">
        <v>0</v>
      </c>
      <c r="AU226" s="121">
        <v>1.8772342942972617</v>
      </c>
      <c r="AV226" s="121">
        <v>1.9987227457913745E-3</v>
      </c>
      <c r="AW226" s="8">
        <f t="shared" si="13"/>
        <v>0.47502304901461256</v>
      </c>
    </row>
    <row r="227" spans="1:49" s="17" customFormat="1" x14ac:dyDescent="0.35">
      <c r="A227" s="17">
        <v>71</v>
      </c>
      <c r="B227" s="9" t="s">
        <v>93</v>
      </c>
      <c r="C227" s="9" t="s">
        <v>617</v>
      </c>
      <c r="D227" s="27">
        <v>1.1999999999999999E-3</v>
      </c>
      <c r="E227" s="27">
        <v>0</v>
      </c>
      <c r="F227" s="27">
        <v>3.5999999999999997E-2</v>
      </c>
      <c r="G227" s="27">
        <v>0.1017</v>
      </c>
      <c r="H227" s="27">
        <v>0</v>
      </c>
      <c r="I227" s="27">
        <v>1.03E-2</v>
      </c>
      <c r="J227" s="27">
        <v>14.29</v>
      </c>
      <c r="K227" s="123">
        <v>9.01</v>
      </c>
      <c r="L227" s="27">
        <v>0.31709999999999999</v>
      </c>
      <c r="M227" s="27">
        <v>3.5400000000000001E-2</v>
      </c>
      <c r="N227" s="123">
        <v>1.69</v>
      </c>
      <c r="O227" s="27">
        <v>65.27</v>
      </c>
      <c r="P227" s="27">
        <v>6.0400000000000002E-2</v>
      </c>
      <c r="Q227" s="123">
        <v>1.19</v>
      </c>
      <c r="R227" s="123">
        <v>2.4700000000000002</v>
      </c>
      <c r="S227" s="27">
        <v>0.75060000000000004</v>
      </c>
      <c r="T227" s="27">
        <v>6.1800000000000001E-2</v>
      </c>
      <c r="U227" s="27">
        <v>0</v>
      </c>
      <c r="V227" s="27">
        <v>0</v>
      </c>
      <c r="W227" s="27">
        <v>0.62250000000000005</v>
      </c>
      <c r="X227" s="27">
        <v>0</v>
      </c>
      <c r="Y227" s="27">
        <v>95.962199999999996</v>
      </c>
      <c r="Z227" s="27">
        <v>0</v>
      </c>
      <c r="AA227" s="27">
        <v>95.962199999999996</v>
      </c>
      <c r="AB227" s="151">
        <v>2.0289201476077199E-4</v>
      </c>
      <c r="AC227" s="28">
        <v>0</v>
      </c>
      <c r="AD227" s="28">
        <v>0.81858076152664661</v>
      </c>
      <c r="AE227" s="28">
        <v>2.8693752645775655E-3</v>
      </c>
      <c r="AF227" s="28">
        <v>7.025118062399696E-4</v>
      </c>
      <c r="AG227" s="28">
        <v>1.097480932960941E-3</v>
      </c>
      <c r="AH227" s="28">
        <v>1.2657038276770055E-3</v>
      </c>
      <c r="AI227" s="28">
        <v>2.3465862816591243E-2</v>
      </c>
      <c r="AJ227" s="28">
        <v>4.8347358907725194E-2</v>
      </c>
      <c r="AK227" s="28">
        <v>1.4332323760249613E-2</v>
      </c>
      <c r="AL227" s="28">
        <v>1.1393390900626423E-3</v>
      </c>
      <c r="AM227" s="28">
        <v>0</v>
      </c>
      <c r="AN227" s="28">
        <v>7.5736798230793042E-3</v>
      </c>
      <c r="AO227" s="28">
        <v>0</v>
      </c>
      <c r="AP227" s="28">
        <v>0</v>
      </c>
      <c r="AQ227" s="28">
        <v>3.2042273606875276E-3</v>
      </c>
      <c r="AR227" s="28">
        <v>0.36239184515354694</v>
      </c>
      <c r="AS227" s="28">
        <v>1.2757295968818361E-2</v>
      </c>
      <c r="AT227" s="28">
        <v>4.4059829261810783E-2</v>
      </c>
      <c r="AU227" s="28">
        <v>1.5775868022551363</v>
      </c>
      <c r="AV227" s="28">
        <v>0</v>
      </c>
      <c r="AW227" s="8">
        <f t="shared" si="13"/>
        <v>1.08062560224419</v>
      </c>
    </row>
    <row r="228" spans="1:49" s="17" customFormat="1" x14ac:dyDescent="0.35">
      <c r="A228" s="17">
        <v>251</v>
      </c>
      <c r="B228" s="9" t="s">
        <v>233</v>
      </c>
      <c r="C228" s="9" t="s">
        <v>617</v>
      </c>
      <c r="D228" s="27">
        <v>0.31850000000000001</v>
      </c>
      <c r="E228" s="27">
        <v>0.93730000000000002</v>
      </c>
      <c r="F228" s="27">
        <v>9.98E-2</v>
      </c>
      <c r="G228" s="27">
        <v>3.68</v>
      </c>
      <c r="H228" s="27">
        <v>0.1124</v>
      </c>
      <c r="I228" s="27">
        <v>0.1482</v>
      </c>
      <c r="J228" s="27">
        <v>10.44</v>
      </c>
      <c r="K228" s="27">
        <v>3.8</v>
      </c>
      <c r="L228" s="27">
        <v>1.34</v>
      </c>
      <c r="M228" s="27">
        <v>2.04</v>
      </c>
      <c r="N228" s="27">
        <v>4.5100000000000001E-2</v>
      </c>
      <c r="O228" s="27">
        <v>64.010000000000005</v>
      </c>
      <c r="P228" s="27">
        <v>0.77880000000000005</v>
      </c>
      <c r="Q228" s="27">
        <v>0.29959999999999998</v>
      </c>
      <c r="R228" s="27">
        <v>1.47</v>
      </c>
      <c r="S228" s="27">
        <v>0.30880000000000002</v>
      </c>
      <c r="T228" s="27">
        <v>2.07E-2</v>
      </c>
      <c r="U228" s="27">
        <v>0.87329999999999997</v>
      </c>
      <c r="V228" s="27">
        <v>0</v>
      </c>
      <c r="W228" s="27">
        <v>1.84</v>
      </c>
      <c r="X228" s="27">
        <v>1.25</v>
      </c>
      <c r="Y228" s="27">
        <v>93.926000000000002</v>
      </c>
      <c r="Z228" s="27">
        <v>0</v>
      </c>
      <c r="AA228" s="27">
        <v>93.926000000000002</v>
      </c>
      <c r="AB228" s="151">
        <v>5.6813231021113172E-2</v>
      </c>
      <c r="AC228" s="28">
        <v>0.10250633209636149</v>
      </c>
      <c r="AD228" s="28">
        <v>0.6309372182679156</v>
      </c>
      <c r="AE228" s="28">
        <v>8.3921209409762824E-3</v>
      </c>
      <c r="AF228" s="28">
        <v>1.0664019965486472E-2</v>
      </c>
      <c r="AG228" s="28">
        <v>6.6723717119348561E-2</v>
      </c>
      <c r="AH228" s="28">
        <v>1.7217791364765651E-2</v>
      </c>
      <c r="AI228" s="28">
        <v>6.2328649697863565E-3</v>
      </c>
      <c r="AJ228" s="28">
        <v>3.0356344965254797E-2</v>
      </c>
      <c r="AK228" s="28">
        <v>6.2207347701510969E-3</v>
      </c>
      <c r="AL228" s="28">
        <v>4.0261616860965137E-4</v>
      </c>
      <c r="AM228" s="28">
        <v>0</v>
      </c>
      <c r="AN228" s="28">
        <v>2.3617925694838077E-2</v>
      </c>
      <c r="AO228" s="28">
        <v>1.5688869464546829E-2</v>
      </c>
      <c r="AP228" s="28">
        <v>1.2679080402806497E-2</v>
      </c>
      <c r="AQ228" s="28">
        <v>0.1223225521171788</v>
      </c>
      <c r="AR228" s="28">
        <v>0.16124771355196194</v>
      </c>
      <c r="AS228" s="28">
        <v>5.6875277794119147E-2</v>
      </c>
      <c r="AT228" s="28">
        <v>1.2404777828935059E-3</v>
      </c>
      <c r="AU228" s="28">
        <v>1.6322392694662928</v>
      </c>
      <c r="AV228" s="28">
        <v>1.3395628884746999E-2</v>
      </c>
      <c r="AW228" s="8">
        <f t="shared" si="13"/>
        <v>1.0810394442119591</v>
      </c>
    </row>
    <row r="229" spans="1:49" s="124" customFormat="1" x14ac:dyDescent="0.35">
      <c r="A229" s="124">
        <v>39</v>
      </c>
      <c r="B229" s="125" t="s">
        <v>267</v>
      </c>
      <c r="C229" s="9" t="s">
        <v>617</v>
      </c>
      <c r="D229" s="44">
        <v>2.86E-2</v>
      </c>
      <c r="E229" s="44">
        <v>0.25119999999999998</v>
      </c>
      <c r="F229" s="44">
        <v>4.8899999999999999E-2</v>
      </c>
      <c r="G229" s="44">
        <v>0</v>
      </c>
      <c r="H229" s="44">
        <v>0</v>
      </c>
      <c r="I229" s="44">
        <v>2.58E-2</v>
      </c>
      <c r="J229" s="44">
        <v>15.79</v>
      </c>
      <c r="K229" s="44">
        <v>3.07</v>
      </c>
      <c r="L229" s="44">
        <v>1.2517</v>
      </c>
      <c r="M229" s="44">
        <v>1.48</v>
      </c>
      <c r="N229" s="44">
        <v>5.9400000000000001E-2</v>
      </c>
      <c r="O229" s="44">
        <v>71.77</v>
      </c>
      <c r="P229" s="44">
        <v>5.5500000000000001E-2</v>
      </c>
      <c r="Q229" s="44">
        <v>0.1769</v>
      </c>
      <c r="R229" s="44">
        <v>0.64039999999999997</v>
      </c>
      <c r="S229" s="44">
        <v>0</v>
      </c>
      <c r="T229" s="44">
        <v>0</v>
      </c>
      <c r="U229" s="44">
        <v>5.16E-2</v>
      </c>
      <c r="V229" s="44">
        <v>0</v>
      </c>
      <c r="W229" s="123">
        <v>2.04</v>
      </c>
      <c r="X229" s="44">
        <v>0.2351</v>
      </c>
      <c r="Y229" s="44">
        <v>97.010400000000004</v>
      </c>
      <c r="Z229" s="44">
        <f t="shared" ref="Z229:Z236" si="14">D229*$W$2</f>
        <v>0</v>
      </c>
      <c r="AA229" s="44">
        <f t="shared" ref="AA229:AA236" si="15">Y229-Z229</f>
        <v>97.010400000000004</v>
      </c>
      <c r="AB229" s="152">
        <v>5.0612547889172278E-3</v>
      </c>
      <c r="AC229" s="44">
        <v>2.7254851956015749E-2</v>
      </c>
      <c r="AD229" s="44">
        <v>0.9467163849489848</v>
      </c>
      <c r="AE229" s="44">
        <v>4.0794551924739058E-3</v>
      </c>
      <c r="AF229" s="44">
        <v>1.8418089005146205E-3</v>
      </c>
      <c r="AG229" s="44">
        <v>4.8024615446822384E-2</v>
      </c>
      <c r="AH229" s="44">
        <v>1.2172971263697981E-3</v>
      </c>
      <c r="AI229" s="44">
        <v>3.6511179047828317E-3</v>
      </c>
      <c r="AJ229" s="44">
        <v>1.3120052820303166E-2</v>
      </c>
      <c r="AK229" s="44">
        <v>0</v>
      </c>
      <c r="AL229" s="44">
        <v>0</v>
      </c>
      <c r="AM229" s="44">
        <v>0</v>
      </c>
      <c r="AN229" s="44">
        <v>2.597802987288848E-2</v>
      </c>
      <c r="AO229" s="44">
        <v>2.9274290705091775E-3</v>
      </c>
      <c r="AP229" s="44">
        <v>0</v>
      </c>
      <c r="AQ229" s="44">
        <v>0</v>
      </c>
      <c r="AR229" s="44">
        <v>0.12924104459849609</v>
      </c>
      <c r="AS229" s="44">
        <v>5.2707340146720114E-2</v>
      </c>
      <c r="AT229" s="44">
        <v>1.6208805430652728E-3</v>
      </c>
      <c r="AU229" s="44">
        <v>1.8156454964296251</v>
      </c>
      <c r="AV229" s="44">
        <v>7.8523828209313092E-4</v>
      </c>
      <c r="AW229" s="8">
        <f t="shared" si="13"/>
        <v>0.92518895676033486</v>
      </c>
    </row>
    <row r="230" spans="1:49" s="124" customFormat="1" x14ac:dyDescent="0.35">
      <c r="A230" s="124">
        <v>40</v>
      </c>
      <c r="B230" s="125" t="s">
        <v>268</v>
      </c>
      <c r="C230" s="9" t="s">
        <v>617</v>
      </c>
      <c r="D230" s="44">
        <v>0</v>
      </c>
      <c r="E230" s="44">
        <v>0.2873</v>
      </c>
      <c r="F230" s="44">
        <v>0</v>
      </c>
      <c r="G230" s="44">
        <v>7.0900000000000005E-2</v>
      </c>
      <c r="H230" s="44">
        <v>0</v>
      </c>
      <c r="I230" s="44">
        <v>0.04</v>
      </c>
      <c r="J230" s="44">
        <v>16.329999999999998</v>
      </c>
      <c r="K230" s="44">
        <v>2.88</v>
      </c>
      <c r="L230" s="44">
        <v>2.2799999999999998</v>
      </c>
      <c r="M230" s="44">
        <v>1.0863</v>
      </c>
      <c r="N230" s="44">
        <v>1.3108</v>
      </c>
      <c r="O230" s="44">
        <v>69.84</v>
      </c>
      <c r="P230" s="44">
        <v>0.1007</v>
      </c>
      <c r="Q230" s="44">
        <v>0.11210000000000001</v>
      </c>
      <c r="R230" s="44">
        <v>1.0018</v>
      </c>
      <c r="S230" s="44">
        <v>0</v>
      </c>
      <c r="T230" s="44">
        <v>6.8500000000000005E-2</v>
      </c>
      <c r="U230" s="44">
        <v>0.3261</v>
      </c>
      <c r="V230" s="44">
        <v>0</v>
      </c>
      <c r="W230" s="44">
        <v>1.34</v>
      </c>
      <c r="X230" s="44">
        <v>0.18679999999999999</v>
      </c>
      <c r="Y230" s="44">
        <v>97.418099999999995</v>
      </c>
      <c r="Z230" s="44">
        <f t="shared" si="14"/>
        <v>0</v>
      </c>
      <c r="AA230" s="44">
        <f t="shared" si="15"/>
        <v>97.418099999999995</v>
      </c>
      <c r="AB230" s="152">
        <v>0</v>
      </c>
      <c r="AC230" s="44">
        <v>3.0754326724926302E-2</v>
      </c>
      <c r="AD230" s="44">
        <v>0.96598493601982616</v>
      </c>
      <c r="AE230" s="44">
        <v>0</v>
      </c>
      <c r="AF230" s="44">
        <v>2.817288083593915E-3</v>
      </c>
      <c r="AG230" s="44">
        <v>3.4777500513728063E-2</v>
      </c>
      <c r="AH230" s="44">
        <v>2.1791116865367628E-3</v>
      </c>
      <c r="AI230" s="44">
        <v>2.2827063294838176E-3</v>
      </c>
      <c r="AJ230" s="44">
        <v>2.0249378263008849E-2</v>
      </c>
      <c r="AK230" s="44">
        <v>0</v>
      </c>
      <c r="AL230" s="44">
        <v>1.3040971891683255E-3</v>
      </c>
      <c r="AM230" s="44">
        <v>0</v>
      </c>
      <c r="AN230" s="44">
        <v>1.6835547654516964E-2</v>
      </c>
      <c r="AO230" s="44">
        <v>2.2948644039664733E-3</v>
      </c>
      <c r="AP230" s="44">
        <v>0</v>
      </c>
      <c r="AQ230" s="44">
        <v>2.3067656259127701E-3</v>
      </c>
      <c r="AR230" s="44">
        <v>0.1196192231010853</v>
      </c>
      <c r="AS230" s="44">
        <v>9.4722270732931532E-2</v>
      </c>
      <c r="AT230" s="44">
        <v>3.528965416750892E-2</v>
      </c>
      <c r="AU230" s="44">
        <v>1.7431660011683043</v>
      </c>
      <c r="AV230" s="44">
        <v>4.896085204257169E-3</v>
      </c>
      <c r="AW230" s="8">
        <f t="shared" si="13"/>
        <v>0.92052024313124425</v>
      </c>
    </row>
    <row r="231" spans="1:49" s="124" customFormat="1" x14ac:dyDescent="0.35">
      <c r="A231" s="124">
        <v>44</v>
      </c>
      <c r="B231" s="125" t="s">
        <v>272</v>
      </c>
      <c r="C231" s="9" t="s">
        <v>617</v>
      </c>
      <c r="D231" s="44">
        <v>0</v>
      </c>
      <c r="E231" s="44">
        <v>1.44</v>
      </c>
      <c r="F231" s="44">
        <v>1.6E-2</v>
      </c>
      <c r="G231" s="44">
        <v>2.64E-2</v>
      </c>
      <c r="H231" s="44">
        <v>0</v>
      </c>
      <c r="I231" s="44">
        <v>3.2300000000000002E-2</v>
      </c>
      <c r="J231" s="44">
        <v>14.78</v>
      </c>
      <c r="K231" s="44">
        <v>2.1</v>
      </c>
      <c r="L231" s="44">
        <v>0.15939999999999999</v>
      </c>
      <c r="M231" s="44">
        <v>0.80549999999999999</v>
      </c>
      <c r="N231" s="44">
        <v>1.5100000000000001E-2</v>
      </c>
      <c r="O231" s="44">
        <v>73.42</v>
      </c>
      <c r="P231" s="44">
        <v>0</v>
      </c>
      <c r="Q231" s="44">
        <v>0.4834</v>
      </c>
      <c r="R231" s="44">
        <v>1.67</v>
      </c>
      <c r="S231" s="44">
        <v>0</v>
      </c>
      <c r="T231" s="44">
        <v>0</v>
      </c>
      <c r="U231" s="44">
        <v>0.19400000000000001</v>
      </c>
      <c r="V231" s="44">
        <v>0</v>
      </c>
      <c r="W231" s="44">
        <v>1.28</v>
      </c>
      <c r="X231" s="44">
        <v>0</v>
      </c>
      <c r="Y231" s="44">
        <v>96.737200000000001</v>
      </c>
      <c r="Z231" s="44">
        <f t="shared" si="14"/>
        <v>0</v>
      </c>
      <c r="AA231" s="44">
        <f t="shared" si="15"/>
        <v>96.737200000000001</v>
      </c>
      <c r="AB231" s="152">
        <v>0</v>
      </c>
      <c r="AC231" s="44">
        <v>0.15969212101564145</v>
      </c>
      <c r="AD231" s="44">
        <v>0.90575137590471555</v>
      </c>
      <c r="AE231" s="44">
        <v>1.3643006802330731E-3</v>
      </c>
      <c r="AF231" s="44">
        <v>2.3568079178148404E-3</v>
      </c>
      <c r="AG231" s="44">
        <v>2.671557525752679E-2</v>
      </c>
      <c r="AH231" s="44">
        <v>0</v>
      </c>
      <c r="AI231" s="44">
        <v>1.0197682251937009E-2</v>
      </c>
      <c r="AJ231" s="44">
        <v>3.4970153303133529E-2</v>
      </c>
      <c r="AK231" s="44">
        <v>0</v>
      </c>
      <c r="AL231" s="44">
        <v>0</v>
      </c>
      <c r="AM231" s="44">
        <v>0</v>
      </c>
      <c r="AN231" s="44">
        <v>1.6660300056472014E-2</v>
      </c>
      <c r="AO231" s="44">
        <v>0</v>
      </c>
      <c r="AP231" s="44">
        <v>0</v>
      </c>
      <c r="AQ231" s="44">
        <v>8.8983925802203876E-4</v>
      </c>
      <c r="AR231" s="44">
        <v>9.0360408090029362E-2</v>
      </c>
      <c r="AS231" s="44">
        <v>6.8605031791013687E-3</v>
      </c>
      <c r="AT231" s="44">
        <v>4.2115146540711056E-4</v>
      </c>
      <c r="AU231" s="44">
        <v>1.898450577034013</v>
      </c>
      <c r="AV231" s="44">
        <v>3.0175209734269234E-3</v>
      </c>
      <c r="AW231" s="8">
        <f t="shared" si="13"/>
        <v>0.84229168361252582</v>
      </c>
    </row>
    <row r="232" spans="1:49" s="124" customFormat="1" x14ac:dyDescent="0.35">
      <c r="A232" s="124">
        <v>67</v>
      </c>
      <c r="B232" s="125" t="s">
        <v>293</v>
      </c>
      <c r="C232" s="9" t="s">
        <v>617</v>
      </c>
      <c r="D232" s="44">
        <v>2.2000000000000001E-3</v>
      </c>
      <c r="E232" s="44">
        <v>1.62</v>
      </c>
      <c r="F232" s="44">
        <v>5.0900000000000001E-2</v>
      </c>
      <c r="G232" s="44">
        <v>8.9300000000000004E-2</v>
      </c>
      <c r="H232" s="44">
        <v>0</v>
      </c>
      <c r="I232" s="44">
        <v>0</v>
      </c>
      <c r="J232" s="44">
        <v>15.07</v>
      </c>
      <c r="K232" s="44">
        <v>2.35</v>
      </c>
      <c r="L232" s="44">
        <v>0.15029999999999999</v>
      </c>
      <c r="M232" s="44">
        <v>1.0838000000000001</v>
      </c>
      <c r="N232" s="44">
        <v>0</v>
      </c>
      <c r="O232" s="44">
        <v>73.23</v>
      </c>
      <c r="P232" s="44">
        <v>3.7100000000000001E-2</v>
      </c>
      <c r="Q232" s="44">
        <v>0.47860000000000003</v>
      </c>
      <c r="R232" s="44">
        <v>1.67</v>
      </c>
      <c r="S232" s="44">
        <v>0</v>
      </c>
      <c r="T232" s="44">
        <v>5.7099999999999998E-2</v>
      </c>
      <c r="U232" s="44">
        <v>8.1199999999999994E-2</v>
      </c>
      <c r="V232" s="44">
        <v>1.7299999999999999E-2</v>
      </c>
      <c r="W232" s="44">
        <v>0.9103</v>
      </c>
      <c r="X232" s="44">
        <v>2.0299999999999999E-2</v>
      </c>
      <c r="Y232" s="44">
        <v>97.144499999999994</v>
      </c>
      <c r="Z232" s="44">
        <f t="shared" si="14"/>
        <v>0</v>
      </c>
      <c r="AA232" s="44">
        <f t="shared" si="15"/>
        <v>97.144499999999994</v>
      </c>
      <c r="AB232" s="152">
        <v>3.9686360562299128E-4</v>
      </c>
      <c r="AC232" s="44">
        <v>0.1791701396502636</v>
      </c>
      <c r="AD232" s="44">
        <v>0.92103777232225958</v>
      </c>
      <c r="AE232" s="44">
        <v>4.3285009373891375E-3</v>
      </c>
      <c r="AF232" s="44">
        <v>0</v>
      </c>
      <c r="AG232" s="44">
        <v>3.5849058358818763E-2</v>
      </c>
      <c r="AH232" s="44">
        <v>8.2947623674211744E-4</v>
      </c>
      <c r="AI232" s="44">
        <v>1.0069250482341363E-2</v>
      </c>
      <c r="AJ232" s="44">
        <v>3.4876039168727738E-2</v>
      </c>
      <c r="AK232" s="44">
        <v>0</v>
      </c>
      <c r="AL232" s="44">
        <v>1.1231441913144207E-3</v>
      </c>
      <c r="AM232" s="44">
        <v>2.656587389383293E-4</v>
      </c>
      <c r="AN232" s="44">
        <v>1.1816449752402477E-2</v>
      </c>
      <c r="AO232" s="44">
        <v>2.5766546593945409E-4</v>
      </c>
      <c r="AP232" s="44">
        <v>0</v>
      </c>
      <c r="AQ232" s="44">
        <v>3.0018481168261214E-3</v>
      </c>
      <c r="AR232" s="44">
        <v>0.10084546473853283</v>
      </c>
      <c r="AS232" s="44">
        <v>6.4514339305378043E-3</v>
      </c>
      <c r="AT232" s="44">
        <v>0</v>
      </c>
      <c r="AU232" s="44">
        <v>1.8884416486742956</v>
      </c>
      <c r="AV232" s="44">
        <v>1.2596045398077535E-3</v>
      </c>
      <c r="AW232" s="8">
        <f t="shared" si="13"/>
        <v>0.80037684469486314</v>
      </c>
    </row>
    <row r="233" spans="1:49" s="124" customFormat="1" x14ac:dyDescent="0.35">
      <c r="A233" s="124">
        <v>70</v>
      </c>
      <c r="B233" s="125" t="s">
        <v>296</v>
      </c>
      <c r="C233" s="9" t="s">
        <v>617</v>
      </c>
      <c r="D233" s="44">
        <v>4.1099999999999998E-2</v>
      </c>
      <c r="E233" s="44">
        <v>1.86</v>
      </c>
      <c r="F233" s="44">
        <v>4.1999999999999997E-3</v>
      </c>
      <c r="G233" s="44">
        <v>0</v>
      </c>
      <c r="H233" s="44">
        <v>4.7999999999999996E-3</v>
      </c>
      <c r="I233" s="44">
        <v>4.99E-2</v>
      </c>
      <c r="J233" s="44">
        <v>15.56</v>
      </c>
      <c r="K233" s="44">
        <v>2.37</v>
      </c>
      <c r="L233" s="44">
        <v>7.7399999999999997E-2</v>
      </c>
      <c r="M233" s="44">
        <v>0.93989999999999996</v>
      </c>
      <c r="N233" s="44">
        <v>0.14430000000000001</v>
      </c>
      <c r="O233" s="44">
        <v>71.180000000000007</v>
      </c>
      <c r="P233" s="44">
        <v>1.3899999999999999E-2</v>
      </c>
      <c r="Q233" s="44">
        <v>0.52580000000000005</v>
      </c>
      <c r="R233" s="44">
        <v>1.34</v>
      </c>
      <c r="S233" s="44">
        <v>0</v>
      </c>
      <c r="T233" s="44">
        <v>8.0600000000000005E-2</v>
      </c>
      <c r="U233" s="44">
        <v>4.0500000000000001E-2</v>
      </c>
      <c r="V233" s="44">
        <v>0</v>
      </c>
      <c r="W233" s="44">
        <v>1.46</v>
      </c>
      <c r="X233" s="44">
        <v>0.1172</v>
      </c>
      <c r="Y233" s="44">
        <v>95.884</v>
      </c>
      <c r="Z233" s="44">
        <f t="shared" si="14"/>
        <v>0</v>
      </c>
      <c r="AA233" s="44">
        <f t="shared" si="15"/>
        <v>95.884</v>
      </c>
      <c r="AB233" s="152">
        <v>7.6228288081290696E-3</v>
      </c>
      <c r="AC233" s="44">
        <v>0.21150435473595308</v>
      </c>
      <c r="AD233" s="44">
        <v>0.97775384697012535</v>
      </c>
      <c r="AE233" s="44">
        <v>3.6721868894543406E-4</v>
      </c>
      <c r="AF233" s="44">
        <v>3.7334263140427889E-3</v>
      </c>
      <c r="AG233" s="44">
        <v>3.1964359560656005E-2</v>
      </c>
      <c r="AH233" s="44">
        <v>3.1952187134094316E-4</v>
      </c>
      <c r="AI233" s="44">
        <v>1.1373674201758893E-2</v>
      </c>
      <c r="AJ233" s="44">
        <v>2.8772078446986166E-2</v>
      </c>
      <c r="AK233" s="44">
        <v>0</v>
      </c>
      <c r="AL233" s="44">
        <v>1.6300097444758184E-3</v>
      </c>
      <c r="AM233" s="44">
        <v>0</v>
      </c>
      <c r="AN233" s="44">
        <v>1.948547860085164E-2</v>
      </c>
      <c r="AO233" s="44">
        <v>1.5294790792319654E-3</v>
      </c>
      <c r="AP233" s="44">
        <v>5.6298519560591884E-4</v>
      </c>
      <c r="AQ233" s="44">
        <v>0</v>
      </c>
      <c r="AR233" s="44">
        <v>0.10456650854172458</v>
      </c>
      <c r="AS233" s="44">
        <v>3.4158122042194715E-3</v>
      </c>
      <c r="AT233" s="44">
        <v>4.1267966782747838E-3</v>
      </c>
      <c r="AU233" s="44">
        <v>1.8872449473593105</v>
      </c>
      <c r="AV233" s="44">
        <v>6.4593521647071672E-4</v>
      </c>
      <c r="AW233" s="8">
        <f t="shared" si="13"/>
        <v>0.71156655178563177</v>
      </c>
    </row>
    <row r="234" spans="1:49" s="124" customFormat="1" x14ac:dyDescent="0.35">
      <c r="A234" s="124">
        <v>72</v>
      </c>
      <c r="B234" s="125" t="s">
        <v>298</v>
      </c>
      <c r="C234" s="9" t="s">
        <v>617</v>
      </c>
      <c r="D234" s="44">
        <v>7.17E-2</v>
      </c>
      <c r="E234" s="44">
        <v>0.46160000000000001</v>
      </c>
      <c r="F234" s="44">
        <v>4.1000000000000002E-2</v>
      </c>
      <c r="G234" s="44">
        <v>0</v>
      </c>
      <c r="H234" s="44">
        <v>0</v>
      </c>
      <c r="I234" s="44">
        <v>2.4500000000000001E-2</v>
      </c>
      <c r="J234" s="44">
        <v>15.41</v>
      </c>
      <c r="K234" s="44">
        <v>3.19</v>
      </c>
      <c r="L234" s="44">
        <v>0.46179999999999999</v>
      </c>
      <c r="M234" s="44">
        <v>1.0653999999999999</v>
      </c>
      <c r="N234" s="44">
        <v>9.4100000000000003E-2</v>
      </c>
      <c r="O234" s="44">
        <v>69.41</v>
      </c>
      <c r="P234" s="44">
        <v>3.5900000000000001E-2</v>
      </c>
      <c r="Q234" s="44">
        <v>0.29449999999999998</v>
      </c>
      <c r="R234" s="44">
        <v>1.4</v>
      </c>
      <c r="S234" s="44">
        <v>0</v>
      </c>
      <c r="T234" s="44">
        <v>0</v>
      </c>
      <c r="U234" s="44">
        <v>0.2072</v>
      </c>
      <c r="V234" s="44">
        <v>0</v>
      </c>
      <c r="W234" s="44">
        <v>1.74</v>
      </c>
      <c r="X234" s="44">
        <v>0</v>
      </c>
      <c r="Y234" s="44">
        <v>93.938400000000001</v>
      </c>
      <c r="Z234" s="44">
        <f t="shared" si="14"/>
        <v>0</v>
      </c>
      <c r="AA234" s="44">
        <f t="shared" si="15"/>
        <v>93.938400000000001</v>
      </c>
      <c r="AB234" s="152">
        <v>1.3248951723276836E-2</v>
      </c>
      <c r="AC234" s="44">
        <v>5.229500234422458E-2</v>
      </c>
      <c r="AD234" s="44">
        <v>0.96474069098792548</v>
      </c>
      <c r="AE234" s="44">
        <v>3.571472901689778E-3</v>
      </c>
      <c r="AF234" s="44">
        <v>1.8262538316307826E-3</v>
      </c>
      <c r="AG234" s="44">
        <v>3.6098160152494167E-2</v>
      </c>
      <c r="AH234" s="44">
        <v>8.2218255291509887E-4</v>
      </c>
      <c r="AI234" s="44">
        <v>6.3467810787874619E-3</v>
      </c>
      <c r="AJ234" s="44">
        <v>2.994901134006819E-2</v>
      </c>
      <c r="AK234" s="44">
        <v>0</v>
      </c>
      <c r="AL234" s="44">
        <v>0</v>
      </c>
      <c r="AM234" s="44">
        <v>0</v>
      </c>
      <c r="AN234" s="44">
        <v>2.3136384177639933E-2</v>
      </c>
      <c r="AO234" s="44">
        <v>0</v>
      </c>
      <c r="AP234" s="44">
        <v>0</v>
      </c>
      <c r="AQ234" s="44">
        <v>0</v>
      </c>
      <c r="AR234" s="44">
        <v>0.14022419694692315</v>
      </c>
      <c r="AS234" s="44">
        <v>2.0304624904327349E-2</v>
      </c>
      <c r="AT234" s="44">
        <v>2.6811701882841405E-3</v>
      </c>
      <c r="AU234" s="44">
        <v>1.8334976146692796</v>
      </c>
      <c r="AV234" s="44">
        <v>3.2923932911859462E-3</v>
      </c>
      <c r="AW234" s="8">
        <f t="shared" si="13"/>
        <v>0.88121406063262464</v>
      </c>
    </row>
    <row r="235" spans="1:49" s="124" customFormat="1" x14ac:dyDescent="0.35">
      <c r="A235" s="124">
        <v>73</v>
      </c>
      <c r="B235" s="125" t="s">
        <v>299</v>
      </c>
      <c r="C235" s="9" t="s">
        <v>617</v>
      </c>
      <c r="D235" s="44">
        <v>3.2599999999999997E-2</v>
      </c>
      <c r="E235" s="44">
        <v>0.19670000000000001</v>
      </c>
      <c r="F235" s="44">
        <v>3.6499999999999998E-2</v>
      </c>
      <c r="G235" s="44">
        <v>0.1658</v>
      </c>
      <c r="H235" s="44">
        <v>2.3800000000000002E-2</v>
      </c>
      <c r="I235" s="44">
        <v>0</v>
      </c>
      <c r="J235" s="44">
        <v>15.81</v>
      </c>
      <c r="K235" s="44">
        <v>2.68</v>
      </c>
      <c r="L235" s="44">
        <v>0.42649999999999999</v>
      </c>
      <c r="M235" s="44">
        <v>0.79390000000000005</v>
      </c>
      <c r="N235" s="44">
        <v>8.2600000000000007E-2</v>
      </c>
      <c r="O235" s="44">
        <v>72.06</v>
      </c>
      <c r="P235" s="44">
        <v>0.11940000000000001</v>
      </c>
      <c r="Q235" s="44">
        <v>0.33150000000000002</v>
      </c>
      <c r="R235" s="44">
        <v>1.49</v>
      </c>
      <c r="S235" s="44">
        <v>0</v>
      </c>
      <c r="T235" s="44">
        <v>5.7099999999999998E-2</v>
      </c>
      <c r="U235" s="44">
        <v>0.1986</v>
      </c>
      <c r="V235" s="44">
        <v>0</v>
      </c>
      <c r="W235" s="44">
        <v>1.41</v>
      </c>
      <c r="X235" s="44">
        <v>0.312</v>
      </c>
      <c r="Y235" s="44">
        <v>96.352000000000004</v>
      </c>
      <c r="Z235" s="44">
        <f t="shared" si="14"/>
        <v>0</v>
      </c>
      <c r="AA235" s="44">
        <f t="shared" si="15"/>
        <v>96.352000000000004</v>
      </c>
      <c r="AB235" s="152">
        <v>5.8733515027767436E-3</v>
      </c>
      <c r="AC235" s="44">
        <v>2.1727250796642818E-2</v>
      </c>
      <c r="AD235" s="44">
        <v>0.96504120861472353</v>
      </c>
      <c r="AE235" s="44">
        <v>3.1000050255406597E-3</v>
      </c>
      <c r="AF235" s="44">
        <v>0</v>
      </c>
      <c r="AG235" s="44">
        <v>2.6226733772122385E-2</v>
      </c>
      <c r="AH235" s="44">
        <v>2.666147459210122E-3</v>
      </c>
      <c r="AI235" s="44">
        <v>6.9655879926624632E-3</v>
      </c>
      <c r="AJ235" s="44">
        <v>3.1077548569804828E-2</v>
      </c>
      <c r="AK235" s="44">
        <v>0</v>
      </c>
      <c r="AL235" s="44">
        <v>1.1217222003789226E-3</v>
      </c>
      <c r="AM235" s="44">
        <v>0</v>
      </c>
      <c r="AN235" s="44">
        <v>1.8279797581258486E-2</v>
      </c>
      <c r="AO235" s="44">
        <v>3.95516468500325E-3</v>
      </c>
      <c r="AP235" s="44">
        <v>2.7116069755853374E-3</v>
      </c>
      <c r="AQ235" s="44">
        <v>5.5663637333713363E-3</v>
      </c>
      <c r="AR235" s="44">
        <v>0.11486113497370029</v>
      </c>
      <c r="AS235" s="44">
        <v>1.8283785127309774E-2</v>
      </c>
      <c r="AT235" s="44">
        <v>2.2946731638801123E-3</v>
      </c>
      <c r="AU235" s="44">
        <v>1.8559171865716024</v>
      </c>
      <c r="AV235" s="44">
        <v>3.0768564301361478E-3</v>
      </c>
      <c r="AW235" s="8">
        <f t="shared" si="13"/>
        <v>0.91983883330265237</v>
      </c>
    </row>
    <row r="236" spans="1:49" s="124" customFormat="1" x14ac:dyDescent="0.35">
      <c r="A236" s="124">
        <v>74</v>
      </c>
      <c r="B236" s="125" t="s">
        <v>300</v>
      </c>
      <c r="C236" s="9" t="s">
        <v>617</v>
      </c>
      <c r="D236" s="44">
        <v>2.2000000000000001E-3</v>
      </c>
      <c r="E236" s="44">
        <v>0.3125</v>
      </c>
      <c r="F236" s="44">
        <v>5.3400000000000003E-2</v>
      </c>
      <c r="G236" s="44">
        <v>0</v>
      </c>
      <c r="H236" s="44">
        <v>0</v>
      </c>
      <c r="I236" s="44">
        <v>0</v>
      </c>
      <c r="J236" s="44">
        <v>14.36</v>
      </c>
      <c r="K236" s="44">
        <v>2.2200000000000002</v>
      </c>
      <c r="L236" s="44">
        <v>7.2300000000000003E-2</v>
      </c>
      <c r="M236" s="44">
        <v>1.1106</v>
      </c>
      <c r="N236" s="44">
        <v>0.22950000000000001</v>
      </c>
      <c r="O236" s="44">
        <v>73.31</v>
      </c>
      <c r="P236" s="44">
        <v>6.3600000000000004E-2</v>
      </c>
      <c r="Q236" s="44">
        <v>0.4249</v>
      </c>
      <c r="R236" s="44">
        <v>1.34</v>
      </c>
      <c r="S236" s="44">
        <v>0</v>
      </c>
      <c r="T236" s="44">
        <v>0.19600000000000001</v>
      </c>
      <c r="U236" s="44">
        <v>9.0899999999999995E-2</v>
      </c>
      <c r="V236" s="44">
        <v>0</v>
      </c>
      <c r="W236" s="44">
        <v>2.48</v>
      </c>
      <c r="X236" s="44">
        <v>9.01E-2</v>
      </c>
      <c r="Y236" s="44">
        <v>96.551199999999994</v>
      </c>
      <c r="Z236" s="44">
        <f t="shared" si="14"/>
        <v>0</v>
      </c>
      <c r="AA236" s="44">
        <f t="shared" si="15"/>
        <v>96.551199999999994</v>
      </c>
      <c r="AB236" s="152">
        <v>3.9752575831699207E-4</v>
      </c>
      <c r="AC236" s="44">
        <v>3.4619806829287163E-2</v>
      </c>
      <c r="AD236" s="44">
        <v>0.87910880478543718</v>
      </c>
      <c r="AE236" s="44">
        <v>4.5486758764486362E-3</v>
      </c>
      <c r="AF236" s="44">
        <v>0</v>
      </c>
      <c r="AG236" s="44">
        <v>3.6796818956283339E-2</v>
      </c>
      <c r="AH236" s="44">
        <v>1.4243317510237003E-3</v>
      </c>
      <c r="AI236" s="44">
        <v>8.95437302099014E-3</v>
      </c>
      <c r="AJ236" s="44">
        <v>2.8031057670525494E-2</v>
      </c>
      <c r="AK236" s="44">
        <v>0</v>
      </c>
      <c r="AL236" s="44">
        <v>3.8617084230402458E-3</v>
      </c>
      <c r="AM236" s="44">
        <v>0</v>
      </c>
      <c r="AN236" s="44">
        <v>3.2246170917451668E-2</v>
      </c>
      <c r="AO236" s="44">
        <v>1.1455365997428883E-3</v>
      </c>
      <c r="AP236" s="44">
        <v>0</v>
      </c>
      <c r="AQ236" s="44">
        <v>0</v>
      </c>
      <c r="AR236" s="44">
        <v>9.5425728660270243E-2</v>
      </c>
      <c r="AS236" s="44">
        <v>3.1085622713044455E-3</v>
      </c>
      <c r="AT236" s="44">
        <v>6.3943687902688609E-3</v>
      </c>
      <c r="AU236" s="44">
        <v>1.8936589130791002</v>
      </c>
      <c r="AV236" s="44">
        <v>1.4124271990563E-3</v>
      </c>
      <c r="AW236" s="8">
        <f t="shared" si="13"/>
        <v>0.9692627151697697</v>
      </c>
    </row>
    <row r="237" spans="1:49" s="9" customFormat="1" x14ac:dyDescent="0.35">
      <c r="A237" s="9">
        <v>107</v>
      </c>
      <c r="B237" s="9" t="s">
        <v>312</v>
      </c>
      <c r="C237" s="9" t="s">
        <v>617</v>
      </c>
      <c r="D237" s="47">
        <v>0.73680000000000001</v>
      </c>
      <c r="E237" s="47">
        <v>3.46</v>
      </c>
      <c r="F237" s="47">
        <v>0.1163</v>
      </c>
      <c r="G237" s="47">
        <v>0.49869999999999998</v>
      </c>
      <c r="H237" s="47">
        <v>1.5900000000000001E-2</v>
      </c>
      <c r="I237" s="47">
        <v>4.0599999999999997E-2</v>
      </c>
      <c r="J237" s="47">
        <v>13.95</v>
      </c>
      <c r="K237" s="47">
        <v>4.66</v>
      </c>
      <c r="L237" s="47">
        <v>0.66510000000000002</v>
      </c>
      <c r="M237" s="47">
        <v>2.13</v>
      </c>
      <c r="N237" s="47">
        <v>0.25280000000000002</v>
      </c>
      <c r="O237" s="47">
        <v>63.24</v>
      </c>
      <c r="P237" s="47">
        <v>0.27279999999999999</v>
      </c>
      <c r="Q237" s="47">
        <v>0</v>
      </c>
      <c r="R237" s="47">
        <v>1.0239</v>
      </c>
      <c r="S237" s="47">
        <v>0.2344</v>
      </c>
      <c r="T237" s="47">
        <v>0</v>
      </c>
      <c r="U237" s="47">
        <v>0.26519999999999999</v>
      </c>
      <c r="V237" s="47">
        <v>0</v>
      </c>
      <c r="W237" s="47">
        <v>1.37</v>
      </c>
      <c r="X237" s="47">
        <v>0.66080000000000005</v>
      </c>
      <c r="Y237" s="47">
        <v>93.6554</v>
      </c>
      <c r="Z237" s="47">
        <v>0</v>
      </c>
      <c r="AA237" s="47">
        <v>93.6554</v>
      </c>
      <c r="AB237" s="153">
        <v>0.14071832216780525</v>
      </c>
      <c r="AC237" s="126">
        <v>0.40514376022454779</v>
      </c>
      <c r="AD237" s="126">
        <v>0.90265300991644037</v>
      </c>
      <c r="AE237" s="126">
        <v>1.0470848752442046E-2</v>
      </c>
      <c r="AF237" s="126">
        <v>3.1279496843020301E-3</v>
      </c>
      <c r="AG237" s="126">
        <v>7.4591724446521762E-2</v>
      </c>
      <c r="AH237" s="126">
        <v>6.45738741763866E-3</v>
      </c>
      <c r="AI237" s="126">
        <v>0</v>
      </c>
      <c r="AJ237" s="126">
        <v>2.263865737594797E-2</v>
      </c>
      <c r="AK237" s="126">
        <v>5.055719606318127E-3</v>
      </c>
      <c r="AL237" s="126">
        <v>0</v>
      </c>
      <c r="AM237" s="126">
        <v>0</v>
      </c>
      <c r="AN237" s="126">
        <v>1.8828055728136162E-2</v>
      </c>
      <c r="AO237" s="126">
        <v>8.8799935411589398E-3</v>
      </c>
      <c r="AP237" s="126">
        <v>1.9203462778549314E-3</v>
      </c>
      <c r="AQ237" s="126">
        <v>1.7748394039482644E-2</v>
      </c>
      <c r="AR237" s="126">
        <v>0.21171755223195682</v>
      </c>
      <c r="AS237" s="126">
        <v>3.0225024346721259E-2</v>
      </c>
      <c r="AT237" s="126">
        <v>7.444756492456954E-3</v>
      </c>
      <c r="AU237" s="126">
        <v>1.7265884654456654</v>
      </c>
      <c r="AV237" s="126">
        <v>4.3554611658614684E-3</v>
      </c>
      <c r="AW237" s="8">
        <f t="shared" si="13"/>
        <v>0.54215289330654626</v>
      </c>
    </row>
    <row r="238" spans="1:49" s="17" customFormat="1" x14ac:dyDescent="0.35">
      <c r="A238" s="17">
        <v>154</v>
      </c>
      <c r="B238" s="9" t="s">
        <v>341</v>
      </c>
      <c r="C238" s="9" t="s">
        <v>617</v>
      </c>
      <c r="D238" s="27">
        <v>0.47020000000000001</v>
      </c>
      <c r="E238" s="27">
        <v>0.27300000000000002</v>
      </c>
      <c r="F238" s="27">
        <v>0.57830000000000004</v>
      </c>
      <c r="G238" s="27">
        <v>7.9000000000000001E-2</v>
      </c>
      <c r="H238" s="27">
        <v>0</v>
      </c>
      <c r="I238" s="27">
        <v>0</v>
      </c>
      <c r="J238" s="27">
        <v>16.77</v>
      </c>
      <c r="K238" s="27">
        <v>2.59</v>
      </c>
      <c r="L238" s="27">
        <v>0.59770000000000001</v>
      </c>
      <c r="M238" s="27">
        <v>0.34189999999999998</v>
      </c>
      <c r="N238" s="27">
        <v>1.8800000000000001E-2</v>
      </c>
      <c r="O238" s="27">
        <v>67.5</v>
      </c>
      <c r="P238" s="27">
        <v>5.7799999999999997E-2</v>
      </c>
      <c r="Q238" s="27">
        <v>0.44190000000000002</v>
      </c>
      <c r="R238" s="27">
        <v>1.1228</v>
      </c>
      <c r="S238" s="27">
        <v>0.25629999999999997</v>
      </c>
      <c r="T238" s="27">
        <v>0.1101</v>
      </c>
      <c r="U238" s="27">
        <v>0</v>
      </c>
      <c r="V238" s="27">
        <v>0</v>
      </c>
      <c r="W238" s="27">
        <v>0.83809999999999996</v>
      </c>
      <c r="X238" s="27">
        <v>0</v>
      </c>
      <c r="Y238" s="27">
        <v>92.090199999999996</v>
      </c>
      <c r="Z238" s="27">
        <v>0</v>
      </c>
      <c r="AA238" s="27">
        <v>92.090199999999996</v>
      </c>
      <c r="AB238" s="150">
        <v>9.0203175565608584E-2</v>
      </c>
      <c r="AC238" s="121">
        <v>3.210952447434106E-2</v>
      </c>
      <c r="AD238" s="121">
        <v>1.0899783225181541</v>
      </c>
      <c r="AE238" s="121">
        <v>5.2299018092173799E-2</v>
      </c>
      <c r="AF238" s="121">
        <v>0</v>
      </c>
      <c r="AG238" s="121">
        <v>1.2026750902562252E-2</v>
      </c>
      <c r="AH238" s="121">
        <v>1.3742903174836891E-3</v>
      </c>
      <c r="AI238" s="121">
        <v>9.8871030574849104E-3</v>
      </c>
      <c r="AJ238" s="121">
        <v>2.4936396729559454E-2</v>
      </c>
      <c r="AK238" s="121">
        <v>5.5528015118545592E-3</v>
      </c>
      <c r="AL238" s="121">
        <v>2.3030710453892343E-3</v>
      </c>
      <c r="AM238" s="121">
        <v>0</v>
      </c>
      <c r="AN238" s="121">
        <v>1.156961533183843E-2</v>
      </c>
      <c r="AO238" s="121">
        <v>0</v>
      </c>
      <c r="AP238" s="121">
        <v>0</v>
      </c>
      <c r="AQ238" s="121">
        <v>2.8241317692551597E-3</v>
      </c>
      <c r="AR238" s="121">
        <v>0.11819766109676198</v>
      </c>
      <c r="AS238" s="121">
        <v>2.7283566371008827E-2</v>
      </c>
      <c r="AT238" s="121">
        <v>5.5612119580763521E-4</v>
      </c>
      <c r="AU238" s="121">
        <v>1.8511385195671664</v>
      </c>
      <c r="AV238" s="121">
        <v>0</v>
      </c>
      <c r="AW238" s="8">
        <f t="shared" si="13"/>
        <v>0.75796310601915828</v>
      </c>
    </row>
    <row r="239" spans="1:49" s="21" customFormat="1" x14ac:dyDescent="0.35">
      <c r="A239" s="21">
        <v>83</v>
      </c>
      <c r="B239" s="15" t="s">
        <v>35</v>
      </c>
      <c r="C239" s="15" t="s">
        <v>618</v>
      </c>
      <c r="D239" s="16">
        <v>1.0999999999999999E-2</v>
      </c>
      <c r="E239" s="16">
        <v>0</v>
      </c>
      <c r="F239" s="16">
        <v>0.255</v>
      </c>
      <c r="G239" s="16">
        <v>1.0468</v>
      </c>
      <c r="H239" s="16">
        <v>0</v>
      </c>
      <c r="I239" s="16">
        <v>1.72E-2</v>
      </c>
      <c r="J239" s="16">
        <v>11.78</v>
      </c>
      <c r="K239" s="16">
        <v>6.58</v>
      </c>
      <c r="L239" s="16">
        <v>1.75</v>
      </c>
      <c r="M239" s="16">
        <v>1.92</v>
      </c>
      <c r="N239" s="16">
        <v>1.38</v>
      </c>
      <c r="O239" s="16">
        <v>52.45</v>
      </c>
      <c r="P239" s="16">
        <v>0.13919999999999999</v>
      </c>
      <c r="Q239" s="16">
        <v>0.34239999999999998</v>
      </c>
      <c r="R239" s="16">
        <v>1.65</v>
      </c>
      <c r="S239" s="16">
        <v>0.59330000000000005</v>
      </c>
      <c r="T239" s="16">
        <v>0.15440000000000001</v>
      </c>
      <c r="U239" s="127">
        <v>2.74</v>
      </c>
      <c r="V239" s="16">
        <v>0.2046</v>
      </c>
      <c r="W239" s="127">
        <v>7.13</v>
      </c>
      <c r="X239" s="16">
        <v>2.06</v>
      </c>
      <c r="Y239" s="16">
        <v>92.203900000000004</v>
      </c>
      <c r="Z239" s="16">
        <v>4.6315789473684206E-3</v>
      </c>
      <c r="AA239" s="16">
        <v>92.199268421052636</v>
      </c>
      <c r="AB239" s="154">
        <v>2.1732461013154857E-3</v>
      </c>
      <c r="AC239" s="43">
        <v>0</v>
      </c>
      <c r="AD239" s="43">
        <v>0.78850982751334475</v>
      </c>
      <c r="AE239" s="43">
        <v>2.3749668118512507E-2</v>
      </c>
      <c r="AF239" s="43">
        <v>1.3708103182974345E-3</v>
      </c>
      <c r="AG239" s="43">
        <v>6.9554857588030497E-2</v>
      </c>
      <c r="AH239" s="43">
        <v>3.4085283097664691E-3</v>
      </c>
      <c r="AI239" s="43">
        <v>7.8896154802250134E-3</v>
      </c>
      <c r="AJ239" s="43">
        <v>3.7739162739149006E-2</v>
      </c>
      <c r="AK239" s="43">
        <v>1.3237772514535015E-2</v>
      </c>
      <c r="AL239" s="43">
        <v>3.3261691732459162E-3</v>
      </c>
      <c r="AM239" s="43">
        <v>3.4409729937495202E-3</v>
      </c>
      <c r="AN239" s="43">
        <v>0.10136537485546575</v>
      </c>
      <c r="AO239" s="43">
        <v>2.8636835774303912E-2</v>
      </c>
      <c r="AP239" s="43">
        <v>0</v>
      </c>
      <c r="AQ239" s="43">
        <v>3.8538836661114913E-2</v>
      </c>
      <c r="AR239" s="43">
        <v>0.30925165619866612</v>
      </c>
      <c r="AS239" s="43">
        <v>8.2268381475197716E-2</v>
      </c>
      <c r="AT239" s="43">
        <v>4.2040483965480845E-2</v>
      </c>
      <c r="AU239" s="43">
        <v>1.4813499239170373</v>
      </c>
      <c r="AV239" s="43">
        <v>4.6550717782502922E-2</v>
      </c>
      <c r="AW239" s="8">
        <f t="shared" si="13"/>
        <v>0.91777040462137416</v>
      </c>
    </row>
    <row r="240" spans="1:49" s="21" customFormat="1" x14ac:dyDescent="0.35">
      <c r="A240" s="21">
        <v>92</v>
      </c>
      <c r="B240" s="15" t="s">
        <v>42</v>
      </c>
      <c r="C240" s="15" t="s">
        <v>618</v>
      </c>
      <c r="D240" s="16">
        <v>2.24E-2</v>
      </c>
      <c r="E240" s="16">
        <v>0.1066</v>
      </c>
      <c r="F240" s="16">
        <v>3.2599999999999997E-2</v>
      </c>
      <c r="G240" s="16">
        <v>0.128</v>
      </c>
      <c r="H240" s="16">
        <v>0</v>
      </c>
      <c r="I240" s="16">
        <v>8.9200000000000002E-2</v>
      </c>
      <c r="J240" s="16">
        <v>9.58</v>
      </c>
      <c r="K240" s="16">
        <v>6.41</v>
      </c>
      <c r="L240" s="16">
        <v>0.85070000000000001</v>
      </c>
      <c r="M240" s="16">
        <v>1.1318999999999999</v>
      </c>
      <c r="N240" s="16">
        <v>0.64770000000000005</v>
      </c>
      <c r="O240" s="16">
        <v>59.32</v>
      </c>
      <c r="P240" s="16">
        <v>0</v>
      </c>
      <c r="Q240" s="16">
        <v>0.15820000000000001</v>
      </c>
      <c r="R240" s="16">
        <v>1.63</v>
      </c>
      <c r="S240" s="16">
        <v>0.60519999999999996</v>
      </c>
      <c r="T240" s="16">
        <v>0.20569999999999999</v>
      </c>
      <c r="U240" s="127">
        <v>2.38</v>
      </c>
      <c r="V240" s="16">
        <v>0.14530000000000001</v>
      </c>
      <c r="W240" s="127">
        <v>6.58</v>
      </c>
      <c r="X240" s="16">
        <v>0.184</v>
      </c>
      <c r="Y240" s="16">
        <v>90.207599999999999</v>
      </c>
      <c r="Z240" s="16">
        <v>9.431578947368421E-3</v>
      </c>
      <c r="AA240" s="16">
        <v>90.198168421052628</v>
      </c>
      <c r="AB240" s="154">
        <v>4.2522155180624351E-3</v>
      </c>
      <c r="AC240" s="43">
        <v>1.2406705662949534E-2</v>
      </c>
      <c r="AD240" s="43">
        <v>0.61613851114935014</v>
      </c>
      <c r="AE240" s="43">
        <v>2.9173329045072711E-3</v>
      </c>
      <c r="AF240" s="43">
        <v>6.8306934903057852E-3</v>
      </c>
      <c r="AG240" s="43">
        <v>3.9399011219308583E-2</v>
      </c>
      <c r="AH240" s="43">
        <v>0</v>
      </c>
      <c r="AI240" s="43">
        <v>3.5025116311460502E-3</v>
      </c>
      <c r="AJ240" s="43">
        <v>3.5821762221674033E-2</v>
      </c>
      <c r="AK240" s="43">
        <v>1.297449641432104E-2</v>
      </c>
      <c r="AL240" s="43">
        <v>4.2577715487916107E-3</v>
      </c>
      <c r="AM240" s="43">
        <v>2.3479685461299457E-3</v>
      </c>
      <c r="AN240" s="43">
        <v>8.9882888426700377E-2</v>
      </c>
      <c r="AO240" s="43">
        <v>2.4576874810117448E-3</v>
      </c>
      <c r="AP240" s="43">
        <v>0</v>
      </c>
      <c r="AQ240" s="43">
        <v>4.5278901522308075E-3</v>
      </c>
      <c r="AR240" s="43">
        <v>0.289464424301557</v>
      </c>
      <c r="AS240" s="43">
        <v>3.842575089626675E-2</v>
      </c>
      <c r="AT240" s="43">
        <v>1.8958917785672168E-2</v>
      </c>
      <c r="AU240" s="43">
        <v>1.6097718737228903</v>
      </c>
      <c r="AV240" s="43">
        <v>3.8851143141382855E-2</v>
      </c>
      <c r="AW240" s="8">
        <f t="shared" si="13"/>
        <v>1.171062659303804</v>
      </c>
    </row>
    <row r="241" spans="1:49" s="21" customFormat="1" x14ac:dyDescent="0.35">
      <c r="A241" s="21">
        <v>60</v>
      </c>
      <c r="B241" s="15" t="s">
        <v>82</v>
      </c>
      <c r="C241" s="15" t="s">
        <v>618</v>
      </c>
      <c r="D241" s="19">
        <v>0.69350000000000001</v>
      </c>
      <c r="E241" s="19">
        <v>1.0311999999999999</v>
      </c>
      <c r="F241" s="19">
        <v>8.5599999999999996E-2</v>
      </c>
      <c r="G241" s="19">
        <v>9.9900000000000003E-2</v>
      </c>
      <c r="H241" s="19">
        <v>1.9599999999999999E-2</v>
      </c>
      <c r="I241" s="19">
        <v>0</v>
      </c>
      <c r="J241" s="19">
        <v>13.85</v>
      </c>
      <c r="K241" s="42">
        <v>6.98</v>
      </c>
      <c r="L241" s="19">
        <v>0.52490000000000003</v>
      </c>
      <c r="M241" s="19">
        <v>0</v>
      </c>
      <c r="N241" s="19">
        <v>1.2011000000000001</v>
      </c>
      <c r="O241" s="19">
        <v>49.67</v>
      </c>
      <c r="P241" s="19">
        <v>1.41E-2</v>
      </c>
      <c r="Q241" s="19">
        <v>0.21410000000000001</v>
      </c>
      <c r="R241" s="42">
        <v>2.2400000000000002</v>
      </c>
      <c r="S241" s="19">
        <v>0.60099999999999998</v>
      </c>
      <c r="T241" s="19">
        <v>0</v>
      </c>
      <c r="U241" s="42">
        <v>4.4000000000000004</v>
      </c>
      <c r="V241" s="19">
        <v>0</v>
      </c>
      <c r="W241" s="19">
        <v>2.99</v>
      </c>
      <c r="X241" s="42">
        <v>5.45</v>
      </c>
      <c r="Y241" s="19">
        <v>90.139799999999994</v>
      </c>
      <c r="Z241" s="19">
        <v>0</v>
      </c>
      <c r="AA241" s="19">
        <v>90.139799999999994</v>
      </c>
      <c r="AB241" s="155">
        <v>0.14630112444602508</v>
      </c>
      <c r="AC241" s="20">
        <v>0.13337552063081867</v>
      </c>
      <c r="AD241" s="20">
        <v>0.98991195238575391</v>
      </c>
      <c r="AE241" s="20">
        <v>8.5128720115127624E-3</v>
      </c>
      <c r="AF241" s="20">
        <v>0</v>
      </c>
      <c r="AG241" s="20">
        <v>0</v>
      </c>
      <c r="AH241" s="20">
        <v>3.6866487140247052E-4</v>
      </c>
      <c r="AI241" s="20">
        <v>5.2677326238445756E-3</v>
      </c>
      <c r="AJ241" s="20">
        <v>5.4706799695360929E-2</v>
      </c>
      <c r="AK241" s="20">
        <v>1.4318582030898629E-2</v>
      </c>
      <c r="AL241" s="20">
        <v>0</v>
      </c>
      <c r="AM241" s="20">
        <v>0</v>
      </c>
      <c r="AN241" s="20">
        <v>4.5389590420465045E-2</v>
      </c>
      <c r="AO241" s="20">
        <v>8.0898279514436164E-2</v>
      </c>
      <c r="AP241" s="20">
        <v>2.6148011217348326E-3</v>
      </c>
      <c r="AQ241" s="20">
        <v>3.9272210751126729E-3</v>
      </c>
      <c r="AR241" s="20">
        <v>0.35028903085090501</v>
      </c>
      <c r="AS241" s="20">
        <v>2.6348533713630377E-2</v>
      </c>
      <c r="AT241" s="20">
        <v>3.9070841233326006E-2</v>
      </c>
      <c r="AU241" s="20">
        <v>1.4979292509678641</v>
      </c>
      <c r="AV241" s="20">
        <v>7.9820321037426867E-2</v>
      </c>
      <c r="AW241" s="8">
        <f t="shared" si="13"/>
        <v>0.66725000581550664</v>
      </c>
    </row>
    <row r="242" spans="1:49" s="21" customFormat="1" x14ac:dyDescent="0.35">
      <c r="A242" s="21">
        <v>61</v>
      </c>
      <c r="B242" s="15" t="s">
        <v>83</v>
      </c>
      <c r="C242" s="15" t="s">
        <v>618</v>
      </c>
      <c r="D242" s="19">
        <v>0.63629999999999998</v>
      </c>
      <c r="E242" s="19">
        <v>5.75</v>
      </c>
      <c r="F242" s="19">
        <v>3.7199999999999997E-2</v>
      </c>
      <c r="G242" s="19">
        <v>0</v>
      </c>
      <c r="H242" s="19">
        <v>0</v>
      </c>
      <c r="I242" s="19">
        <v>0</v>
      </c>
      <c r="J242" s="19">
        <v>14.65</v>
      </c>
      <c r="K242" s="42">
        <v>6.76</v>
      </c>
      <c r="L242" s="19">
        <v>0.39269999999999999</v>
      </c>
      <c r="M242" s="19">
        <v>0</v>
      </c>
      <c r="N242" s="19">
        <v>0.96760000000000002</v>
      </c>
      <c r="O242" s="19">
        <v>52.19</v>
      </c>
      <c r="P242" s="19">
        <v>0</v>
      </c>
      <c r="Q242" s="19">
        <v>0.21859999999999999</v>
      </c>
      <c r="R242" s="42">
        <v>2.35</v>
      </c>
      <c r="S242" s="19">
        <v>0.66200000000000003</v>
      </c>
      <c r="T242" s="19">
        <v>5.5300000000000002E-2</v>
      </c>
      <c r="U242" s="42">
        <v>3.59</v>
      </c>
      <c r="V242" s="19">
        <v>0</v>
      </c>
      <c r="W242" s="42">
        <v>3.49</v>
      </c>
      <c r="X242" s="42">
        <v>4.17</v>
      </c>
      <c r="Y242" s="19">
        <v>95.997399999999999</v>
      </c>
      <c r="Z242" s="19">
        <v>0</v>
      </c>
      <c r="AA242" s="19">
        <v>95.997399999999999</v>
      </c>
      <c r="AB242" s="155">
        <v>0.13228374311847138</v>
      </c>
      <c r="AC242" s="20">
        <v>0.73289949329890336</v>
      </c>
      <c r="AD242" s="20">
        <v>1.0318766206845149</v>
      </c>
      <c r="AE242" s="20">
        <v>3.645764674569086E-3</v>
      </c>
      <c r="AF242" s="20">
        <v>0</v>
      </c>
      <c r="AG242" s="20">
        <v>0</v>
      </c>
      <c r="AH242" s="20">
        <v>0</v>
      </c>
      <c r="AI242" s="20">
        <v>5.3003014072822248E-3</v>
      </c>
      <c r="AJ242" s="20">
        <v>5.6559362660124173E-2</v>
      </c>
      <c r="AK242" s="20">
        <v>1.554271496912739E-2</v>
      </c>
      <c r="AL242" s="20">
        <v>1.2535755054008018E-3</v>
      </c>
      <c r="AM242" s="20">
        <v>0</v>
      </c>
      <c r="AN242" s="20">
        <v>5.2210019554146767E-2</v>
      </c>
      <c r="AO242" s="20">
        <v>6.0998926425166078E-2</v>
      </c>
      <c r="AP242" s="20">
        <v>0</v>
      </c>
      <c r="AQ242" s="20">
        <v>0</v>
      </c>
      <c r="AR242" s="20">
        <v>0.33431908113722009</v>
      </c>
      <c r="AS242" s="20">
        <v>1.9426033519942664E-2</v>
      </c>
      <c r="AT242" s="20">
        <v>3.1017929762530681E-2</v>
      </c>
      <c r="AU242" s="20">
        <v>1.5510571206639472</v>
      </c>
      <c r="AV242" s="20">
        <v>6.4179834916359618E-2</v>
      </c>
      <c r="AW242" s="8">
        <f t="shared" si="13"/>
        <v>3.9713220820765116E-2</v>
      </c>
    </row>
    <row r="243" spans="1:49" s="21" customFormat="1" x14ac:dyDescent="0.35">
      <c r="A243" s="21">
        <v>62</v>
      </c>
      <c r="B243" s="15" t="s">
        <v>84</v>
      </c>
      <c r="C243" s="15" t="s">
        <v>618</v>
      </c>
      <c r="D243" s="19">
        <v>7.7799999999999994E-2</v>
      </c>
      <c r="E243" s="19">
        <v>0</v>
      </c>
      <c r="F243" s="19">
        <v>0.43740000000000001</v>
      </c>
      <c r="G243" s="19">
        <v>1.6302000000000001</v>
      </c>
      <c r="H243" s="19">
        <v>0</v>
      </c>
      <c r="I243" s="19">
        <v>0</v>
      </c>
      <c r="J243" s="19">
        <v>11.59</v>
      </c>
      <c r="K243" s="19">
        <v>4.59</v>
      </c>
      <c r="L243" s="19">
        <v>2.2599999999999998</v>
      </c>
      <c r="M243" s="19">
        <v>0.80459999999999998</v>
      </c>
      <c r="N243" s="19">
        <v>0.63580000000000003</v>
      </c>
      <c r="O243" s="19">
        <v>52.53</v>
      </c>
      <c r="P243" s="19">
        <v>0.15870000000000001</v>
      </c>
      <c r="Q243" s="19">
        <v>0.27160000000000001</v>
      </c>
      <c r="R243" s="19">
        <v>1.92</v>
      </c>
      <c r="S243" s="19">
        <v>0.39150000000000001</v>
      </c>
      <c r="T243" s="19">
        <v>0.1166</v>
      </c>
      <c r="U243" s="42">
        <v>7.2</v>
      </c>
      <c r="V243" s="19">
        <v>2.2000000000000001E-3</v>
      </c>
      <c r="W243" s="42">
        <v>2.21</v>
      </c>
      <c r="X243" s="42">
        <v>5.43</v>
      </c>
      <c r="Y243" s="19">
        <v>92.3874</v>
      </c>
      <c r="Z243" s="19">
        <v>0</v>
      </c>
      <c r="AA243" s="19">
        <v>92.3874</v>
      </c>
      <c r="AB243" s="155">
        <v>1.5314979630737826E-2</v>
      </c>
      <c r="AC243" s="20">
        <v>0</v>
      </c>
      <c r="AD243" s="20">
        <v>0.77297573070530368</v>
      </c>
      <c r="AE243" s="20">
        <v>4.0589784528685863E-2</v>
      </c>
      <c r="AF243" s="20">
        <v>0</v>
      </c>
      <c r="AG243" s="20">
        <v>2.9042023183252313E-2</v>
      </c>
      <c r="AH243" s="20">
        <v>3.8719095142984391E-3</v>
      </c>
      <c r="AI243" s="20">
        <v>6.2355167390561262E-3</v>
      </c>
      <c r="AJ243" s="20">
        <v>4.3755247816140853E-2</v>
      </c>
      <c r="AK243" s="20">
        <v>8.7034799704091576E-3</v>
      </c>
      <c r="AL243" s="20">
        <v>2.5027426299223318E-3</v>
      </c>
      <c r="AM243" s="20">
        <v>3.6865397246226955E-5</v>
      </c>
      <c r="AN243" s="20">
        <v>3.1304947305575023E-2</v>
      </c>
      <c r="AO243" s="20">
        <v>7.5210459263605658E-2</v>
      </c>
      <c r="AP243" s="20">
        <v>0</v>
      </c>
      <c r="AQ243" s="20">
        <v>5.9799338268186057E-2</v>
      </c>
      <c r="AR243" s="20">
        <v>0.21494108092691847</v>
      </c>
      <c r="AS243" s="20">
        <v>0.10585806377701801</v>
      </c>
      <c r="AT243" s="20">
        <v>1.929877516870979E-2</v>
      </c>
      <c r="AU243" s="20">
        <v>1.4782237318186886</v>
      </c>
      <c r="AV243" s="20">
        <v>0.12187901004047927</v>
      </c>
      <c r="AW243" s="8">
        <f t="shared" si="13"/>
        <v>0.98577129294650434</v>
      </c>
    </row>
    <row r="244" spans="1:49" s="21" customFormat="1" x14ac:dyDescent="0.35">
      <c r="A244" s="21">
        <v>64</v>
      </c>
      <c r="B244" s="15" t="s">
        <v>86</v>
      </c>
      <c r="C244" s="15" t="s">
        <v>618</v>
      </c>
      <c r="D244" s="19">
        <v>1.8100000000000002E-2</v>
      </c>
      <c r="E244" s="19">
        <v>0</v>
      </c>
      <c r="F244" s="19">
        <v>0.26179999999999998</v>
      </c>
      <c r="G244" s="19">
        <v>2.25</v>
      </c>
      <c r="H244" s="19">
        <v>0</v>
      </c>
      <c r="I244" s="19">
        <v>1.7299999999999999E-2</v>
      </c>
      <c r="J244" s="19">
        <v>4.62</v>
      </c>
      <c r="K244" s="19">
        <v>4.53</v>
      </c>
      <c r="L244" s="19">
        <v>7.13</v>
      </c>
      <c r="M244" s="19">
        <v>1.69</v>
      </c>
      <c r="N244" s="19">
        <v>0.442</v>
      </c>
      <c r="O244" s="19">
        <v>49.23</v>
      </c>
      <c r="P244" s="19">
        <v>0.5887</v>
      </c>
      <c r="Q244" s="19">
        <v>0.30809999999999998</v>
      </c>
      <c r="R244" s="19">
        <v>1.77</v>
      </c>
      <c r="S244" s="19">
        <v>0.3634</v>
      </c>
      <c r="T244" s="19">
        <v>4.24E-2</v>
      </c>
      <c r="U244" s="42">
        <v>9.2799999999999994</v>
      </c>
      <c r="V244" s="19">
        <v>0</v>
      </c>
      <c r="W244" s="19">
        <v>0.93179999999999996</v>
      </c>
      <c r="X244" s="42">
        <v>8.5500000000000007</v>
      </c>
      <c r="Y244" s="19">
        <v>93.238299999999995</v>
      </c>
      <c r="Z244" s="19">
        <v>0</v>
      </c>
      <c r="AA244" s="19">
        <v>93.238299999999995</v>
      </c>
      <c r="AB244" s="155">
        <v>3.2620718175801092E-3</v>
      </c>
      <c r="AC244" s="20">
        <v>0</v>
      </c>
      <c r="AD244" s="20">
        <v>0.28209962893102786</v>
      </c>
      <c r="AE244" s="20">
        <v>2.2242608932497417E-2</v>
      </c>
      <c r="AF244" s="20">
        <v>1.2577483037601691E-3</v>
      </c>
      <c r="AG244" s="20">
        <v>5.5848519005640716E-2</v>
      </c>
      <c r="AH244" s="20">
        <v>1.3149838687432216E-2</v>
      </c>
      <c r="AI244" s="20">
        <v>6.4760843827379178E-3</v>
      </c>
      <c r="AJ244" s="20">
        <v>3.6930084584793452E-2</v>
      </c>
      <c r="AK244" s="20">
        <v>7.3964650182926058E-3</v>
      </c>
      <c r="AL244" s="20">
        <v>8.3322369943563518E-4</v>
      </c>
      <c r="AM244" s="20">
        <v>0</v>
      </c>
      <c r="AN244" s="20">
        <v>1.2084300778302E-2</v>
      </c>
      <c r="AO244" s="20">
        <v>0.10842330528158807</v>
      </c>
      <c r="AP244" s="20">
        <v>0</v>
      </c>
      <c r="AQ244" s="20">
        <v>7.5564206170652806E-2</v>
      </c>
      <c r="AR244" s="20">
        <v>0.19421513089925824</v>
      </c>
      <c r="AS244" s="20">
        <v>0.30576174880911194</v>
      </c>
      <c r="AT244" s="20">
        <v>1.2283145864082549E-2</v>
      </c>
      <c r="AU244" s="20">
        <v>1.2683546985476843</v>
      </c>
      <c r="AV244" s="20">
        <v>0.14382106970921016</v>
      </c>
      <c r="AW244" s="8">
        <f t="shared" ref="AW244:AW275" si="16">2-(SUM(AC244:AO244))</f>
        <v>1.4532581923944918</v>
      </c>
    </row>
    <row r="245" spans="1:49" s="21" customFormat="1" x14ac:dyDescent="0.35">
      <c r="A245" s="21">
        <v>105</v>
      </c>
      <c r="B245" s="15" t="s">
        <v>120</v>
      </c>
      <c r="C245" s="15" t="s">
        <v>618</v>
      </c>
      <c r="D245" s="19">
        <v>0</v>
      </c>
      <c r="E245" s="19">
        <v>0.38119999999999998</v>
      </c>
      <c r="F245" s="19">
        <v>0.11749999999999999</v>
      </c>
      <c r="G245" s="19">
        <v>0.20100000000000001</v>
      </c>
      <c r="H245" s="19">
        <v>0.1024</v>
      </c>
      <c r="I245" s="19">
        <v>0</v>
      </c>
      <c r="J245" s="19">
        <v>6.24</v>
      </c>
      <c r="K245" s="42">
        <v>6.57</v>
      </c>
      <c r="L245" s="19">
        <v>2.37</v>
      </c>
      <c r="M245" s="19">
        <v>1.9</v>
      </c>
      <c r="N245" s="19">
        <v>1.1198999999999999</v>
      </c>
      <c r="O245" s="19">
        <v>38.630000000000003</v>
      </c>
      <c r="P245" s="19">
        <v>0.14430000000000001</v>
      </c>
      <c r="Q245" s="19">
        <v>0</v>
      </c>
      <c r="R245" s="19">
        <v>1.0425</v>
      </c>
      <c r="S245" s="19">
        <v>0.2873</v>
      </c>
      <c r="T245" s="19">
        <v>0.13500000000000001</v>
      </c>
      <c r="U245" s="42">
        <v>9.52</v>
      </c>
      <c r="V245" s="19">
        <v>0.1188</v>
      </c>
      <c r="W245" s="42">
        <v>4.51</v>
      </c>
      <c r="X245" s="42">
        <v>20.03</v>
      </c>
      <c r="Y245" s="19">
        <v>93.545100000000005</v>
      </c>
      <c r="Z245" s="19">
        <v>0</v>
      </c>
      <c r="AA245" s="19">
        <v>93.545100000000005</v>
      </c>
      <c r="AB245" s="155">
        <v>0</v>
      </c>
      <c r="AC245" s="20">
        <v>5.3464985559097712E-2</v>
      </c>
      <c r="AD245" s="20">
        <v>0.48363165943855568</v>
      </c>
      <c r="AE245" s="20">
        <v>1.2671369184609363E-2</v>
      </c>
      <c r="AF245" s="20">
        <v>0</v>
      </c>
      <c r="AG245" s="20">
        <v>7.9698133615207972E-2</v>
      </c>
      <c r="AH245" s="20">
        <v>4.0913093120866989E-3</v>
      </c>
      <c r="AI245" s="20">
        <v>0</v>
      </c>
      <c r="AJ245" s="20">
        <v>2.7609128208272455E-2</v>
      </c>
      <c r="AK245" s="20">
        <v>7.4224025511056106E-3</v>
      </c>
      <c r="AL245" s="20">
        <v>3.3674342118947668E-3</v>
      </c>
      <c r="AM245" s="20">
        <v>2.3134514428850513E-3</v>
      </c>
      <c r="AN245" s="20">
        <v>7.4241195372087579E-2</v>
      </c>
      <c r="AO245" s="20">
        <v>0.32240893647745422</v>
      </c>
      <c r="AP245" s="20">
        <v>1.4813779856062989E-2</v>
      </c>
      <c r="AQ245" s="20">
        <v>8.5683906264383842E-3</v>
      </c>
      <c r="AR245" s="20">
        <v>0.35753603801055378</v>
      </c>
      <c r="AS245" s="20">
        <v>0.1290064913445777</v>
      </c>
      <c r="AT245" s="20">
        <v>3.9503554813266263E-2</v>
      </c>
      <c r="AU245" s="20">
        <v>1.2632961956020072</v>
      </c>
      <c r="AV245" s="20">
        <v>0.18727554974709384</v>
      </c>
      <c r="AW245" s="8">
        <f t="shared" si="16"/>
        <v>0.92907999462674296</v>
      </c>
    </row>
    <row r="246" spans="1:49" s="21" customFormat="1" x14ac:dyDescent="0.35">
      <c r="A246" s="21">
        <v>106</v>
      </c>
      <c r="B246" s="15" t="s">
        <v>121</v>
      </c>
      <c r="C246" s="15" t="s">
        <v>618</v>
      </c>
      <c r="D246" s="19">
        <v>6.59E-2</v>
      </c>
      <c r="E246" s="19">
        <v>0</v>
      </c>
      <c r="F246" s="19">
        <v>9.8299999999999998E-2</v>
      </c>
      <c r="G246" s="19">
        <v>0.86119999999999997</v>
      </c>
      <c r="H246" s="19">
        <v>6.9699999999999998E-2</v>
      </c>
      <c r="I246" s="19">
        <v>0</v>
      </c>
      <c r="J246" s="19">
        <v>6.21</v>
      </c>
      <c r="K246" s="19">
        <v>6.1</v>
      </c>
      <c r="L246" s="19">
        <v>2.25</v>
      </c>
      <c r="M246" s="19">
        <v>2.2200000000000002</v>
      </c>
      <c r="N246" s="19">
        <v>2.91</v>
      </c>
      <c r="O246" s="19">
        <v>37.43</v>
      </c>
      <c r="P246" s="19">
        <v>0.14130000000000001</v>
      </c>
      <c r="Q246" s="19">
        <v>0</v>
      </c>
      <c r="R246" s="19">
        <v>1.4</v>
      </c>
      <c r="S246" s="19">
        <v>0.5484</v>
      </c>
      <c r="T246" s="19">
        <v>6.4799999999999996E-2</v>
      </c>
      <c r="U246" s="42">
        <v>8.41</v>
      </c>
      <c r="V246" s="19">
        <v>0.1406</v>
      </c>
      <c r="W246" s="42">
        <v>4.0999999999999996</v>
      </c>
      <c r="X246" s="42">
        <v>19.079999999999998</v>
      </c>
      <c r="Y246" s="19">
        <v>92.180800000000005</v>
      </c>
      <c r="Z246" s="19">
        <v>0</v>
      </c>
      <c r="AA246" s="19">
        <v>92.180800000000005</v>
      </c>
      <c r="AB246" s="155">
        <v>1.5125583630299382E-2</v>
      </c>
      <c r="AC246" s="20">
        <v>0</v>
      </c>
      <c r="AD246" s="20">
        <v>0.48290746920695998</v>
      </c>
      <c r="AE246" s="20">
        <v>1.0636074852131784E-2</v>
      </c>
      <c r="AF246" s="20">
        <v>0</v>
      </c>
      <c r="AG246" s="20">
        <v>9.3430723957536557E-2</v>
      </c>
      <c r="AH246" s="20">
        <v>4.0195768334144767E-3</v>
      </c>
      <c r="AI246" s="20">
        <v>0</v>
      </c>
      <c r="AJ246" s="20">
        <v>3.7200335348645988E-2</v>
      </c>
      <c r="AK246" s="20">
        <v>1.4215054004997146E-2</v>
      </c>
      <c r="AL246" s="20">
        <v>1.6217449216019749E-3</v>
      </c>
      <c r="AM246" s="20">
        <v>2.747080954496996E-3</v>
      </c>
      <c r="AN246" s="20">
        <v>6.7716493316545931E-2</v>
      </c>
      <c r="AO246" s="20">
        <v>0.30813900898304791</v>
      </c>
      <c r="AP246" s="20">
        <v>1.0116747186557275E-2</v>
      </c>
      <c r="AQ246" s="20">
        <v>3.6834044680202689E-2</v>
      </c>
      <c r="AR246" s="20">
        <v>0.33306306791626267</v>
      </c>
      <c r="AS246" s="20">
        <v>0.12288190208600508</v>
      </c>
      <c r="AT246" s="20">
        <v>0.10298930135930834</v>
      </c>
      <c r="AU246" s="20">
        <v>1.2281247867548524</v>
      </c>
      <c r="AV246" s="20">
        <v>0.16599015001681169</v>
      </c>
      <c r="AW246" s="8">
        <f t="shared" si="16"/>
        <v>0.97736643762062125</v>
      </c>
    </row>
    <row r="247" spans="1:49" s="21" customFormat="1" x14ac:dyDescent="0.35">
      <c r="A247" s="21">
        <v>107</v>
      </c>
      <c r="B247" s="15" t="s">
        <v>122</v>
      </c>
      <c r="C247" s="15" t="s">
        <v>618</v>
      </c>
      <c r="D247" s="19">
        <v>0.13600000000000001</v>
      </c>
      <c r="E247" s="19">
        <v>8.2199999999999995E-2</v>
      </c>
      <c r="F247" s="19">
        <v>5.3400000000000003E-2</v>
      </c>
      <c r="G247" s="19">
        <v>0.26140000000000002</v>
      </c>
      <c r="H247" s="19">
        <v>1.3100000000000001E-2</v>
      </c>
      <c r="I247" s="19">
        <v>0</v>
      </c>
      <c r="J247" s="19">
        <v>6.15</v>
      </c>
      <c r="K247" s="19">
        <v>6.49</v>
      </c>
      <c r="L247" s="19">
        <v>2.19</v>
      </c>
      <c r="M247" s="19">
        <v>1.78</v>
      </c>
      <c r="N247" s="19">
        <v>2.16</v>
      </c>
      <c r="O247" s="19">
        <v>39.659999999999997</v>
      </c>
      <c r="P247" s="19">
        <v>0.22720000000000001</v>
      </c>
      <c r="Q247" s="19">
        <v>0</v>
      </c>
      <c r="R247" s="19">
        <v>1.26</v>
      </c>
      <c r="S247" s="19">
        <v>0.33789999999999998</v>
      </c>
      <c r="T247" s="19">
        <v>9.74E-2</v>
      </c>
      <c r="U247" s="42">
        <v>8.5</v>
      </c>
      <c r="V247" s="19">
        <v>1.0200000000000001E-2</v>
      </c>
      <c r="W247" s="42">
        <v>3.16</v>
      </c>
      <c r="X247" s="42">
        <v>19.3</v>
      </c>
      <c r="Y247" s="19">
        <v>91.976100000000002</v>
      </c>
      <c r="Z247" s="19">
        <v>0</v>
      </c>
      <c r="AA247" s="19">
        <v>91.976100000000002</v>
      </c>
      <c r="AB247" s="155">
        <v>3.071527389096787E-2</v>
      </c>
      <c r="AC247" s="20">
        <v>1.1382019523117898E-2</v>
      </c>
      <c r="AD247" s="20">
        <v>0.47058295845215808</v>
      </c>
      <c r="AE247" s="20">
        <v>5.685358847438639E-3</v>
      </c>
      <c r="AF247" s="20">
        <v>0</v>
      </c>
      <c r="AG247" s="20">
        <v>7.3713239764107916E-2</v>
      </c>
      <c r="AH247" s="20">
        <v>6.3596799016024949E-3</v>
      </c>
      <c r="AI247" s="20">
        <v>0</v>
      </c>
      <c r="AJ247" s="20">
        <v>3.2944135968918487E-2</v>
      </c>
      <c r="AK247" s="20">
        <v>8.6184271902972464E-3</v>
      </c>
      <c r="AL247" s="20">
        <v>2.3985857820332996E-3</v>
      </c>
      <c r="AM247" s="20">
        <v>1.960988588469051E-4</v>
      </c>
      <c r="AN247" s="20">
        <v>5.1355438692825925E-2</v>
      </c>
      <c r="AO247" s="20">
        <v>0.30670042478444443</v>
      </c>
      <c r="AP247" s="20">
        <v>1.8709758087040768E-3</v>
      </c>
      <c r="AQ247" s="20">
        <v>1.1001191637464939E-2</v>
      </c>
      <c r="AR247" s="20">
        <v>0.34868245673992732</v>
      </c>
      <c r="AS247" s="20">
        <v>0.11768965216059275</v>
      </c>
      <c r="AT247" s="20">
        <v>7.5221438011717531E-2</v>
      </c>
      <c r="AU247" s="20">
        <v>1.2804544587779394</v>
      </c>
      <c r="AV247" s="20">
        <v>0.16507982686365397</v>
      </c>
      <c r="AW247" s="8">
        <f t="shared" si="16"/>
        <v>1.0300636322342087</v>
      </c>
    </row>
    <row r="248" spans="1:49" s="21" customFormat="1" x14ac:dyDescent="0.35">
      <c r="A248" s="21">
        <v>108</v>
      </c>
      <c r="B248" s="15" t="s">
        <v>123</v>
      </c>
      <c r="C248" s="15" t="s">
        <v>618</v>
      </c>
      <c r="D248" s="19">
        <v>5.7599999999999998E-2</v>
      </c>
      <c r="E248" s="19">
        <v>0</v>
      </c>
      <c r="F248" s="19">
        <v>0.1103</v>
      </c>
      <c r="G248" s="19">
        <v>2.0474999999999999</v>
      </c>
      <c r="H248" s="19">
        <v>0</v>
      </c>
      <c r="I248" s="19">
        <v>0</v>
      </c>
      <c r="J248" s="19">
        <v>5.88</v>
      </c>
      <c r="K248" s="42">
        <v>9.0500000000000007</v>
      </c>
      <c r="L248" s="19">
        <v>2.36</v>
      </c>
      <c r="M248" s="19">
        <v>2.65</v>
      </c>
      <c r="N248" s="19">
        <v>0.48480000000000001</v>
      </c>
      <c r="O248" s="19">
        <v>37.86</v>
      </c>
      <c r="P248" s="19">
        <v>0.53649999999999998</v>
      </c>
      <c r="Q248" s="19">
        <v>0</v>
      </c>
      <c r="R248" s="19">
        <v>1.0086999999999999</v>
      </c>
      <c r="S248" s="19">
        <v>0.23180000000000001</v>
      </c>
      <c r="T248" s="19">
        <v>8.7400000000000005E-2</v>
      </c>
      <c r="U248" s="42">
        <v>7.92</v>
      </c>
      <c r="V248" s="19">
        <v>0.1041</v>
      </c>
      <c r="W248" s="42">
        <v>2.31</v>
      </c>
      <c r="X248" s="42">
        <v>20.29</v>
      </c>
      <c r="Y248" s="19">
        <v>93.0809</v>
      </c>
      <c r="Z248" s="19">
        <v>0</v>
      </c>
      <c r="AA248" s="19">
        <v>93.0809</v>
      </c>
      <c r="AB248" s="155">
        <v>1.2435212315205094E-2</v>
      </c>
      <c r="AC248" s="20">
        <v>0</v>
      </c>
      <c r="AD248" s="20">
        <v>0.43008435365608438</v>
      </c>
      <c r="AE248" s="20">
        <v>1.1225543427440492E-2</v>
      </c>
      <c r="AF248" s="20">
        <v>0</v>
      </c>
      <c r="AG248" s="20">
        <v>0.10490268597442319</v>
      </c>
      <c r="AH248" s="20">
        <v>1.4355287464557864E-2</v>
      </c>
      <c r="AI248" s="20">
        <v>0</v>
      </c>
      <c r="AJ248" s="20">
        <v>2.5210695953397092E-2</v>
      </c>
      <c r="AK248" s="20">
        <v>5.6515619715124922E-3</v>
      </c>
      <c r="AL248" s="20">
        <v>2.057420051274269E-3</v>
      </c>
      <c r="AM248" s="20">
        <v>1.9131140511627087E-3</v>
      </c>
      <c r="AN248" s="20">
        <v>3.5886126031143196E-2</v>
      </c>
      <c r="AO248" s="20">
        <v>0.30821541302732797</v>
      </c>
      <c r="AP248" s="20">
        <v>0</v>
      </c>
      <c r="AQ248" s="20">
        <v>8.2370802006783622E-2</v>
      </c>
      <c r="AR248" s="20">
        <v>0.46478191070896369</v>
      </c>
      <c r="AS248" s="20">
        <v>0.12123315422445653</v>
      </c>
      <c r="AT248" s="20">
        <v>1.6138595217820819E-2</v>
      </c>
      <c r="AU248" s="20">
        <v>1.1684423078194666</v>
      </c>
      <c r="AV248" s="20">
        <v>0.14703323002250876</v>
      </c>
      <c r="AW248" s="8">
        <f t="shared" si="16"/>
        <v>1.0604977983916763</v>
      </c>
    </row>
    <row r="249" spans="1:49" s="21" customFormat="1" x14ac:dyDescent="0.35">
      <c r="A249" s="21">
        <v>122</v>
      </c>
      <c r="B249" s="15" t="s">
        <v>131</v>
      </c>
      <c r="C249" s="15" t="s">
        <v>618</v>
      </c>
      <c r="D249" s="19">
        <v>0.39450000000000002</v>
      </c>
      <c r="E249" s="19">
        <v>3.82</v>
      </c>
      <c r="F249" s="19">
        <v>0</v>
      </c>
      <c r="G249" s="19">
        <v>0</v>
      </c>
      <c r="H249" s="19">
        <v>0</v>
      </c>
      <c r="I249" s="19">
        <v>1.2999999999999999E-2</v>
      </c>
      <c r="J249" s="19">
        <v>8.57</v>
      </c>
      <c r="K249" s="19">
        <v>8.6</v>
      </c>
      <c r="L249" s="19">
        <v>0.56140000000000001</v>
      </c>
      <c r="M249" s="19">
        <v>0</v>
      </c>
      <c r="N249" s="19">
        <v>0.58399999999999996</v>
      </c>
      <c r="O249" s="19">
        <v>43.74</v>
      </c>
      <c r="P249" s="19">
        <v>0</v>
      </c>
      <c r="Q249" s="19">
        <v>2.8299999999999999E-2</v>
      </c>
      <c r="R249" s="19">
        <v>0.65329999999999999</v>
      </c>
      <c r="S249" s="19">
        <v>0.14399999999999999</v>
      </c>
      <c r="T249" s="19">
        <v>2.6200000000000001E-2</v>
      </c>
      <c r="U249" s="42">
        <v>8.06</v>
      </c>
      <c r="V249" s="19">
        <v>9.7600000000000006E-2</v>
      </c>
      <c r="W249" s="19">
        <v>1.0233000000000001</v>
      </c>
      <c r="X249" s="42">
        <v>18.82</v>
      </c>
      <c r="Y249" s="19">
        <v>95.325999999999993</v>
      </c>
      <c r="Z249" s="19">
        <v>0</v>
      </c>
      <c r="AA249" s="19">
        <v>95.325999999999993</v>
      </c>
      <c r="AB249" s="155">
        <v>8.5617939872536825E-2</v>
      </c>
      <c r="AC249" s="20">
        <v>0.5082918588112133</v>
      </c>
      <c r="AD249" s="20">
        <v>0.6301503532634517</v>
      </c>
      <c r="AE249" s="20">
        <v>0</v>
      </c>
      <c r="AF249" s="20">
        <v>1.1381350872004172E-3</v>
      </c>
      <c r="AG249" s="20">
        <v>0</v>
      </c>
      <c r="AH249" s="20">
        <v>0</v>
      </c>
      <c r="AI249" s="20">
        <v>7.1632491832774692E-4</v>
      </c>
      <c r="AJ249" s="20">
        <v>1.6414305682167049E-2</v>
      </c>
      <c r="AK249" s="20">
        <v>3.5294302166447703E-3</v>
      </c>
      <c r="AL249" s="20">
        <v>6.2001168096548242E-4</v>
      </c>
      <c r="AM249" s="20">
        <v>1.8031298147424975E-3</v>
      </c>
      <c r="AN249" s="20">
        <v>1.5981024493924585E-2</v>
      </c>
      <c r="AO249" s="20">
        <v>0.28739484224441403</v>
      </c>
      <c r="AP249" s="20">
        <v>0</v>
      </c>
      <c r="AQ249" s="20">
        <v>0</v>
      </c>
      <c r="AR249" s="20">
        <v>0.44400323450742168</v>
      </c>
      <c r="AS249" s="20">
        <v>2.8991377763737974E-2</v>
      </c>
      <c r="AT249" s="20">
        <v>1.9543529997983318E-2</v>
      </c>
      <c r="AU249" s="20">
        <v>1.3570394960362355</v>
      </c>
      <c r="AV249" s="20">
        <v>0.15042236169462136</v>
      </c>
      <c r="AW249" s="8">
        <f t="shared" si="16"/>
        <v>0.53396058378694811</v>
      </c>
    </row>
    <row r="250" spans="1:49" s="21" customFormat="1" x14ac:dyDescent="0.35">
      <c r="A250" s="21">
        <v>123</v>
      </c>
      <c r="B250" s="15" t="s">
        <v>132</v>
      </c>
      <c r="C250" s="15" t="s">
        <v>618</v>
      </c>
      <c r="D250" s="19">
        <v>0.13320000000000001</v>
      </c>
      <c r="E250" s="19">
        <v>1.42</v>
      </c>
      <c r="F250" s="19">
        <v>0</v>
      </c>
      <c r="G250" s="19">
        <v>0.2228</v>
      </c>
      <c r="H250" s="19">
        <v>0</v>
      </c>
      <c r="I250" s="19">
        <v>1.9599999999999999E-2</v>
      </c>
      <c r="J250" s="19">
        <v>7.43</v>
      </c>
      <c r="K250" s="19">
        <v>9.0299999999999994</v>
      </c>
      <c r="L250" s="19">
        <v>1.2848999999999999</v>
      </c>
      <c r="M250" s="19">
        <v>1.26</v>
      </c>
      <c r="N250" s="19">
        <v>0.34420000000000001</v>
      </c>
      <c r="O250" s="19">
        <v>42.18</v>
      </c>
      <c r="P250" s="19">
        <v>0.31969999999999998</v>
      </c>
      <c r="Q250" s="19">
        <v>0</v>
      </c>
      <c r="R250" s="19">
        <v>0.78580000000000005</v>
      </c>
      <c r="S250" s="19">
        <v>8.7099999999999997E-2</v>
      </c>
      <c r="T250" s="19">
        <v>4.6199999999999998E-2</v>
      </c>
      <c r="U250" s="42">
        <v>7.86</v>
      </c>
      <c r="V250" s="19">
        <v>0.1812</v>
      </c>
      <c r="W250" s="19">
        <v>0.65600000000000003</v>
      </c>
      <c r="X250" s="42">
        <v>20.96</v>
      </c>
      <c r="Y250" s="19">
        <v>94.327299999999994</v>
      </c>
      <c r="Z250" s="19">
        <v>0</v>
      </c>
      <c r="AA250" s="19">
        <v>94.327299999999994</v>
      </c>
      <c r="AB250" s="155">
        <v>2.8787119716500397E-2</v>
      </c>
      <c r="AC250" s="20">
        <v>0.18815439106850815</v>
      </c>
      <c r="AD250" s="20">
        <v>0.54403695203473279</v>
      </c>
      <c r="AE250" s="20">
        <v>0</v>
      </c>
      <c r="AF250" s="20">
        <v>1.7087666300735045E-3</v>
      </c>
      <c r="AG250" s="20">
        <v>4.9931492437212795E-2</v>
      </c>
      <c r="AH250" s="20">
        <v>8.5634362980367019E-3</v>
      </c>
      <c r="AI250" s="20">
        <v>0</v>
      </c>
      <c r="AJ250" s="20">
        <v>1.9660660605369609E-2</v>
      </c>
      <c r="AK250" s="20">
        <v>2.1258689332537112E-3</v>
      </c>
      <c r="AL250" s="20">
        <v>1.0887214482981134E-3</v>
      </c>
      <c r="AM250" s="20">
        <v>3.3335854591139379E-3</v>
      </c>
      <c r="AN250" s="20">
        <v>1.0201915106662705E-2</v>
      </c>
      <c r="AO250" s="20">
        <v>0.31873286896214953</v>
      </c>
      <c r="AP250" s="20">
        <v>0</v>
      </c>
      <c r="AQ250" s="20">
        <v>8.9727969170644451E-3</v>
      </c>
      <c r="AR250" s="20">
        <v>0.46424972578939011</v>
      </c>
      <c r="AS250" s="20">
        <v>6.6075734377229051E-2</v>
      </c>
      <c r="AT250" s="20">
        <v>1.1470365361423505E-2</v>
      </c>
      <c r="AU250" s="20">
        <v>1.3031562984546738</v>
      </c>
      <c r="AV250" s="20">
        <v>0.14607507910021933</v>
      </c>
      <c r="AW250" s="8">
        <f t="shared" si="16"/>
        <v>0.85246134101658844</v>
      </c>
    </row>
    <row r="251" spans="1:49" s="21" customFormat="1" x14ac:dyDescent="0.35">
      <c r="A251" s="21">
        <v>124</v>
      </c>
      <c r="B251" s="15" t="s">
        <v>133</v>
      </c>
      <c r="C251" s="15" t="s">
        <v>618</v>
      </c>
      <c r="D251" s="19">
        <v>0.20780000000000001</v>
      </c>
      <c r="E251" s="19">
        <v>1.42</v>
      </c>
      <c r="F251" s="19">
        <v>5.11E-2</v>
      </c>
      <c r="G251" s="19">
        <v>0.61970000000000003</v>
      </c>
      <c r="H251" s="19">
        <v>3.3E-3</v>
      </c>
      <c r="I251" s="19">
        <v>0.01</v>
      </c>
      <c r="J251" s="19">
        <v>8.3699999999999992</v>
      </c>
      <c r="K251" s="19">
        <v>9.6199999999999992</v>
      </c>
      <c r="L251" s="19">
        <v>1.2692000000000001</v>
      </c>
      <c r="M251" s="19">
        <v>0.69540000000000002</v>
      </c>
      <c r="N251" s="19">
        <v>3.3</v>
      </c>
      <c r="O251" s="19">
        <v>40.409999999999997</v>
      </c>
      <c r="P251" s="19">
        <v>8.6900000000000005E-2</v>
      </c>
      <c r="Q251" s="19">
        <v>0.1221</v>
      </c>
      <c r="R251" s="19">
        <v>0.75209999999999999</v>
      </c>
      <c r="S251" s="19">
        <v>0.33850000000000002</v>
      </c>
      <c r="T251" s="19">
        <v>4.5699999999999998E-2</v>
      </c>
      <c r="U251" s="42">
        <v>7.55</v>
      </c>
      <c r="V251" s="19">
        <v>0.191</v>
      </c>
      <c r="W251" s="19">
        <v>1.0526</v>
      </c>
      <c r="X251" s="42">
        <v>18.41</v>
      </c>
      <c r="Y251" s="19">
        <v>94.641199999999998</v>
      </c>
      <c r="Z251" s="19">
        <v>0</v>
      </c>
      <c r="AA251" s="19">
        <v>94.641199999999998</v>
      </c>
      <c r="AB251" s="155">
        <v>4.3099115827522023E-2</v>
      </c>
      <c r="AC251" s="20">
        <v>0.1805689973925185</v>
      </c>
      <c r="AD251" s="20">
        <v>0.58815781439436399</v>
      </c>
      <c r="AE251" s="20">
        <v>4.9962580189375225E-3</v>
      </c>
      <c r="AF251" s="20">
        <v>8.3667253210043793E-4</v>
      </c>
      <c r="AG251" s="20">
        <v>2.6446458128302024E-2</v>
      </c>
      <c r="AH251" s="20">
        <v>2.2338501677506661E-3</v>
      </c>
      <c r="AI251" s="20">
        <v>2.9535500777004048E-3</v>
      </c>
      <c r="AJ251" s="20">
        <v>1.8058866973311005E-2</v>
      </c>
      <c r="AK251" s="20">
        <v>7.9287702179407487E-3</v>
      </c>
      <c r="AL251" s="20">
        <v>1.0335222526084531E-3</v>
      </c>
      <c r="AM251" s="20">
        <v>3.3722176371096548E-3</v>
      </c>
      <c r="AN251" s="20">
        <v>1.5709778440125808E-2</v>
      </c>
      <c r="AO251" s="20">
        <v>0.26866939080181568</v>
      </c>
      <c r="AP251" s="20">
        <v>4.328307926921986E-4</v>
      </c>
      <c r="AQ251" s="20">
        <v>2.395096281675619E-2</v>
      </c>
      <c r="AR251" s="20">
        <v>0.47464379321368794</v>
      </c>
      <c r="AS251" s="20">
        <v>6.2637088330172022E-2</v>
      </c>
      <c r="AT251" s="20">
        <v>0.10553807146921851</v>
      </c>
      <c r="AU251" s="20">
        <v>1.1981401201900659</v>
      </c>
      <c r="AV251" s="20">
        <v>0.13465713318740721</v>
      </c>
      <c r="AW251" s="8">
        <f t="shared" si="16"/>
        <v>0.87903385296541514</v>
      </c>
    </row>
    <row r="252" spans="1:49" s="21" customFormat="1" x14ac:dyDescent="0.35">
      <c r="A252" s="21">
        <v>128</v>
      </c>
      <c r="B252" s="15" t="s">
        <v>134</v>
      </c>
      <c r="C252" s="15" t="s">
        <v>618</v>
      </c>
      <c r="D252" s="19">
        <v>0.11119999999999999</v>
      </c>
      <c r="E252" s="19">
        <v>0.98070000000000002</v>
      </c>
      <c r="F252" s="19">
        <v>3.6999999999999998E-2</v>
      </c>
      <c r="G252" s="19">
        <v>8.2199999999999995E-2</v>
      </c>
      <c r="H252" s="19">
        <v>4.5999999999999999E-3</v>
      </c>
      <c r="I252" s="19">
        <v>0</v>
      </c>
      <c r="J252" s="19">
        <v>9.06</v>
      </c>
      <c r="K252" s="19">
        <v>8.6999999999999993</v>
      </c>
      <c r="L252" s="19">
        <v>0.55720000000000003</v>
      </c>
      <c r="M252" s="19">
        <v>0</v>
      </c>
      <c r="N252" s="19">
        <v>0.62819999999999998</v>
      </c>
      <c r="O252" s="19">
        <v>43.23</v>
      </c>
      <c r="P252" s="19">
        <v>0.10580000000000001</v>
      </c>
      <c r="Q252" s="19">
        <v>7.6899999999999996E-2</v>
      </c>
      <c r="R252" s="19">
        <v>0.83399999999999996</v>
      </c>
      <c r="S252" s="19">
        <v>0.23449999999999999</v>
      </c>
      <c r="T252" s="19">
        <v>6.5000000000000002E-2</v>
      </c>
      <c r="U252" s="42">
        <v>8.2799999999999994</v>
      </c>
      <c r="V252" s="19">
        <v>0.1724</v>
      </c>
      <c r="W252" s="19">
        <v>1.34</v>
      </c>
      <c r="X252" s="42">
        <v>20.28</v>
      </c>
      <c r="Y252" s="19">
        <v>94.859499999999997</v>
      </c>
      <c r="Z252" s="19">
        <v>0</v>
      </c>
      <c r="AA252" s="19">
        <v>94.859499999999997</v>
      </c>
      <c r="AB252" s="155">
        <v>2.4149759323066265E-2</v>
      </c>
      <c r="AC252" s="20">
        <v>0.13057986632799007</v>
      </c>
      <c r="AD252" s="20">
        <v>0.66662533255944545</v>
      </c>
      <c r="AE252" s="20">
        <v>3.7880079724848721E-3</v>
      </c>
      <c r="AF252" s="20">
        <v>0</v>
      </c>
      <c r="AG252" s="20">
        <v>0</v>
      </c>
      <c r="AH252" s="20">
        <v>2.8477714613765626E-3</v>
      </c>
      <c r="AI252" s="20">
        <v>1.9477814110039639E-3</v>
      </c>
      <c r="AJ252" s="20">
        <v>2.0968442015214129E-2</v>
      </c>
      <c r="AK252" s="20">
        <v>5.7514216514050745E-3</v>
      </c>
      <c r="AL252" s="20">
        <v>1.5392252905043632E-3</v>
      </c>
      <c r="AM252" s="20">
        <v>3.1871660590332518E-3</v>
      </c>
      <c r="AN252" s="20">
        <v>2.0940965192122189E-2</v>
      </c>
      <c r="AO252" s="20">
        <v>0.30989713048016965</v>
      </c>
      <c r="AP252" s="20">
        <v>6.3175289967805825E-4</v>
      </c>
      <c r="AQ252" s="20">
        <v>3.3265840436959081E-3</v>
      </c>
      <c r="AR252" s="20">
        <v>0.44946635586141931</v>
      </c>
      <c r="AS252" s="20">
        <v>2.8793722041939925E-2</v>
      </c>
      <c r="AT252" s="20">
        <v>2.1036735584380156E-2</v>
      </c>
      <c r="AU252" s="20">
        <v>1.3421133557128599</v>
      </c>
      <c r="AV252" s="20">
        <v>0.15463149385602659</v>
      </c>
      <c r="AW252" s="8">
        <f t="shared" si="16"/>
        <v>0.83192688957925043</v>
      </c>
    </row>
    <row r="253" spans="1:49" s="21" customFormat="1" x14ac:dyDescent="0.35">
      <c r="A253" s="21">
        <v>129</v>
      </c>
      <c r="B253" s="15" t="s">
        <v>135</v>
      </c>
      <c r="C253" s="15" t="s">
        <v>618</v>
      </c>
      <c r="D253" s="19">
        <v>0.17660000000000001</v>
      </c>
      <c r="E253" s="19">
        <v>0.86760000000000004</v>
      </c>
      <c r="F253" s="19">
        <v>2.7699999999999999E-2</v>
      </c>
      <c r="G253" s="19">
        <v>8.6300000000000002E-2</v>
      </c>
      <c r="H253" s="19">
        <v>0</v>
      </c>
      <c r="I253" s="19">
        <v>0</v>
      </c>
      <c r="J253" s="19">
        <v>9.36</v>
      </c>
      <c r="K253" s="19">
        <v>10.34</v>
      </c>
      <c r="L253" s="19">
        <v>0.55279999999999996</v>
      </c>
      <c r="M253" s="19">
        <v>0.25409999999999999</v>
      </c>
      <c r="N253" s="19">
        <v>0.4355</v>
      </c>
      <c r="O253" s="19">
        <v>36.909999999999997</v>
      </c>
      <c r="P253" s="19">
        <v>8.6999999999999994E-2</v>
      </c>
      <c r="Q253" s="19">
        <v>5.96E-2</v>
      </c>
      <c r="R253" s="19">
        <v>0.59050000000000002</v>
      </c>
      <c r="S253" s="19">
        <v>0.12770000000000001</v>
      </c>
      <c r="T253" s="19">
        <v>6.1600000000000002E-2</v>
      </c>
      <c r="U253" s="42">
        <v>9.6</v>
      </c>
      <c r="V253" s="19">
        <v>0.31290000000000001</v>
      </c>
      <c r="W253" s="19">
        <v>1.1306</v>
      </c>
      <c r="X253" s="42">
        <v>22.58</v>
      </c>
      <c r="Y253" s="19">
        <v>93.6096</v>
      </c>
      <c r="Z253" s="19">
        <v>0</v>
      </c>
      <c r="AA253" s="19">
        <v>93.6096</v>
      </c>
      <c r="AB253" s="155">
        <v>4.0243964240580465E-2</v>
      </c>
      <c r="AC253" s="20">
        <v>0.12121646739649415</v>
      </c>
      <c r="AD253" s="20">
        <v>0.72265581208862251</v>
      </c>
      <c r="AE253" s="20">
        <v>2.9757124696430347E-3</v>
      </c>
      <c r="AF253" s="20">
        <v>0</v>
      </c>
      <c r="AG253" s="20">
        <v>1.0617560228947569E-2</v>
      </c>
      <c r="AH253" s="20">
        <v>2.4572013989579014E-3</v>
      </c>
      <c r="AI253" s="20">
        <v>1.5840255128408594E-3</v>
      </c>
      <c r="AJ253" s="20">
        <v>1.5578371265962912E-2</v>
      </c>
      <c r="AK253" s="20">
        <v>3.2864368662292413E-3</v>
      </c>
      <c r="AL253" s="20">
        <v>1.530634794554737E-3</v>
      </c>
      <c r="AM253" s="20">
        <v>6.0698090526825638E-3</v>
      </c>
      <c r="AN253" s="20">
        <v>1.8539709001107223E-2</v>
      </c>
      <c r="AO253" s="20">
        <v>0.36205585685508607</v>
      </c>
      <c r="AP253" s="20">
        <v>0</v>
      </c>
      <c r="AQ253" s="20">
        <v>3.6647091602615106E-3</v>
      </c>
      <c r="AR253" s="20">
        <v>0.56053212849025469</v>
      </c>
      <c r="AS253" s="20">
        <v>2.9974832852060859E-2</v>
      </c>
      <c r="AT253" s="20">
        <v>1.5302789737581533E-2</v>
      </c>
      <c r="AU253" s="20">
        <v>1.202402978363865</v>
      </c>
      <c r="AV253" s="20">
        <v>0.18812256139597636</v>
      </c>
      <c r="AW253" s="8">
        <f t="shared" si="16"/>
        <v>0.73143240306887125</v>
      </c>
    </row>
    <row r="254" spans="1:49" s="21" customFormat="1" x14ac:dyDescent="0.35">
      <c r="A254" s="21">
        <v>130</v>
      </c>
      <c r="B254" s="15" t="s">
        <v>136</v>
      </c>
      <c r="C254" s="15" t="s">
        <v>618</v>
      </c>
      <c r="D254" s="19">
        <v>0.37290000000000001</v>
      </c>
      <c r="E254" s="19">
        <v>4.16</v>
      </c>
      <c r="F254" s="19">
        <v>0</v>
      </c>
      <c r="G254" s="19">
        <v>0.14760000000000001</v>
      </c>
      <c r="H254" s="19">
        <v>2.5999999999999999E-3</v>
      </c>
      <c r="I254" s="19">
        <v>1.1299999999999999E-2</v>
      </c>
      <c r="J254" s="19">
        <v>9.23</v>
      </c>
      <c r="K254" s="19">
        <v>7.66</v>
      </c>
      <c r="L254" s="19">
        <v>0.78949999999999998</v>
      </c>
      <c r="M254" s="19">
        <v>7.2300000000000003E-2</v>
      </c>
      <c r="N254" s="19">
        <v>0.4158</v>
      </c>
      <c r="O254" s="19">
        <v>43.07</v>
      </c>
      <c r="P254" s="19">
        <v>0.1055</v>
      </c>
      <c r="Q254" s="19">
        <v>1.1999999999999999E-3</v>
      </c>
      <c r="R254" s="19">
        <v>0.90290000000000004</v>
      </c>
      <c r="S254" s="19">
        <v>0.2127</v>
      </c>
      <c r="T254" s="19">
        <v>0</v>
      </c>
      <c r="U254" s="42">
        <v>8.2200000000000006</v>
      </c>
      <c r="V254" s="19">
        <v>8.5599999999999996E-2</v>
      </c>
      <c r="W254" s="42">
        <v>2.2000000000000002</v>
      </c>
      <c r="X254" s="42">
        <v>17.77</v>
      </c>
      <c r="Y254" s="19">
        <v>95.567400000000006</v>
      </c>
      <c r="Z254" s="19">
        <v>0</v>
      </c>
      <c r="AA254" s="19">
        <v>95.567400000000006</v>
      </c>
      <c r="AB254" s="155">
        <v>8.3169651352805449E-2</v>
      </c>
      <c r="AC254" s="20">
        <v>0.5688501185146656</v>
      </c>
      <c r="AD254" s="20">
        <v>0.69746078552215229</v>
      </c>
      <c r="AE254" s="20">
        <v>0</v>
      </c>
      <c r="AF254" s="20">
        <v>1.0166784891612322E-3</v>
      </c>
      <c r="AG254" s="20">
        <v>2.9567922271261904E-3</v>
      </c>
      <c r="AH254" s="20">
        <v>2.9163282398250992E-3</v>
      </c>
      <c r="AI254" s="20">
        <v>3.1214731304158299E-5</v>
      </c>
      <c r="AJ254" s="20">
        <v>2.3313326354329107E-2</v>
      </c>
      <c r="AK254" s="20">
        <v>5.3575265106739541E-3</v>
      </c>
      <c r="AL254" s="20">
        <v>0</v>
      </c>
      <c r="AM254" s="20">
        <v>1.6251957312227179E-3</v>
      </c>
      <c r="AN254" s="20">
        <v>3.5308482707395804E-2</v>
      </c>
      <c r="AO254" s="20">
        <v>0.27886981585389531</v>
      </c>
      <c r="AP254" s="20">
        <v>3.6671378708540283E-4</v>
      </c>
      <c r="AQ254" s="20">
        <v>6.1344766523102204E-3</v>
      </c>
      <c r="AR254" s="20">
        <v>0.40641636175436002</v>
      </c>
      <c r="AS254" s="20">
        <v>4.1898966673996653E-2</v>
      </c>
      <c r="AT254" s="20">
        <v>1.429978076040812E-2</v>
      </c>
      <c r="AU254" s="20">
        <v>1.3732300938734965</v>
      </c>
      <c r="AV254" s="20">
        <v>0.15765360649834326</v>
      </c>
      <c r="AW254" s="8">
        <f t="shared" si="16"/>
        <v>0.38229373511824871</v>
      </c>
    </row>
    <row r="255" spans="1:49" s="21" customFormat="1" x14ac:dyDescent="0.35">
      <c r="A255" s="21">
        <v>156</v>
      </c>
      <c r="B255" s="15" t="s">
        <v>158</v>
      </c>
      <c r="C255" s="15" t="s">
        <v>618</v>
      </c>
      <c r="D255" s="19">
        <v>0.13170000000000001</v>
      </c>
      <c r="E255" s="19">
        <v>0</v>
      </c>
      <c r="F255" s="19">
        <v>2.7699999999999999E-2</v>
      </c>
      <c r="G255" s="19">
        <v>0.11210000000000001</v>
      </c>
      <c r="H255" s="19">
        <v>0</v>
      </c>
      <c r="I255" s="19">
        <v>1.44E-2</v>
      </c>
      <c r="J255" s="19">
        <v>6.98</v>
      </c>
      <c r="K255" s="42">
        <v>8.31</v>
      </c>
      <c r="L255" s="19">
        <v>1.67</v>
      </c>
      <c r="M255" s="19">
        <v>0.64800000000000002</v>
      </c>
      <c r="N255" s="19">
        <v>0.13950000000000001</v>
      </c>
      <c r="O255" s="19">
        <v>45.43</v>
      </c>
      <c r="P255" s="19">
        <v>0.1333</v>
      </c>
      <c r="Q255" s="19">
        <v>0</v>
      </c>
      <c r="R255" s="19">
        <v>0.87519999999999998</v>
      </c>
      <c r="S255" s="19">
        <v>0.27150000000000002</v>
      </c>
      <c r="T255" s="19">
        <v>0.19009999999999999</v>
      </c>
      <c r="U255" s="42">
        <v>8</v>
      </c>
      <c r="V255" s="19">
        <v>0.17510000000000001</v>
      </c>
      <c r="W255" s="42">
        <v>3.47</v>
      </c>
      <c r="X255" s="42">
        <v>17.2</v>
      </c>
      <c r="Y255" s="19">
        <v>93.912999999999997</v>
      </c>
      <c r="Z255" s="19">
        <v>0</v>
      </c>
      <c r="AA255" s="19">
        <v>93.912999999999997</v>
      </c>
      <c r="AB255" s="155">
        <v>2.7440529303418341E-2</v>
      </c>
      <c r="AC255" s="20">
        <v>0</v>
      </c>
      <c r="AD255" s="20">
        <v>0.49272855084711137</v>
      </c>
      <c r="AE255" s="20">
        <v>2.7207436172287493E-3</v>
      </c>
      <c r="AF255" s="20">
        <v>1.2103246968703009E-3</v>
      </c>
      <c r="AG255" s="20">
        <v>2.4756641526892519E-2</v>
      </c>
      <c r="AH255" s="20">
        <v>3.4422967341502697E-3</v>
      </c>
      <c r="AI255" s="20">
        <v>0</v>
      </c>
      <c r="AJ255" s="20">
        <v>2.1110869006930818E-2</v>
      </c>
      <c r="AK255" s="20">
        <v>6.3885292051093943E-3</v>
      </c>
      <c r="AL255" s="20">
        <v>4.3188651130298831E-3</v>
      </c>
      <c r="AM255" s="20">
        <v>3.1056482549518729E-3</v>
      </c>
      <c r="AN255" s="20">
        <v>5.2025955001133939E-2</v>
      </c>
      <c r="AO255" s="20">
        <v>0.25216031640223313</v>
      </c>
      <c r="AP255" s="20">
        <v>0</v>
      </c>
      <c r="AQ255" s="20">
        <v>4.3524218786795531E-3</v>
      </c>
      <c r="AR255" s="20">
        <v>0.41188658712746123</v>
      </c>
      <c r="AS255" s="20">
        <v>8.279457114183475E-2</v>
      </c>
      <c r="AT255" s="20">
        <v>4.4818086803591305E-3</v>
      </c>
      <c r="AU255" s="20">
        <v>1.3531482776055213</v>
      </c>
      <c r="AV255" s="20">
        <v>0.14333633356614411</v>
      </c>
      <c r="AW255" s="8">
        <f t="shared" si="16"/>
        <v>1.1360312595943576</v>
      </c>
    </row>
    <row r="256" spans="1:49" s="21" customFormat="1" x14ac:dyDescent="0.35">
      <c r="A256" s="21">
        <v>157</v>
      </c>
      <c r="B256" s="15" t="s">
        <v>159</v>
      </c>
      <c r="C256" s="15" t="s">
        <v>618</v>
      </c>
      <c r="D256" s="19">
        <v>7.9000000000000001E-2</v>
      </c>
      <c r="E256" s="19">
        <v>0</v>
      </c>
      <c r="F256" s="19">
        <v>0</v>
      </c>
      <c r="G256" s="19">
        <v>5.7500000000000002E-2</v>
      </c>
      <c r="H256" s="19">
        <v>0</v>
      </c>
      <c r="I256" s="19">
        <v>6.0999999999999999E-2</v>
      </c>
      <c r="J256" s="19">
        <v>4.46</v>
      </c>
      <c r="K256" s="42">
        <v>10.039999999999999</v>
      </c>
      <c r="L256" s="19">
        <v>1.84</v>
      </c>
      <c r="M256" s="19">
        <v>0.84609999999999996</v>
      </c>
      <c r="N256" s="19">
        <v>0.22689999999999999</v>
      </c>
      <c r="O256" s="19">
        <v>43.46</v>
      </c>
      <c r="P256" s="19">
        <v>0.1235</v>
      </c>
      <c r="Q256" s="19">
        <v>0</v>
      </c>
      <c r="R256" s="19">
        <v>1.51</v>
      </c>
      <c r="S256" s="19">
        <v>0.46350000000000002</v>
      </c>
      <c r="T256" s="19">
        <v>2.2700000000000001E-2</v>
      </c>
      <c r="U256" s="42">
        <v>7.8</v>
      </c>
      <c r="V256" s="19">
        <v>0.13139999999999999</v>
      </c>
      <c r="W256" s="42">
        <v>4.25</v>
      </c>
      <c r="X256" s="42">
        <v>17.72</v>
      </c>
      <c r="Y256" s="19">
        <v>93.218800000000002</v>
      </c>
      <c r="Z256" s="19">
        <v>0</v>
      </c>
      <c r="AA256" s="19">
        <v>93.218800000000002</v>
      </c>
      <c r="AB256" s="155">
        <v>1.6196125721332288E-2</v>
      </c>
      <c r="AC256" s="20">
        <v>0</v>
      </c>
      <c r="AD256" s="20">
        <v>0.30978793712998115</v>
      </c>
      <c r="AE256" s="20">
        <v>0</v>
      </c>
      <c r="AF256" s="20">
        <v>5.0448304740853345E-3</v>
      </c>
      <c r="AG256" s="20">
        <v>3.1806490790786894E-2</v>
      </c>
      <c r="AH256" s="20">
        <v>3.1380687330299826E-3</v>
      </c>
      <c r="AI256" s="20">
        <v>0</v>
      </c>
      <c r="AJ256" s="20">
        <v>3.5838769327863167E-2</v>
      </c>
      <c r="AK256" s="20">
        <v>1.0731443113583428E-2</v>
      </c>
      <c r="AL256" s="20">
        <v>5.0744703511327867E-4</v>
      </c>
      <c r="AM256" s="20">
        <v>2.2931835826345329E-3</v>
      </c>
      <c r="AN256" s="20">
        <v>6.269845727237254E-2</v>
      </c>
      <c r="AO256" s="20">
        <v>0.25561677431331609</v>
      </c>
      <c r="AP256" s="20">
        <v>0</v>
      </c>
      <c r="AQ256" s="20">
        <v>2.1966990161801838E-3</v>
      </c>
      <c r="AR256" s="20">
        <v>0.48965216302462178</v>
      </c>
      <c r="AS256" s="20">
        <v>8.975952620305111E-2</v>
      </c>
      <c r="AT256" s="20">
        <v>7.1728366467341135E-3</v>
      </c>
      <c r="AU256" s="20">
        <v>1.2737075200914412</v>
      </c>
      <c r="AV256" s="20">
        <v>0.1375112550179716</v>
      </c>
      <c r="AW256" s="8">
        <f t="shared" si="16"/>
        <v>1.2825365982272336</v>
      </c>
    </row>
    <row r="257" spans="1:49" s="21" customFormat="1" x14ac:dyDescent="0.35">
      <c r="A257" s="21">
        <v>158</v>
      </c>
      <c r="B257" s="15" t="s">
        <v>160</v>
      </c>
      <c r="C257" s="15" t="s">
        <v>618</v>
      </c>
      <c r="D257" s="19">
        <v>0.35649999999999998</v>
      </c>
      <c r="E257" s="19">
        <v>0</v>
      </c>
      <c r="F257" s="19">
        <v>4.9599999999999998E-2</v>
      </c>
      <c r="G257" s="19">
        <v>7.7999999999999996E-3</v>
      </c>
      <c r="H257" s="19">
        <v>0</v>
      </c>
      <c r="I257" s="19">
        <v>0</v>
      </c>
      <c r="J257" s="19">
        <v>8.98</v>
      </c>
      <c r="K257" s="42">
        <v>9.34</v>
      </c>
      <c r="L257" s="19">
        <v>1.0631999999999999</v>
      </c>
      <c r="M257" s="19">
        <v>0</v>
      </c>
      <c r="N257" s="19">
        <v>0.1862</v>
      </c>
      <c r="O257" s="19">
        <v>42.84</v>
      </c>
      <c r="P257" s="19">
        <v>0</v>
      </c>
      <c r="Q257" s="19">
        <v>0.1658</v>
      </c>
      <c r="R257" s="19">
        <v>1.44</v>
      </c>
      <c r="S257" s="19">
        <v>0.46939999999999998</v>
      </c>
      <c r="T257" s="19">
        <v>0</v>
      </c>
      <c r="U257" s="42">
        <v>6.38</v>
      </c>
      <c r="V257" s="19">
        <v>0.21510000000000001</v>
      </c>
      <c r="W257" s="42">
        <v>4.96</v>
      </c>
      <c r="X257" s="42">
        <v>14.77</v>
      </c>
      <c r="Y257" s="19">
        <v>91.457599999999999</v>
      </c>
      <c r="Z257" s="19">
        <v>0</v>
      </c>
      <c r="AA257" s="19">
        <v>91.457599999999999</v>
      </c>
      <c r="AB257" s="155">
        <v>7.7687592898360011E-2</v>
      </c>
      <c r="AC257" s="20">
        <v>0</v>
      </c>
      <c r="AD257" s="20">
        <v>0.66300081732158755</v>
      </c>
      <c r="AE257" s="20">
        <v>5.0953608778718821E-3</v>
      </c>
      <c r="AF257" s="20">
        <v>0</v>
      </c>
      <c r="AG257" s="20">
        <v>0</v>
      </c>
      <c r="AH257" s="20">
        <v>0</v>
      </c>
      <c r="AI257" s="20">
        <v>4.2138834028410815E-3</v>
      </c>
      <c r="AJ257" s="20">
        <v>3.6328437231115222E-2</v>
      </c>
      <c r="AK257" s="20">
        <v>1.15520632387065E-2</v>
      </c>
      <c r="AL257" s="20">
        <v>0</v>
      </c>
      <c r="AM257" s="20">
        <v>3.9901750820188755E-3</v>
      </c>
      <c r="AN257" s="20">
        <v>7.7778163522988761E-2</v>
      </c>
      <c r="AO257" s="20">
        <v>0.22647184124175046</v>
      </c>
      <c r="AP257" s="20">
        <v>0</v>
      </c>
      <c r="AQ257" s="20">
        <v>3.1674181183143768E-4</v>
      </c>
      <c r="AR257" s="20">
        <v>0.48418231645157483</v>
      </c>
      <c r="AS257" s="20">
        <v>5.512971908658295E-2</v>
      </c>
      <c r="AT257" s="20">
        <v>6.2566837580513819E-3</v>
      </c>
      <c r="AU257" s="20">
        <v>1.3345582557484486</v>
      </c>
      <c r="AV257" s="20">
        <v>0.11955628314351105</v>
      </c>
      <c r="AW257" s="8">
        <f t="shared" si="16"/>
        <v>0.97156925808111971</v>
      </c>
    </row>
    <row r="258" spans="1:49" s="21" customFormat="1" x14ac:dyDescent="0.35">
      <c r="A258" s="21">
        <v>159</v>
      </c>
      <c r="B258" s="15" t="s">
        <v>161</v>
      </c>
      <c r="C258" s="15" t="s">
        <v>618</v>
      </c>
      <c r="D258" s="19">
        <v>0.15429999999999999</v>
      </c>
      <c r="E258" s="19">
        <v>1.6999999999999999E-3</v>
      </c>
      <c r="F258" s="19">
        <v>0</v>
      </c>
      <c r="G258" s="19">
        <v>7.1300000000000002E-2</v>
      </c>
      <c r="H258" s="19">
        <v>0</v>
      </c>
      <c r="I258" s="19">
        <v>0</v>
      </c>
      <c r="J258" s="19">
        <v>7.88</v>
      </c>
      <c r="K258" s="42">
        <v>7.94</v>
      </c>
      <c r="L258" s="19">
        <v>1.37</v>
      </c>
      <c r="M258" s="19">
        <v>0.1545</v>
      </c>
      <c r="N258" s="19">
        <v>0.16869999999999999</v>
      </c>
      <c r="O258" s="19">
        <v>45.55</v>
      </c>
      <c r="P258" s="19">
        <v>3.7199999999999997E-2</v>
      </c>
      <c r="Q258" s="19">
        <v>0</v>
      </c>
      <c r="R258" s="19">
        <v>0.94779999999999998</v>
      </c>
      <c r="S258" s="19">
        <v>0.32019999999999998</v>
      </c>
      <c r="T258" s="19">
        <v>0</v>
      </c>
      <c r="U258" s="42">
        <v>7.65</v>
      </c>
      <c r="V258" s="19">
        <v>0.1502</v>
      </c>
      <c r="W258" s="42">
        <v>2.4</v>
      </c>
      <c r="X258" s="42">
        <v>17.88</v>
      </c>
      <c r="Y258" s="19">
        <v>92.8339</v>
      </c>
      <c r="Z258" s="19">
        <v>0</v>
      </c>
      <c r="AA258" s="19">
        <v>92.8339</v>
      </c>
      <c r="AB258" s="155">
        <v>3.2747934420232543E-2</v>
      </c>
      <c r="AC258" s="20">
        <v>2.2120703368521468E-4</v>
      </c>
      <c r="AD258" s="20">
        <v>0.5666172597378728</v>
      </c>
      <c r="AE258" s="20">
        <v>0</v>
      </c>
      <c r="AF258" s="20">
        <v>0</v>
      </c>
      <c r="AG258" s="20">
        <v>6.0125192897594829E-3</v>
      </c>
      <c r="AH258" s="20">
        <v>9.7852600525405258E-4</v>
      </c>
      <c r="AI258" s="20">
        <v>0</v>
      </c>
      <c r="AJ258" s="20">
        <v>2.3287709932714125E-2</v>
      </c>
      <c r="AK258" s="20">
        <v>7.6747397025408995E-3</v>
      </c>
      <c r="AL258" s="20">
        <v>0</v>
      </c>
      <c r="AM258" s="20">
        <v>2.7136093645385344E-3</v>
      </c>
      <c r="AN258" s="20">
        <v>3.6653301944829061E-2</v>
      </c>
      <c r="AO258" s="20">
        <v>0.26700972836006864</v>
      </c>
      <c r="AP258" s="20">
        <v>0</v>
      </c>
      <c r="AQ258" s="20">
        <v>2.8198511148728347E-3</v>
      </c>
      <c r="AR258" s="20">
        <v>0.40087447567594503</v>
      </c>
      <c r="AS258" s="20">
        <v>6.918584245644098E-2</v>
      </c>
      <c r="AT258" s="20">
        <v>5.5208438650989631E-3</v>
      </c>
      <c r="AU258" s="20">
        <v>1.3819817572765463</v>
      </c>
      <c r="AV258" s="20">
        <v>0.13961722961109579</v>
      </c>
      <c r="AW258" s="8">
        <f t="shared" si="16"/>
        <v>1.0888313986287372</v>
      </c>
    </row>
    <row r="259" spans="1:49" s="21" customFormat="1" x14ac:dyDescent="0.35">
      <c r="A259" s="21">
        <v>160</v>
      </c>
      <c r="B259" s="15" t="s">
        <v>162</v>
      </c>
      <c r="C259" s="15" t="s">
        <v>618</v>
      </c>
      <c r="D259" s="19">
        <v>0.3715</v>
      </c>
      <c r="E259" s="19">
        <v>2.4900000000000002</v>
      </c>
      <c r="F259" s="19">
        <v>2.3599999999999999E-2</v>
      </c>
      <c r="G259" s="19">
        <v>4.1700000000000001E-2</v>
      </c>
      <c r="H259" s="19">
        <v>4.6600000000000003E-2</v>
      </c>
      <c r="I259" s="19">
        <v>0</v>
      </c>
      <c r="J259" s="19">
        <v>9.0399999999999991</v>
      </c>
      <c r="K259" s="19">
        <v>4.16</v>
      </c>
      <c r="L259" s="19">
        <v>0.55069999999999997</v>
      </c>
      <c r="M259" s="19">
        <v>9.01E-2</v>
      </c>
      <c r="N259" s="42">
        <v>4.7699999999999996</v>
      </c>
      <c r="O259" s="19">
        <v>50.54</v>
      </c>
      <c r="P259" s="19">
        <v>0</v>
      </c>
      <c r="Q259" s="19">
        <v>0</v>
      </c>
      <c r="R259" s="19">
        <v>0.52080000000000004</v>
      </c>
      <c r="S259" s="19">
        <v>0.14030000000000001</v>
      </c>
      <c r="T259" s="19">
        <v>0</v>
      </c>
      <c r="U259" s="42">
        <v>5</v>
      </c>
      <c r="V259" s="19">
        <v>0.1087</v>
      </c>
      <c r="W259" s="19">
        <v>3.62</v>
      </c>
      <c r="X259" s="42">
        <v>12.36</v>
      </c>
      <c r="Y259" s="19">
        <v>93.877200000000002</v>
      </c>
      <c r="Z259" s="19">
        <v>0</v>
      </c>
      <c r="AA259" s="19">
        <v>93.877200000000002</v>
      </c>
      <c r="AB259" s="155">
        <v>7.7815314148908438E-2</v>
      </c>
      <c r="AC259" s="20">
        <v>0.31976993510995466</v>
      </c>
      <c r="AD259" s="20">
        <v>0.64153489430675437</v>
      </c>
      <c r="AE259" s="20">
        <v>2.3303405942400502E-3</v>
      </c>
      <c r="AF259" s="20">
        <v>0</v>
      </c>
      <c r="AG259" s="20">
        <v>3.4605175887649424E-3</v>
      </c>
      <c r="AH259" s="20">
        <v>0</v>
      </c>
      <c r="AI259" s="20">
        <v>0</v>
      </c>
      <c r="AJ259" s="20">
        <v>1.2629010525507202E-2</v>
      </c>
      <c r="AK259" s="20">
        <v>3.3188549288804439E-3</v>
      </c>
      <c r="AL259" s="20">
        <v>0</v>
      </c>
      <c r="AM259" s="20">
        <v>1.9381849268409652E-3</v>
      </c>
      <c r="AN259" s="20">
        <v>5.4563058241735511E-2</v>
      </c>
      <c r="AO259" s="20">
        <v>0.18216557638583161</v>
      </c>
      <c r="AP259" s="20">
        <v>6.172677202002607E-3</v>
      </c>
      <c r="AQ259" s="20">
        <v>1.6276498210812339E-3</v>
      </c>
      <c r="AR259" s="20">
        <v>0.20728577715132054</v>
      </c>
      <c r="AS259" s="20">
        <v>2.7447324316345965E-2</v>
      </c>
      <c r="AT259" s="20">
        <v>0.15406253248280979</v>
      </c>
      <c r="AU259" s="20">
        <v>1.513343227424681</v>
      </c>
      <c r="AV259" s="20">
        <v>9.0060811601758856E-2</v>
      </c>
      <c r="AW259" s="8">
        <f t="shared" si="16"/>
        <v>0.7782896273914901</v>
      </c>
    </row>
    <row r="260" spans="1:49" s="21" customFormat="1" x14ac:dyDescent="0.35">
      <c r="A260" s="21">
        <v>161</v>
      </c>
      <c r="B260" s="15" t="s">
        <v>163</v>
      </c>
      <c r="C260" s="15" t="s">
        <v>618</v>
      </c>
      <c r="D260" s="19">
        <v>0.43059999999999998</v>
      </c>
      <c r="E260" s="19">
        <v>1.0518000000000001</v>
      </c>
      <c r="F260" s="19">
        <v>0.22489999999999999</v>
      </c>
      <c r="G260" s="19">
        <v>0.42459999999999998</v>
      </c>
      <c r="H260" s="19">
        <v>2.9999999999999997E-4</v>
      </c>
      <c r="I260" s="19">
        <v>4.1799999999999997E-2</v>
      </c>
      <c r="J260" s="19">
        <v>10.63</v>
      </c>
      <c r="K260" s="19">
        <v>3.58</v>
      </c>
      <c r="L260" s="19">
        <v>1.2193000000000001</v>
      </c>
      <c r="M260" s="19">
        <v>1.3</v>
      </c>
      <c r="N260" s="19">
        <v>1.2197</v>
      </c>
      <c r="O260" s="19">
        <v>51.4</v>
      </c>
      <c r="P260" s="19">
        <v>0.57669999999999999</v>
      </c>
      <c r="Q260" s="19">
        <v>0</v>
      </c>
      <c r="R260" s="19">
        <v>0.56169999999999998</v>
      </c>
      <c r="S260" s="19">
        <v>0.10440000000000001</v>
      </c>
      <c r="T260" s="19">
        <v>0</v>
      </c>
      <c r="U260" s="42">
        <v>4.58</v>
      </c>
      <c r="V260" s="19">
        <v>0</v>
      </c>
      <c r="W260" s="19">
        <v>3.15</v>
      </c>
      <c r="X260" s="42">
        <v>10.53</v>
      </c>
      <c r="Y260" s="19">
        <v>91.099000000000004</v>
      </c>
      <c r="Z260" s="19">
        <v>0</v>
      </c>
      <c r="AA260" s="19">
        <v>91.099000000000004</v>
      </c>
      <c r="AB260" s="155">
        <v>9.411178156591761E-2</v>
      </c>
      <c r="AC260" s="20">
        <v>0.14094028992239013</v>
      </c>
      <c r="AD260" s="20">
        <v>0.78713428608674219</v>
      </c>
      <c r="AE260" s="20">
        <v>2.317184236606213E-2</v>
      </c>
      <c r="AF260" s="20">
        <v>3.6853517444010758E-3</v>
      </c>
      <c r="AG260" s="20">
        <v>5.2098273898666801E-2</v>
      </c>
      <c r="AH260" s="20">
        <v>1.5621810555641333E-2</v>
      </c>
      <c r="AI260" s="20">
        <v>0</v>
      </c>
      <c r="AJ260" s="20">
        <v>1.4212369366284817E-2</v>
      </c>
      <c r="AK260" s="20">
        <v>2.5768836458907453E-3</v>
      </c>
      <c r="AL260" s="20">
        <v>0</v>
      </c>
      <c r="AM260" s="20">
        <v>0</v>
      </c>
      <c r="AN260" s="20">
        <v>4.9540957941531412E-2</v>
      </c>
      <c r="AO260" s="20">
        <v>0.16193470149678488</v>
      </c>
      <c r="AP260" s="20">
        <v>4.1464135653288171E-5</v>
      </c>
      <c r="AQ260" s="20">
        <v>1.7292931533155493E-2</v>
      </c>
      <c r="AR260" s="20">
        <v>0.18613280086043546</v>
      </c>
      <c r="AS260" s="20">
        <v>6.3410214693747469E-2</v>
      </c>
      <c r="AT260" s="20">
        <v>4.110506976602829E-2</v>
      </c>
      <c r="AU260" s="20">
        <v>1.6059389492422547</v>
      </c>
      <c r="AV260" s="20">
        <v>8.6078569768725022E-2</v>
      </c>
      <c r="AW260" s="8">
        <f t="shared" si="16"/>
        <v>0.74908323297560431</v>
      </c>
    </row>
    <row r="261" spans="1:49" s="21" customFormat="1" x14ac:dyDescent="0.35">
      <c r="A261" s="21">
        <v>165</v>
      </c>
      <c r="B261" s="15" t="s">
        <v>167</v>
      </c>
      <c r="C261" s="15" t="s">
        <v>618</v>
      </c>
      <c r="D261" s="19">
        <v>0.48180000000000001</v>
      </c>
      <c r="E261" s="19">
        <v>0.68710000000000004</v>
      </c>
      <c r="F261" s="19">
        <v>4.7999999999999996E-3</v>
      </c>
      <c r="G261" s="19">
        <v>0</v>
      </c>
      <c r="H261" s="19">
        <v>0</v>
      </c>
      <c r="I261" s="19">
        <v>0</v>
      </c>
      <c r="J261" s="19">
        <v>8.6199999999999992</v>
      </c>
      <c r="K261" s="19">
        <v>3.84</v>
      </c>
      <c r="L261" s="19">
        <v>1.2562</v>
      </c>
      <c r="M261" s="19">
        <v>0.2223</v>
      </c>
      <c r="N261" s="42">
        <v>5.94</v>
      </c>
      <c r="O261" s="19">
        <v>51.35</v>
      </c>
      <c r="P261" s="19">
        <v>2.3800000000000002E-2</v>
      </c>
      <c r="Q261" s="19">
        <v>0</v>
      </c>
      <c r="R261" s="19">
        <v>0.52380000000000004</v>
      </c>
      <c r="S261" s="19">
        <v>0.19520000000000001</v>
      </c>
      <c r="T261" s="19">
        <v>0</v>
      </c>
      <c r="U261" s="42">
        <v>4.41</v>
      </c>
      <c r="V261" s="19">
        <v>0</v>
      </c>
      <c r="W261" s="19">
        <v>3.61</v>
      </c>
      <c r="X261" s="42">
        <v>11.8</v>
      </c>
      <c r="Y261" s="19">
        <v>93.081999999999994</v>
      </c>
      <c r="Z261" s="19">
        <v>0</v>
      </c>
      <c r="AA261" s="19">
        <v>93.081999999999994</v>
      </c>
      <c r="AB261" s="155">
        <v>9.7845064623144309E-2</v>
      </c>
      <c r="AC261" s="20">
        <v>8.5550805308631864E-2</v>
      </c>
      <c r="AD261" s="20">
        <v>0.59309599389158274</v>
      </c>
      <c r="AE261" s="20">
        <v>4.5953067463940422E-4</v>
      </c>
      <c r="AF261" s="20">
        <v>0</v>
      </c>
      <c r="AG261" s="20">
        <v>8.2779272335793512E-3</v>
      </c>
      <c r="AH261" s="20">
        <v>5.9904649560486856E-4</v>
      </c>
      <c r="AI261" s="20">
        <v>0</v>
      </c>
      <c r="AJ261" s="20">
        <v>1.2314866706772091E-2</v>
      </c>
      <c r="AK261" s="20">
        <v>4.4768885540462863E-3</v>
      </c>
      <c r="AL261" s="20">
        <v>0</v>
      </c>
      <c r="AM261" s="20">
        <v>0</v>
      </c>
      <c r="AN261" s="20">
        <v>5.2754949000625245E-2</v>
      </c>
      <c r="AO261" s="20">
        <v>0.16861481120203436</v>
      </c>
      <c r="AP261" s="20">
        <v>0</v>
      </c>
      <c r="AQ261" s="20">
        <v>0</v>
      </c>
      <c r="AR261" s="20">
        <v>0.18551253910541032</v>
      </c>
      <c r="AS261" s="20">
        <v>6.0702922208392594E-2</v>
      </c>
      <c r="AT261" s="20">
        <v>0.18600772035492455</v>
      </c>
      <c r="AU261" s="20">
        <v>1.4907627061432307</v>
      </c>
      <c r="AV261" s="20">
        <v>7.7014112188041745E-2</v>
      </c>
      <c r="AW261" s="8">
        <f t="shared" si="16"/>
        <v>1.0738551809324837</v>
      </c>
    </row>
    <row r="262" spans="1:49" s="21" customFormat="1" x14ac:dyDescent="0.35">
      <c r="A262" s="21">
        <v>195</v>
      </c>
      <c r="B262" s="15" t="s">
        <v>187</v>
      </c>
      <c r="C262" s="15" t="s">
        <v>618</v>
      </c>
      <c r="D262" s="19">
        <v>0.35489999999999999</v>
      </c>
      <c r="E262" s="19">
        <v>3.55</v>
      </c>
      <c r="F262" s="19">
        <v>1.5800000000000002E-2</v>
      </c>
      <c r="G262" s="19">
        <v>6.8699999999999997E-2</v>
      </c>
      <c r="H262" s="19">
        <v>0</v>
      </c>
      <c r="I262" s="19">
        <v>0</v>
      </c>
      <c r="J262" s="19">
        <v>10.47</v>
      </c>
      <c r="K262" s="42">
        <v>7.96</v>
      </c>
      <c r="L262" s="19">
        <v>0.41139999999999999</v>
      </c>
      <c r="M262" s="19">
        <v>0</v>
      </c>
      <c r="N262" s="19">
        <v>0.46800000000000003</v>
      </c>
      <c r="O262" s="19">
        <v>39.96</v>
      </c>
      <c r="P262" s="19">
        <v>1.1299999999999999E-2</v>
      </c>
      <c r="Q262" s="19">
        <v>0</v>
      </c>
      <c r="R262" s="19">
        <v>0.88580000000000003</v>
      </c>
      <c r="S262" s="19">
        <v>0.25269999999999998</v>
      </c>
      <c r="T262" s="19">
        <v>0.19209999999999999</v>
      </c>
      <c r="U262" s="42">
        <v>10.96</v>
      </c>
      <c r="V262" s="19">
        <v>0.2046</v>
      </c>
      <c r="W262" s="19">
        <v>1.4</v>
      </c>
      <c r="X262" s="42">
        <v>18.52</v>
      </c>
      <c r="Y262" s="19">
        <v>95.7136</v>
      </c>
      <c r="Z262" s="19">
        <v>0</v>
      </c>
      <c r="AA262" s="19">
        <v>95.7136</v>
      </c>
      <c r="AB262" s="155">
        <v>8.1293305179263822E-2</v>
      </c>
      <c r="AC262" s="20">
        <v>0.49855050401113266</v>
      </c>
      <c r="AD262" s="20">
        <v>0.81253309582449307</v>
      </c>
      <c r="AE262" s="20">
        <v>1.7061099251947541E-3</v>
      </c>
      <c r="AF262" s="20">
        <v>0</v>
      </c>
      <c r="AG262" s="20">
        <v>0</v>
      </c>
      <c r="AH262" s="20">
        <v>3.2080318504294536E-4</v>
      </c>
      <c r="AI262" s="20">
        <v>0</v>
      </c>
      <c r="AJ262" s="20">
        <v>2.3489650255361708E-2</v>
      </c>
      <c r="AK262" s="20">
        <v>6.5369981953151655E-3</v>
      </c>
      <c r="AL262" s="20">
        <v>4.7979637333740027E-3</v>
      </c>
      <c r="AM262" s="20">
        <v>3.9894573078017616E-3</v>
      </c>
      <c r="AN262" s="20">
        <v>2.3076008721498665E-2</v>
      </c>
      <c r="AO262" s="20">
        <v>0.29849107408465164</v>
      </c>
      <c r="AP262" s="20">
        <v>0</v>
      </c>
      <c r="AQ262" s="20">
        <v>2.9324065558554466E-3</v>
      </c>
      <c r="AR262" s="20">
        <v>0.43374228808316256</v>
      </c>
      <c r="AS262" s="20">
        <v>2.2422898431326617E-2</v>
      </c>
      <c r="AT262" s="20">
        <v>1.6529778401244404E-2</v>
      </c>
      <c r="AU262" s="20">
        <v>1.3084893866916782</v>
      </c>
      <c r="AV262" s="20">
        <v>0.21588324183673299</v>
      </c>
      <c r="AW262" s="8">
        <f t="shared" si="16"/>
        <v>0.32650833475613372</v>
      </c>
    </row>
    <row r="263" spans="1:49" s="21" customFormat="1" x14ac:dyDescent="0.35">
      <c r="A263" s="21">
        <v>196</v>
      </c>
      <c r="B263" s="15" t="s">
        <v>188</v>
      </c>
      <c r="C263" s="15" t="s">
        <v>618</v>
      </c>
      <c r="D263" s="19">
        <v>0.34179999999999999</v>
      </c>
      <c r="E263" s="19">
        <v>2.4300000000000002</v>
      </c>
      <c r="F263" s="19">
        <v>0</v>
      </c>
      <c r="G263" s="19">
        <v>6.6000000000000003E-2</v>
      </c>
      <c r="H263" s="19">
        <v>0</v>
      </c>
      <c r="I263" s="19">
        <v>1.44E-2</v>
      </c>
      <c r="J263" s="19">
        <v>9.73</v>
      </c>
      <c r="K263" s="42">
        <v>7.95</v>
      </c>
      <c r="L263" s="19">
        <v>1.1045</v>
      </c>
      <c r="M263" s="19">
        <v>0</v>
      </c>
      <c r="N263" s="19">
        <v>0.51790000000000003</v>
      </c>
      <c r="O263" s="19">
        <v>40.86</v>
      </c>
      <c r="P263" s="19">
        <v>0</v>
      </c>
      <c r="Q263" s="19">
        <v>0</v>
      </c>
      <c r="R263" s="19">
        <v>0.93210000000000004</v>
      </c>
      <c r="S263" s="19">
        <v>0.26690000000000003</v>
      </c>
      <c r="T263" s="19">
        <v>1.1999999999999999E-3</v>
      </c>
      <c r="U263" s="42">
        <v>9.8800000000000008</v>
      </c>
      <c r="V263" s="19">
        <v>8.4099999999999994E-2</v>
      </c>
      <c r="W263" s="19">
        <v>1.69</v>
      </c>
      <c r="X263" s="42">
        <v>17.809999999999999</v>
      </c>
      <c r="Y263" s="19">
        <v>93.782200000000003</v>
      </c>
      <c r="Z263" s="19">
        <v>0</v>
      </c>
      <c r="AA263" s="19">
        <v>93.782200000000003</v>
      </c>
      <c r="AB263" s="155">
        <v>7.6492139814720347E-2</v>
      </c>
      <c r="AC263" s="20">
        <v>0.33341339986092261</v>
      </c>
      <c r="AD263" s="20">
        <v>0.73773975652245471</v>
      </c>
      <c r="AE263" s="20">
        <v>0</v>
      </c>
      <c r="AF263" s="20">
        <v>1.2999897789340239E-3</v>
      </c>
      <c r="AG263" s="20">
        <v>0</v>
      </c>
      <c r="AH263" s="20">
        <v>0</v>
      </c>
      <c r="AI263" s="20">
        <v>0</v>
      </c>
      <c r="AJ263" s="20">
        <v>2.4149011172245841E-2</v>
      </c>
      <c r="AK263" s="20">
        <v>6.7455546768017526E-3</v>
      </c>
      <c r="AL263" s="20">
        <v>2.928240965461144E-5</v>
      </c>
      <c r="AM263" s="20">
        <v>1.6021388743383339E-3</v>
      </c>
      <c r="AN263" s="20">
        <v>2.7215438320942899E-2</v>
      </c>
      <c r="AO263" s="20">
        <v>0.28044664945885256</v>
      </c>
      <c r="AP263" s="20">
        <v>0</v>
      </c>
      <c r="AQ263" s="20">
        <v>2.7523733883808984E-3</v>
      </c>
      <c r="AR263" s="20">
        <v>0.42323521623067223</v>
      </c>
      <c r="AS263" s="20">
        <v>5.8815142350428631E-2</v>
      </c>
      <c r="AT263" s="20">
        <v>1.7871584517201479E-2</v>
      </c>
      <c r="AU263" s="20">
        <v>1.3071910239474931</v>
      </c>
      <c r="AV263" s="20">
        <v>0.19013465956582382</v>
      </c>
      <c r="AW263" s="8">
        <f t="shared" si="16"/>
        <v>0.58735877892485266</v>
      </c>
    </row>
    <row r="264" spans="1:49" s="21" customFormat="1" x14ac:dyDescent="0.35">
      <c r="A264" s="21">
        <v>197</v>
      </c>
      <c r="B264" s="15" t="s">
        <v>189</v>
      </c>
      <c r="C264" s="15" t="s">
        <v>618</v>
      </c>
      <c r="D264" s="19">
        <v>0.28060000000000002</v>
      </c>
      <c r="E264" s="19">
        <v>3.38</v>
      </c>
      <c r="F264" s="19">
        <v>0</v>
      </c>
      <c r="G264" s="19">
        <v>8.5800000000000001E-2</v>
      </c>
      <c r="H264" s="19">
        <v>0</v>
      </c>
      <c r="I264" s="19">
        <v>0</v>
      </c>
      <c r="J264" s="19">
        <v>10.16</v>
      </c>
      <c r="K264" s="42">
        <v>8.02</v>
      </c>
      <c r="L264" s="19">
        <v>0.69430000000000003</v>
      </c>
      <c r="M264" s="19">
        <v>5.45E-2</v>
      </c>
      <c r="N264" s="19">
        <v>0.67710000000000004</v>
      </c>
      <c r="O264" s="19">
        <v>40.79</v>
      </c>
      <c r="P264" s="19">
        <v>8.09E-2</v>
      </c>
      <c r="Q264" s="19">
        <v>9.4600000000000004E-2</v>
      </c>
      <c r="R264" s="19">
        <v>1.21</v>
      </c>
      <c r="S264" s="19">
        <v>0.34620000000000001</v>
      </c>
      <c r="T264" s="19">
        <v>0</v>
      </c>
      <c r="U264" s="42">
        <v>10.23</v>
      </c>
      <c r="V264" s="19">
        <v>0.29089999999999999</v>
      </c>
      <c r="W264" s="19">
        <v>1.82</v>
      </c>
      <c r="X264" s="42">
        <v>17.760000000000002</v>
      </c>
      <c r="Y264" s="19">
        <v>95.989699999999999</v>
      </c>
      <c r="Z264" s="19">
        <v>0</v>
      </c>
      <c r="AA264" s="19">
        <v>95.989699999999999</v>
      </c>
      <c r="AB264" s="155">
        <v>6.3026149303143986E-2</v>
      </c>
      <c r="AC264" s="20">
        <v>0.46545942880522545</v>
      </c>
      <c r="AD264" s="20">
        <v>0.77316540096210407</v>
      </c>
      <c r="AE264" s="20">
        <v>0</v>
      </c>
      <c r="AF264" s="20">
        <v>0</v>
      </c>
      <c r="AG264" s="20">
        <v>2.2446034314550821E-3</v>
      </c>
      <c r="AH264" s="20">
        <v>2.2521280253027503E-3</v>
      </c>
      <c r="AI264" s="20">
        <v>2.4781643262108176E-3</v>
      </c>
      <c r="AJ264" s="20">
        <v>3.1463756342587149E-2</v>
      </c>
      <c r="AK264" s="20">
        <v>8.78181961329004E-3</v>
      </c>
      <c r="AL264" s="20">
        <v>0</v>
      </c>
      <c r="AM264" s="20">
        <v>5.5620672964839671E-3</v>
      </c>
      <c r="AN264" s="20">
        <v>2.9416322087188879E-2</v>
      </c>
      <c r="AO264" s="20">
        <v>0.28068399755763401</v>
      </c>
      <c r="AP264" s="20">
        <v>0</v>
      </c>
      <c r="AQ264" s="20">
        <v>3.5911955804020772E-3</v>
      </c>
      <c r="AR264" s="20">
        <v>0.42852621213378905</v>
      </c>
      <c r="AS264" s="20">
        <v>3.7107265617075343E-2</v>
      </c>
      <c r="AT264" s="20">
        <v>2.3450835352873737E-2</v>
      </c>
      <c r="AU264" s="20">
        <v>1.3097329558973481</v>
      </c>
      <c r="AV264" s="20">
        <v>0.19759153541851202</v>
      </c>
      <c r="AW264" s="8">
        <f t="shared" si="16"/>
        <v>0.39849231155251763</v>
      </c>
    </row>
    <row r="265" spans="1:49" s="21" customFormat="1" x14ac:dyDescent="0.35">
      <c r="A265" s="21">
        <v>198</v>
      </c>
      <c r="B265" s="15" t="s">
        <v>190</v>
      </c>
      <c r="C265" s="15" t="s">
        <v>618</v>
      </c>
      <c r="D265" s="19">
        <v>0.29559999999999997</v>
      </c>
      <c r="E265" s="19">
        <v>0.39729999999999999</v>
      </c>
      <c r="F265" s="19">
        <v>3.6799999999999999E-2</v>
      </c>
      <c r="G265" s="19">
        <v>0</v>
      </c>
      <c r="H265" s="19">
        <v>0</v>
      </c>
      <c r="I265" s="19">
        <v>0</v>
      </c>
      <c r="J265" s="19">
        <v>7.19</v>
      </c>
      <c r="K265" s="42">
        <v>8.35</v>
      </c>
      <c r="L265" s="19">
        <v>2.48</v>
      </c>
      <c r="M265" s="19">
        <v>0.47539999999999999</v>
      </c>
      <c r="N265" s="19">
        <v>0.53790000000000004</v>
      </c>
      <c r="O265" s="19">
        <v>45.77</v>
      </c>
      <c r="P265" s="19">
        <v>0.3523</v>
      </c>
      <c r="Q265" s="19">
        <v>7.0800000000000002E-2</v>
      </c>
      <c r="R265" s="19">
        <v>1.48</v>
      </c>
      <c r="S265" s="19">
        <v>0.41909999999999997</v>
      </c>
      <c r="T265" s="19">
        <v>6.0900000000000003E-2</v>
      </c>
      <c r="U265" s="42">
        <v>7.9</v>
      </c>
      <c r="V265" s="19">
        <v>3.5499999999999997E-2</v>
      </c>
      <c r="W265" s="19">
        <v>1.7</v>
      </c>
      <c r="X265" s="42">
        <v>15.72</v>
      </c>
      <c r="Y265" s="19">
        <v>93.385099999999994</v>
      </c>
      <c r="Z265" s="19">
        <v>0</v>
      </c>
      <c r="AA265" s="19">
        <v>93.385099999999994</v>
      </c>
      <c r="AB265" s="155">
        <v>5.9827523860545427E-2</v>
      </c>
      <c r="AC265" s="20">
        <v>4.9300030583668497E-2</v>
      </c>
      <c r="AD265" s="20">
        <v>0.49302743341893129</v>
      </c>
      <c r="AE265" s="20">
        <v>3.5111190749167916E-3</v>
      </c>
      <c r="AF265" s="20">
        <v>0</v>
      </c>
      <c r="AG265" s="20">
        <v>1.7642730060274184E-2</v>
      </c>
      <c r="AH265" s="20">
        <v>8.837322179205272E-3</v>
      </c>
      <c r="AI265" s="20">
        <v>1.6712280408777663E-3</v>
      </c>
      <c r="AJ265" s="20">
        <v>3.4677709727200037E-2</v>
      </c>
      <c r="AK265" s="20">
        <v>9.5794064601703328E-3</v>
      </c>
      <c r="AL265" s="20">
        <v>1.3439858791502947E-3</v>
      </c>
      <c r="AM265" s="20">
        <v>6.1162378025766636E-4</v>
      </c>
      <c r="AN265" s="20">
        <v>2.4758788913861639E-2</v>
      </c>
      <c r="AO265" s="20">
        <v>0.22386733287174618</v>
      </c>
      <c r="AP265" s="20">
        <v>0</v>
      </c>
      <c r="AQ265" s="20">
        <v>0</v>
      </c>
      <c r="AR265" s="20">
        <v>0.40202493549970036</v>
      </c>
      <c r="AS265" s="20">
        <v>0.11943372020732805</v>
      </c>
      <c r="AT265" s="20">
        <v>1.6786901405847699E-2</v>
      </c>
      <c r="AU265" s="20">
        <v>1.324260588978077</v>
      </c>
      <c r="AV265" s="20">
        <v>0.13749385390904681</v>
      </c>
      <c r="AW265" s="8">
        <f t="shared" si="16"/>
        <v>1.1311712890097401</v>
      </c>
    </row>
    <row r="266" spans="1:49" s="21" customFormat="1" x14ac:dyDescent="0.35">
      <c r="A266" s="21">
        <v>199</v>
      </c>
      <c r="B266" s="15" t="s">
        <v>191</v>
      </c>
      <c r="C266" s="15" t="s">
        <v>618</v>
      </c>
      <c r="D266" s="19">
        <v>0.29459999999999997</v>
      </c>
      <c r="E266" s="19">
        <v>0.37530000000000002</v>
      </c>
      <c r="F266" s="19">
        <v>4.3099999999999999E-2</v>
      </c>
      <c r="G266" s="19">
        <v>0.16200000000000001</v>
      </c>
      <c r="H266" s="19">
        <v>0</v>
      </c>
      <c r="I266" s="19">
        <v>2.9399999999999999E-2</v>
      </c>
      <c r="J266" s="19">
        <v>12.75</v>
      </c>
      <c r="K266" s="19">
        <v>3.55</v>
      </c>
      <c r="L266" s="19">
        <v>0.8881</v>
      </c>
      <c r="M266" s="19">
        <v>0.76359999999999995</v>
      </c>
      <c r="N266" s="19">
        <v>5.1299999999999998E-2</v>
      </c>
      <c r="O266" s="19">
        <v>59.16</v>
      </c>
      <c r="P266" s="19">
        <v>0.12889999999999999</v>
      </c>
      <c r="Q266" s="19">
        <v>0.1633</v>
      </c>
      <c r="R266" s="19">
        <v>0.51890000000000003</v>
      </c>
      <c r="S266" s="19">
        <v>0.1128</v>
      </c>
      <c r="T266" s="19">
        <v>0</v>
      </c>
      <c r="U266" s="42">
        <v>6.81</v>
      </c>
      <c r="V266" s="19">
        <v>0</v>
      </c>
      <c r="W266" s="19">
        <v>0.80020000000000002</v>
      </c>
      <c r="X266" s="42">
        <v>8.1</v>
      </c>
      <c r="Y266" s="19">
        <v>94.725200000000001</v>
      </c>
      <c r="Z266" s="19">
        <v>0</v>
      </c>
      <c r="AA266" s="19">
        <v>94.725200000000001</v>
      </c>
      <c r="AB266" s="155">
        <v>5.8125571436776054E-2</v>
      </c>
      <c r="AC266" s="20">
        <v>4.5398874069512284E-2</v>
      </c>
      <c r="AD266" s="20">
        <v>0.85229565370674765</v>
      </c>
      <c r="AE266" s="20">
        <v>4.0087862838321681E-3</v>
      </c>
      <c r="AF266" s="20">
        <v>2.3399927790521756E-3</v>
      </c>
      <c r="AG266" s="20">
        <v>2.7625517719298717E-2</v>
      </c>
      <c r="AH266" s="20">
        <v>3.1520917946345419E-3</v>
      </c>
      <c r="AI266" s="20">
        <v>3.7577383323343411E-3</v>
      </c>
      <c r="AJ266" s="20">
        <v>1.1852507978785886E-2</v>
      </c>
      <c r="AK266" s="20">
        <v>2.5134365944606833E-3</v>
      </c>
      <c r="AL266" s="20">
        <v>0</v>
      </c>
      <c r="AM266" s="20">
        <v>0</v>
      </c>
      <c r="AN266" s="20">
        <v>1.1361009340816308E-2</v>
      </c>
      <c r="AO266" s="20">
        <v>0.11245042376699836</v>
      </c>
      <c r="AP266" s="20">
        <v>0</v>
      </c>
      <c r="AQ266" s="20">
        <v>5.9561848879382678E-3</v>
      </c>
      <c r="AR266" s="20">
        <v>0.16662216093559301</v>
      </c>
      <c r="AS266" s="20">
        <v>4.1694142227258917E-2</v>
      </c>
      <c r="AT266" s="20">
        <v>1.5607173366505675E-3</v>
      </c>
      <c r="AU266" s="20">
        <v>1.6686244436522253</v>
      </c>
      <c r="AV266" s="20">
        <v>0.11554235096033429</v>
      </c>
      <c r="AW266" s="8">
        <f t="shared" si="16"/>
        <v>0.9232439676335269</v>
      </c>
    </row>
    <row r="267" spans="1:49" s="21" customFormat="1" x14ac:dyDescent="0.35">
      <c r="A267" s="21">
        <v>200</v>
      </c>
      <c r="B267" s="15" t="s">
        <v>192</v>
      </c>
      <c r="C267" s="15" t="s">
        <v>618</v>
      </c>
      <c r="D267" s="19">
        <v>0.36349999999999999</v>
      </c>
      <c r="E267" s="19">
        <v>2.74</v>
      </c>
      <c r="F267" s="19">
        <v>1.1000000000000001E-3</v>
      </c>
      <c r="G267" s="19">
        <v>2.1299999999999999E-2</v>
      </c>
      <c r="H267" s="19">
        <v>5.8999999999999999E-3</v>
      </c>
      <c r="I267" s="19">
        <v>2.4199999999999999E-2</v>
      </c>
      <c r="J267" s="19">
        <v>9.16</v>
      </c>
      <c r="K267" s="42">
        <v>7.66</v>
      </c>
      <c r="L267" s="19">
        <v>1.64</v>
      </c>
      <c r="M267" s="19">
        <v>0.34739999999999999</v>
      </c>
      <c r="N267" s="19">
        <v>0.43430000000000002</v>
      </c>
      <c r="O267" s="19">
        <v>43.93</v>
      </c>
      <c r="P267" s="19">
        <v>0</v>
      </c>
      <c r="Q267" s="19">
        <v>7.3599999999999999E-2</v>
      </c>
      <c r="R267" s="19">
        <v>1.23</v>
      </c>
      <c r="S267" s="19">
        <v>0.34549999999999997</v>
      </c>
      <c r="T267" s="19">
        <v>0</v>
      </c>
      <c r="U267" s="42">
        <v>9.17</v>
      </c>
      <c r="V267" s="19">
        <v>7.6100000000000001E-2</v>
      </c>
      <c r="W267" s="19">
        <v>1.86</v>
      </c>
      <c r="X267" s="42">
        <v>15.75</v>
      </c>
      <c r="Y267" s="19">
        <v>94.890799999999999</v>
      </c>
      <c r="Z267" s="19">
        <v>0</v>
      </c>
      <c r="AA267" s="19">
        <v>94.890799999999999</v>
      </c>
      <c r="AB267" s="155">
        <v>7.7707273730884971E-2</v>
      </c>
      <c r="AC267" s="20">
        <v>0.35912020875792766</v>
      </c>
      <c r="AD267" s="20">
        <v>0.66343492005541416</v>
      </c>
      <c r="AE267" s="20">
        <v>1.1085392712868387E-4</v>
      </c>
      <c r="AF267" s="20">
        <v>2.0869176741494092E-3</v>
      </c>
      <c r="AG267" s="20">
        <v>1.3617490608555686E-2</v>
      </c>
      <c r="AH267" s="20">
        <v>0</v>
      </c>
      <c r="AI267" s="20">
        <v>1.8350205362336594E-3</v>
      </c>
      <c r="AJ267" s="20">
        <v>3.0440687829832665E-2</v>
      </c>
      <c r="AK267" s="20">
        <v>8.3412214293721101E-3</v>
      </c>
      <c r="AL267" s="20">
        <v>0</v>
      </c>
      <c r="AM267" s="20">
        <v>1.3848455020569457E-3</v>
      </c>
      <c r="AN267" s="20">
        <v>2.8612386202681098E-2</v>
      </c>
      <c r="AO267" s="20">
        <v>0.23690782193865292</v>
      </c>
      <c r="AP267" s="20">
        <v>7.9761013090471635E-4</v>
      </c>
      <c r="AQ267" s="20">
        <v>8.4850718382038239E-4</v>
      </c>
      <c r="AR267" s="20">
        <v>0.38954348335966854</v>
      </c>
      <c r="AS267" s="20">
        <v>8.3421844068163428E-2</v>
      </c>
      <c r="AT267" s="20">
        <v>1.4315927264106486E-2</v>
      </c>
      <c r="AU267" s="20">
        <v>1.3425003374356865</v>
      </c>
      <c r="AV267" s="20">
        <v>0.16857229055765</v>
      </c>
      <c r="AW267" s="8">
        <f t="shared" si="16"/>
        <v>0.65410762553799517</v>
      </c>
    </row>
    <row r="268" spans="1:49" s="21" customFormat="1" x14ac:dyDescent="0.35">
      <c r="A268" s="21">
        <v>201</v>
      </c>
      <c r="B268" s="15" t="s">
        <v>193</v>
      </c>
      <c r="C268" s="15" t="s">
        <v>618</v>
      </c>
      <c r="D268" s="19">
        <v>0.13669999999999999</v>
      </c>
      <c r="E268" s="19">
        <v>0.49659999999999999</v>
      </c>
      <c r="F268" s="19">
        <v>0</v>
      </c>
      <c r="G268" s="19">
        <v>2.9700000000000001E-2</v>
      </c>
      <c r="H268" s="19">
        <v>0</v>
      </c>
      <c r="I268" s="19">
        <v>0.152</v>
      </c>
      <c r="J268" s="19">
        <v>5.23</v>
      </c>
      <c r="K268" s="42">
        <v>7.75</v>
      </c>
      <c r="L268" s="19">
        <v>2.78</v>
      </c>
      <c r="M268" s="19">
        <v>0.98360000000000003</v>
      </c>
      <c r="N268" s="19">
        <v>0.24429999999999999</v>
      </c>
      <c r="O268" s="19">
        <v>46.18</v>
      </c>
      <c r="P268" s="19">
        <v>0.69889999999999997</v>
      </c>
      <c r="Q268" s="19">
        <v>0.25669999999999998</v>
      </c>
      <c r="R268" s="19">
        <v>1.39</v>
      </c>
      <c r="S268" s="19">
        <v>0.35060000000000002</v>
      </c>
      <c r="T268" s="19">
        <v>7.9399999999999998E-2</v>
      </c>
      <c r="U268" s="42">
        <v>8.61</v>
      </c>
      <c r="V268" s="19">
        <v>0.14580000000000001</v>
      </c>
      <c r="W268" s="42">
        <v>2.0699999999999998</v>
      </c>
      <c r="X268" s="42">
        <v>16.32</v>
      </c>
      <c r="Y268" s="19">
        <v>94.079800000000006</v>
      </c>
      <c r="Z268" s="19">
        <v>0</v>
      </c>
      <c r="AA268" s="19">
        <v>94.079800000000006</v>
      </c>
      <c r="AB268" s="155">
        <v>2.7643191844258615E-2</v>
      </c>
      <c r="AC268" s="20">
        <v>6.1568477342861805E-2</v>
      </c>
      <c r="AD268" s="20">
        <v>0.35831662438078055</v>
      </c>
      <c r="AE268" s="20">
        <v>0</v>
      </c>
      <c r="AF268" s="20">
        <v>1.2399265372003239E-2</v>
      </c>
      <c r="AG268" s="20">
        <v>3.6471044915976032E-2</v>
      </c>
      <c r="AH268" s="20">
        <v>1.7516452663165757E-2</v>
      </c>
      <c r="AI268" s="20">
        <v>6.0541252164086883E-3</v>
      </c>
      <c r="AJ268" s="20">
        <v>3.254067565451467E-2</v>
      </c>
      <c r="AK268" s="20">
        <v>8.0067436907521761E-3</v>
      </c>
      <c r="AL268" s="20">
        <v>1.7507373209354146E-3</v>
      </c>
      <c r="AM268" s="20">
        <v>2.5097855114988095E-3</v>
      </c>
      <c r="AN268" s="20">
        <v>3.0121312758986871E-2</v>
      </c>
      <c r="AO268" s="20">
        <v>0.23221026396746547</v>
      </c>
      <c r="AP268" s="20">
        <v>0</v>
      </c>
      <c r="AQ268" s="20">
        <v>1.1191667149479006E-3</v>
      </c>
      <c r="AR268" s="20">
        <v>0.37281320982249794</v>
      </c>
      <c r="AS268" s="20">
        <v>0.1337652019641565</v>
      </c>
      <c r="AT268" s="20">
        <v>7.6175539141008185E-3</v>
      </c>
      <c r="AU268" s="20">
        <v>1.3349639708115733</v>
      </c>
      <c r="AV268" s="20">
        <v>0.14972089677272321</v>
      </c>
      <c r="AW268" s="8">
        <f t="shared" si="16"/>
        <v>1.2005344912046505</v>
      </c>
    </row>
    <row r="269" spans="1:49" s="21" customFormat="1" x14ac:dyDescent="0.35">
      <c r="A269" s="21">
        <v>202</v>
      </c>
      <c r="B269" s="15" t="s">
        <v>194</v>
      </c>
      <c r="C269" s="15" t="s">
        <v>618</v>
      </c>
      <c r="D269" s="19">
        <v>0.4254</v>
      </c>
      <c r="E269" s="19">
        <v>2.2799999999999998</v>
      </c>
      <c r="F269" s="19">
        <v>0</v>
      </c>
      <c r="G269" s="19">
        <v>3.39E-2</v>
      </c>
      <c r="H269" s="19">
        <v>0</v>
      </c>
      <c r="I269" s="19">
        <v>5.7599999999999998E-2</v>
      </c>
      <c r="J269" s="19">
        <v>9.69</v>
      </c>
      <c r="K269" s="19">
        <v>5.05</v>
      </c>
      <c r="L269" s="19">
        <v>1.73</v>
      </c>
      <c r="M269" s="19">
        <v>0.43619999999999998</v>
      </c>
      <c r="N269" s="19">
        <v>7.3300000000000004E-2</v>
      </c>
      <c r="O269" s="19">
        <v>55.04</v>
      </c>
      <c r="P269" s="19">
        <v>0.10440000000000001</v>
      </c>
      <c r="Q269" s="19">
        <v>0.11650000000000001</v>
      </c>
      <c r="R269" s="19">
        <v>1.1474</v>
      </c>
      <c r="S269" s="19">
        <v>0.28320000000000001</v>
      </c>
      <c r="T269" s="19">
        <v>0.26690000000000003</v>
      </c>
      <c r="U269" s="42">
        <v>6.65</v>
      </c>
      <c r="V269" s="19">
        <v>5.3600000000000002E-2</v>
      </c>
      <c r="W269" s="19">
        <v>1.57</v>
      </c>
      <c r="X269" s="42">
        <v>10.19</v>
      </c>
      <c r="Y269" s="19">
        <v>95.273799999999994</v>
      </c>
      <c r="Z269" s="19">
        <v>0</v>
      </c>
      <c r="AA269" s="19">
        <v>95.273799999999994</v>
      </c>
      <c r="AB269" s="155">
        <v>8.4483345141236704E-2</v>
      </c>
      <c r="AC269" s="20">
        <v>0.27761344003308269</v>
      </c>
      <c r="AD269" s="20">
        <v>0.65199308404346001</v>
      </c>
      <c r="AE269" s="20">
        <v>0</v>
      </c>
      <c r="AF269" s="20">
        <v>4.6145440196447771E-3</v>
      </c>
      <c r="AG269" s="20">
        <v>1.5884344234288604E-2</v>
      </c>
      <c r="AH269" s="20">
        <v>2.5697185569279199E-3</v>
      </c>
      <c r="AI269" s="20">
        <v>2.6983942242941148E-3</v>
      </c>
      <c r="AJ269" s="20">
        <v>2.6380350057568572E-2</v>
      </c>
      <c r="AK269" s="20">
        <v>6.3517179704543469E-3</v>
      </c>
      <c r="AL269" s="20">
        <v>5.7796694888325277E-3</v>
      </c>
      <c r="AM269" s="20">
        <v>9.0614524609176038E-4</v>
      </c>
      <c r="AN269" s="20">
        <v>2.2436605158511366E-2</v>
      </c>
      <c r="AO269" s="20">
        <v>0.14239324409456636</v>
      </c>
      <c r="AP269" s="20">
        <v>0</v>
      </c>
      <c r="AQ269" s="20">
        <v>1.254561561354313E-3</v>
      </c>
      <c r="AR269" s="20">
        <v>0.23858048143176422</v>
      </c>
      <c r="AS269" s="20">
        <v>8.1752002529203074E-2</v>
      </c>
      <c r="AT269" s="20">
        <v>2.2446570003717128E-3</v>
      </c>
      <c r="AU269" s="20">
        <v>1.5626005907065881</v>
      </c>
      <c r="AV269" s="20">
        <v>0.11356770677071855</v>
      </c>
      <c r="AW269" s="8">
        <f t="shared" si="16"/>
        <v>0.84037874287227687</v>
      </c>
    </row>
    <row r="270" spans="1:49" s="21" customFormat="1" x14ac:dyDescent="0.35">
      <c r="A270" s="21">
        <v>203</v>
      </c>
      <c r="B270" s="15" t="s">
        <v>195</v>
      </c>
      <c r="C270" s="15" t="s">
        <v>618</v>
      </c>
      <c r="D270" s="19">
        <v>0.36430000000000001</v>
      </c>
      <c r="E270" s="19">
        <v>2.56</v>
      </c>
      <c r="F270" s="19">
        <v>0.1065</v>
      </c>
      <c r="G270" s="19">
        <v>0.33910000000000001</v>
      </c>
      <c r="H270" s="19">
        <v>5.7999999999999996E-3</v>
      </c>
      <c r="I270" s="19">
        <v>1.9900000000000001E-2</v>
      </c>
      <c r="J270" s="19">
        <v>10.62</v>
      </c>
      <c r="K270" s="42">
        <v>7.52</v>
      </c>
      <c r="L270" s="19">
        <v>1.1209</v>
      </c>
      <c r="M270" s="19">
        <v>0.62980000000000003</v>
      </c>
      <c r="N270" s="19">
        <v>0.72160000000000002</v>
      </c>
      <c r="O270" s="19">
        <v>39.28</v>
      </c>
      <c r="P270" s="19">
        <v>7.1300000000000002E-2</v>
      </c>
      <c r="Q270" s="19">
        <v>0.11559999999999999</v>
      </c>
      <c r="R270" s="19">
        <v>0.84430000000000005</v>
      </c>
      <c r="S270" s="19">
        <v>0.27629999999999999</v>
      </c>
      <c r="T270" s="19">
        <v>0</v>
      </c>
      <c r="U270" s="42">
        <v>9.75</v>
      </c>
      <c r="V270" s="19">
        <v>0.1956</v>
      </c>
      <c r="W270" s="19">
        <v>1.43</v>
      </c>
      <c r="X270" s="42">
        <v>17.77</v>
      </c>
      <c r="Y270" s="19">
        <v>93.810599999999994</v>
      </c>
      <c r="Z270" s="19">
        <v>0</v>
      </c>
      <c r="AA270" s="19">
        <v>93.810599999999994</v>
      </c>
      <c r="AB270" s="155">
        <v>8.3868597554662278E-2</v>
      </c>
      <c r="AC270" s="20">
        <v>0.36133680456888762</v>
      </c>
      <c r="AD270" s="20">
        <v>0.82834322084190515</v>
      </c>
      <c r="AE270" s="20">
        <v>1.1558220037189995E-2</v>
      </c>
      <c r="AF270" s="20">
        <v>1.8481021821460119E-3</v>
      </c>
      <c r="AG270" s="20">
        <v>2.6585992560885296E-2</v>
      </c>
      <c r="AH270" s="20">
        <v>2.0344226649058081E-3</v>
      </c>
      <c r="AI270" s="20">
        <v>3.1038726988516082E-3</v>
      </c>
      <c r="AJ270" s="20">
        <v>2.2502413012348742E-2</v>
      </c>
      <c r="AK270" s="20">
        <v>7.1836544858323399E-3</v>
      </c>
      <c r="AL270" s="20">
        <v>0</v>
      </c>
      <c r="AM270" s="20">
        <v>3.8332617071890574E-3</v>
      </c>
      <c r="AN270" s="20">
        <v>2.3689730708168998E-2</v>
      </c>
      <c r="AO270" s="20">
        <v>0.28785198054193517</v>
      </c>
      <c r="AP270" s="20">
        <v>8.4440266588165901E-4</v>
      </c>
      <c r="AQ270" s="20">
        <v>1.4547442932812273E-2</v>
      </c>
      <c r="AR270" s="20">
        <v>0.41183947035708163</v>
      </c>
      <c r="AS270" s="20">
        <v>6.1402458355690533E-2</v>
      </c>
      <c r="AT270" s="20">
        <v>2.5615871184106739E-2</v>
      </c>
      <c r="AU270" s="20">
        <v>1.2927294171414407</v>
      </c>
      <c r="AV270" s="20">
        <v>0.19302093736298653</v>
      </c>
      <c r="AW270" s="8">
        <f t="shared" si="16"/>
        <v>0.42012832398975419</v>
      </c>
    </row>
    <row r="271" spans="1:49" s="21" customFormat="1" x14ac:dyDescent="0.35">
      <c r="A271" s="21">
        <v>204</v>
      </c>
      <c r="B271" s="15" t="s">
        <v>196</v>
      </c>
      <c r="C271" s="15" t="s">
        <v>618</v>
      </c>
      <c r="D271" s="19">
        <v>0.28820000000000001</v>
      </c>
      <c r="E271" s="19">
        <v>0.74009999999999998</v>
      </c>
      <c r="F271" s="19">
        <v>0</v>
      </c>
      <c r="G271" s="19">
        <v>2.8999999999999998E-3</v>
      </c>
      <c r="H271" s="19">
        <v>0</v>
      </c>
      <c r="I271" s="19">
        <v>2.3300000000000001E-2</v>
      </c>
      <c r="J271" s="19">
        <v>6.1</v>
      </c>
      <c r="K271" s="42">
        <v>7.27</v>
      </c>
      <c r="L271" s="19">
        <v>2.66</v>
      </c>
      <c r="M271" s="19">
        <v>0.73040000000000005</v>
      </c>
      <c r="N271" s="19">
        <v>0.22309999999999999</v>
      </c>
      <c r="O271" s="19">
        <v>47</v>
      </c>
      <c r="P271" s="19">
        <v>0.49469999999999997</v>
      </c>
      <c r="Q271" s="19">
        <v>0</v>
      </c>
      <c r="R271" s="19">
        <v>1.38</v>
      </c>
      <c r="S271" s="19">
        <v>0.18529999999999999</v>
      </c>
      <c r="T271" s="19">
        <v>4.1300000000000003E-2</v>
      </c>
      <c r="U271" s="42">
        <v>9.25</v>
      </c>
      <c r="V271" s="19">
        <v>2.6800000000000001E-2</v>
      </c>
      <c r="W271" s="19">
        <v>1.59</v>
      </c>
      <c r="X271" s="42">
        <v>15.86</v>
      </c>
      <c r="Y271" s="19">
        <v>94.000299999999996</v>
      </c>
      <c r="Z271" s="19">
        <v>0</v>
      </c>
      <c r="AA271" s="19">
        <v>94.000299999999996</v>
      </c>
      <c r="AB271" s="155">
        <v>5.8154230620118083E-2</v>
      </c>
      <c r="AC271" s="20">
        <v>9.1560839683128351E-2</v>
      </c>
      <c r="AD271" s="20">
        <v>0.41702565092841526</v>
      </c>
      <c r="AE271" s="20">
        <v>0</v>
      </c>
      <c r="AF271" s="20">
        <v>1.896600901969047E-3</v>
      </c>
      <c r="AG271" s="20">
        <v>2.7024527873550367E-2</v>
      </c>
      <c r="AH271" s="20">
        <v>1.2372022307017437E-2</v>
      </c>
      <c r="AI271" s="20">
        <v>0</v>
      </c>
      <c r="AJ271" s="20">
        <v>3.2237289324095551E-2</v>
      </c>
      <c r="AK271" s="20">
        <v>4.2226695692369042E-3</v>
      </c>
      <c r="AL271" s="20">
        <v>9.0869513673862829E-4</v>
      </c>
      <c r="AM271" s="20">
        <v>4.6034299893424715E-4</v>
      </c>
      <c r="AN271" s="20">
        <v>2.3087044450210103E-2</v>
      </c>
      <c r="AO271" s="20">
        <v>0.22518118768496234</v>
      </c>
      <c r="AP271" s="20">
        <v>0</v>
      </c>
      <c r="AQ271" s="20">
        <v>1.0904455854694137E-4</v>
      </c>
      <c r="AR271" s="20">
        <v>0.34897287010358302</v>
      </c>
      <c r="AS271" s="20">
        <v>0.12771669014815548</v>
      </c>
      <c r="AT271" s="20">
        <v>6.9415955285322259E-3</v>
      </c>
      <c r="AU271" s="20">
        <v>1.3557547627953341</v>
      </c>
      <c r="AV271" s="20">
        <v>0.16050503686584841</v>
      </c>
      <c r="AW271" s="8">
        <f t="shared" si="16"/>
        <v>1.1640231291417418</v>
      </c>
    </row>
    <row r="272" spans="1:49" s="21" customFormat="1" x14ac:dyDescent="0.35">
      <c r="A272" s="21">
        <v>205</v>
      </c>
      <c r="B272" s="15" t="s">
        <v>197</v>
      </c>
      <c r="C272" s="15" t="s">
        <v>618</v>
      </c>
      <c r="D272" s="19">
        <v>0.64700000000000002</v>
      </c>
      <c r="E272" s="19">
        <v>3.13</v>
      </c>
      <c r="F272" s="19">
        <v>0</v>
      </c>
      <c r="G272" s="19">
        <v>4.1000000000000003E-3</v>
      </c>
      <c r="H272" s="19">
        <v>5.4999999999999997E-3</v>
      </c>
      <c r="I272" s="19">
        <v>0</v>
      </c>
      <c r="J272" s="19">
        <v>11.7</v>
      </c>
      <c r="K272" s="19">
        <v>5.05</v>
      </c>
      <c r="L272" s="19">
        <v>0.68120000000000003</v>
      </c>
      <c r="M272" s="19">
        <v>0.18479999999999999</v>
      </c>
      <c r="N272" s="19">
        <v>2.75E-2</v>
      </c>
      <c r="O272" s="19">
        <v>53.21</v>
      </c>
      <c r="P272" s="19">
        <v>4.4600000000000001E-2</v>
      </c>
      <c r="Q272" s="19">
        <v>0.2248</v>
      </c>
      <c r="R272" s="19">
        <v>0.96530000000000005</v>
      </c>
      <c r="S272" s="19">
        <v>0.21709999999999999</v>
      </c>
      <c r="T272" s="19">
        <v>8.3599999999999994E-2</v>
      </c>
      <c r="U272" s="42">
        <v>7.51</v>
      </c>
      <c r="V272" s="19">
        <v>5.3900000000000003E-2</v>
      </c>
      <c r="W272" s="42">
        <v>2.2200000000000002</v>
      </c>
      <c r="X272" s="42">
        <v>8.2799999999999994</v>
      </c>
      <c r="Y272" s="19">
        <v>94.297899999999998</v>
      </c>
      <c r="Z272" s="19">
        <v>0</v>
      </c>
      <c r="AA272" s="19">
        <v>94.297899999999998</v>
      </c>
      <c r="AB272" s="155">
        <v>0.13445166243456283</v>
      </c>
      <c r="AC272" s="20">
        <v>0.39878448923711501</v>
      </c>
      <c r="AD272" s="20">
        <v>0.82374606598663747</v>
      </c>
      <c r="AE272" s="20">
        <v>0</v>
      </c>
      <c r="AF272" s="20">
        <v>0</v>
      </c>
      <c r="AG272" s="20">
        <v>7.0416409312148596E-3</v>
      </c>
      <c r="AH272" s="20">
        <v>1.1487041778155038E-3</v>
      </c>
      <c r="AI272" s="20">
        <v>5.4483382228996896E-3</v>
      </c>
      <c r="AJ272" s="20">
        <v>2.3222891581324807E-2</v>
      </c>
      <c r="AK272" s="20">
        <v>5.095021963695128E-3</v>
      </c>
      <c r="AL272" s="20">
        <v>1.8943009950887738E-3</v>
      </c>
      <c r="AM272" s="20">
        <v>9.5347667134247822E-4</v>
      </c>
      <c r="AN272" s="20">
        <v>3.3196993017367879E-2</v>
      </c>
      <c r="AO272" s="20">
        <v>0.12106924025560745</v>
      </c>
      <c r="AP272" s="20">
        <v>7.2277975228871342E-4</v>
      </c>
      <c r="AQ272" s="20">
        <v>1.5876852691524556E-4</v>
      </c>
      <c r="AR272" s="20">
        <v>0.24964518290050353</v>
      </c>
      <c r="AS272" s="20">
        <v>3.3683345154662286E-2</v>
      </c>
      <c r="AT272" s="20">
        <v>8.8118477753264084E-4</v>
      </c>
      <c r="AU272" s="20">
        <v>1.5807059849882577</v>
      </c>
      <c r="AV272" s="20">
        <v>0.13420275389984007</v>
      </c>
      <c r="AW272" s="8">
        <f t="shared" si="16"/>
        <v>0.57839883695989114</v>
      </c>
    </row>
    <row r="273" spans="1:49" s="21" customFormat="1" x14ac:dyDescent="0.35">
      <c r="A273" s="21">
        <v>206</v>
      </c>
      <c r="B273" s="15" t="s">
        <v>198</v>
      </c>
      <c r="C273" s="15" t="s">
        <v>618</v>
      </c>
      <c r="D273" s="19">
        <v>0.2989</v>
      </c>
      <c r="E273" s="19">
        <v>0.72409999999999997</v>
      </c>
      <c r="F273" s="19">
        <v>0</v>
      </c>
      <c r="G273" s="19">
        <v>5.8799999999999998E-2</v>
      </c>
      <c r="H273" s="19">
        <v>2.1399999999999999E-2</v>
      </c>
      <c r="I273" s="19">
        <v>0</v>
      </c>
      <c r="J273" s="19">
        <v>7.22</v>
      </c>
      <c r="K273" s="42">
        <v>7.82</v>
      </c>
      <c r="L273" s="19">
        <v>2.4500000000000002</v>
      </c>
      <c r="M273" s="19">
        <v>0.63109999999999999</v>
      </c>
      <c r="N273" s="19">
        <v>0.63460000000000005</v>
      </c>
      <c r="O273" s="19">
        <v>43.85</v>
      </c>
      <c r="P273" s="19">
        <v>0.27710000000000001</v>
      </c>
      <c r="Q273" s="19">
        <v>6.83E-2</v>
      </c>
      <c r="R273" s="19">
        <v>1.49</v>
      </c>
      <c r="S273" s="19">
        <v>0.39729999999999999</v>
      </c>
      <c r="T273" s="19">
        <v>9.6699999999999994E-2</v>
      </c>
      <c r="U273" s="42">
        <v>9.11</v>
      </c>
      <c r="V273" s="19">
        <v>0.1242</v>
      </c>
      <c r="W273" s="42">
        <v>2.42</v>
      </c>
      <c r="X273" s="42">
        <v>15.84</v>
      </c>
      <c r="Y273" s="19">
        <v>93.7042</v>
      </c>
      <c r="Z273" s="19">
        <v>0</v>
      </c>
      <c r="AA273" s="19">
        <v>93.7042</v>
      </c>
      <c r="AB273" s="155">
        <v>6.2157517232051047E-2</v>
      </c>
      <c r="AC273" s="20">
        <v>9.2320535771836215E-2</v>
      </c>
      <c r="AD273" s="20">
        <v>0.50868688125437378</v>
      </c>
      <c r="AE273" s="20">
        <v>0</v>
      </c>
      <c r="AF273" s="20">
        <v>0</v>
      </c>
      <c r="AG273" s="20">
        <v>2.4064449832678029E-2</v>
      </c>
      <c r="AH273" s="20">
        <v>7.1419320826729008E-3</v>
      </c>
      <c r="AI273" s="20">
        <v>1.6565109268232008E-3</v>
      </c>
      <c r="AJ273" s="20">
        <v>3.587121649393632E-2</v>
      </c>
      <c r="AK273" s="20">
        <v>9.3306231727775923E-3</v>
      </c>
      <c r="AL273" s="20">
        <v>2.1926788739092097E-3</v>
      </c>
      <c r="AM273" s="20">
        <v>2.1986127923682252E-3</v>
      </c>
      <c r="AN273" s="20">
        <v>3.6213206976427423E-2</v>
      </c>
      <c r="AO273" s="20">
        <v>0.23177388783200001</v>
      </c>
      <c r="AP273" s="20">
        <v>2.8142515240802178E-3</v>
      </c>
      <c r="AQ273" s="20">
        <v>2.2785771239544543E-3</v>
      </c>
      <c r="AR273" s="20">
        <v>0.38685161439941718</v>
      </c>
      <c r="AS273" s="20">
        <v>0.12123067097210653</v>
      </c>
      <c r="AT273" s="20">
        <v>2.0348865829301729E-2</v>
      </c>
      <c r="AU273" s="20">
        <v>1.3035667807487672</v>
      </c>
      <c r="AV273" s="20">
        <v>0.16290923940237256</v>
      </c>
      <c r="AW273" s="8">
        <f t="shared" si="16"/>
        <v>1.0485494639901973</v>
      </c>
    </row>
    <row r="274" spans="1:49" s="21" customFormat="1" x14ac:dyDescent="0.35">
      <c r="A274" s="21">
        <v>207</v>
      </c>
      <c r="B274" s="15" t="s">
        <v>199</v>
      </c>
      <c r="C274" s="15" t="s">
        <v>618</v>
      </c>
      <c r="D274" s="19">
        <v>0.30230000000000001</v>
      </c>
      <c r="E274" s="19">
        <v>0.46200000000000002</v>
      </c>
      <c r="F274" s="19">
        <v>0</v>
      </c>
      <c r="G274" s="19">
        <v>5.2600000000000001E-2</v>
      </c>
      <c r="H274" s="19">
        <v>1.2500000000000001E-2</v>
      </c>
      <c r="I274" s="19">
        <v>2.58E-2</v>
      </c>
      <c r="J274" s="19">
        <v>5.83</v>
      </c>
      <c r="K274" s="42">
        <v>8.68</v>
      </c>
      <c r="L274" s="19">
        <v>2.72</v>
      </c>
      <c r="M274" s="19">
        <v>0.66569999999999996</v>
      </c>
      <c r="N274" s="19">
        <v>0.43640000000000001</v>
      </c>
      <c r="O274" s="19">
        <v>44.88</v>
      </c>
      <c r="P274" s="19">
        <v>0.34210000000000002</v>
      </c>
      <c r="Q274" s="19">
        <v>0.1002</v>
      </c>
      <c r="R274" s="19">
        <v>1.64</v>
      </c>
      <c r="S274" s="19">
        <v>0.51990000000000003</v>
      </c>
      <c r="T274" s="19">
        <v>0.13589999999999999</v>
      </c>
      <c r="U274" s="42">
        <v>8.5399999999999991</v>
      </c>
      <c r="V274" s="19">
        <v>8.4699999999999998E-2</v>
      </c>
      <c r="W274" s="19">
        <v>1.93</v>
      </c>
      <c r="X274" s="42">
        <v>16.34</v>
      </c>
      <c r="Y274" s="19">
        <v>93.818600000000004</v>
      </c>
      <c r="Z274" s="19">
        <v>0</v>
      </c>
      <c r="AA274" s="19">
        <v>93.818600000000004</v>
      </c>
      <c r="AB274" s="155">
        <v>6.0780856797139758E-2</v>
      </c>
      <c r="AC274" s="20">
        <v>5.6951172661236726E-2</v>
      </c>
      <c r="AD274" s="20">
        <v>0.3971392592253476</v>
      </c>
      <c r="AE274" s="20">
        <v>0</v>
      </c>
      <c r="AF274" s="20">
        <v>2.0925751827607524E-3</v>
      </c>
      <c r="AG274" s="20">
        <v>2.4542411895064002E-2</v>
      </c>
      <c r="AH274" s="20">
        <v>8.5249765085578643E-3</v>
      </c>
      <c r="AI274" s="20">
        <v>2.3496449908911397E-3</v>
      </c>
      <c r="AJ274" s="20">
        <v>3.8173731221712311E-2</v>
      </c>
      <c r="AK274" s="20">
        <v>1.1805185870283489E-2</v>
      </c>
      <c r="AL274" s="20">
        <v>2.9794008789788954E-3</v>
      </c>
      <c r="AM274" s="20">
        <v>1.4496778112670988E-3</v>
      </c>
      <c r="AN274" s="20">
        <v>2.7923500232889999E-2</v>
      </c>
      <c r="AO274" s="20">
        <v>0.23116512128931321</v>
      </c>
      <c r="AP274" s="20">
        <v>1.5893519395975713E-3</v>
      </c>
      <c r="AQ274" s="20">
        <v>1.9707569991141692E-3</v>
      </c>
      <c r="AR274" s="20">
        <v>0.41516268530243078</v>
      </c>
      <c r="AS274" s="20">
        <v>0.13012964803864102</v>
      </c>
      <c r="AT274" s="20">
        <v>1.352962654543173E-2</v>
      </c>
      <c r="AU274" s="20">
        <v>1.2899636184795014</v>
      </c>
      <c r="AV274" s="20">
        <v>0.14765431269528315</v>
      </c>
      <c r="AW274" s="8">
        <f t="shared" si="16"/>
        <v>1.1949033422316968</v>
      </c>
    </row>
    <row r="275" spans="1:49" s="21" customFormat="1" x14ac:dyDescent="0.35">
      <c r="A275" s="21">
        <v>208</v>
      </c>
      <c r="B275" s="15" t="s">
        <v>200</v>
      </c>
      <c r="C275" s="15" t="s">
        <v>618</v>
      </c>
      <c r="D275" s="19">
        <v>0.4587</v>
      </c>
      <c r="E275" s="19">
        <v>2.54</v>
      </c>
      <c r="F275" s="19">
        <v>1.09E-2</v>
      </c>
      <c r="G275" s="19">
        <v>2.8199999999999999E-2</v>
      </c>
      <c r="H275" s="19">
        <v>0</v>
      </c>
      <c r="I275" s="19">
        <v>0</v>
      </c>
      <c r="J275" s="19">
        <v>9.36</v>
      </c>
      <c r="K275" s="42">
        <v>7.77</v>
      </c>
      <c r="L275" s="19">
        <v>1.61</v>
      </c>
      <c r="M275" s="19">
        <v>0.1217</v>
      </c>
      <c r="N275" s="19">
        <v>0.33189999999999997</v>
      </c>
      <c r="O275" s="19">
        <v>45.71</v>
      </c>
      <c r="P275" s="19">
        <v>3.7699999999999997E-2</v>
      </c>
      <c r="Q275" s="19">
        <v>0.14219999999999999</v>
      </c>
      <c r="R275" s="19">
        <v>1.37</v>
      </c>
      <c r="S275" s="19">
        <v>0.3327</v>
      </c>
      <c r="T275" s="19">
        <v>0</v>
      </c>
      <c r="U275" s="42">
        <v>8.42</v>
      </c>
      <c r="V275" s="19">
        <v>5.3400000000000003E-2</v>
      </c>
      <c r="W275" s="19">
        <v>1.63</v>
      </c>
      <c r="X275" s="42">
        <v>14.61</v>
      </c>
      <c r="Y275" s="19">
        <v>94.645399999999995</v>
      </c>
      <c r="Z275" s="19">
        <v>0</v>
      </c>
      <c r="AA275" s="19">
        <v>94.645399999999995</v>
      </c>
      <c r="AB275" s="155">
        <v>9.6099239990210666E-2</v>
      </c>
      <c r="AC275" s="20">
        <v>0.32625483328395399</v>
      </c>
      <c r="AD275" s="20">
        <v>0.66437404504586184</v>
      </c>
      <c r="AE275" s="20">
        <v>1.0765119408801002E-3</v>
      </c>
      <c r="AF275" s="20">
        <v>0</v>
      </c>
      <c r="AG275" s="20">
        <v>4.6751096807317871E-3</v>
      </c>
      <c r="AH275" s="20">
        <v>9.7891280435872456E-4</v>
      </c>
      <c r="AI275" s="20">
        <v>3.4745348059659919E-3</v>
      </c>
      <c r="AJ275" s="20">
        <v>3.3227974821461385E-2</v>
      </c>
      <c r="AK275" s="20">
        <v>7.871696751665179E-3</v>
      </c>
      <c r="AL275" s="20">
        <v>0</v>
      </c>
      <c r="AM275" s="20">
        <v>9.5233968147151633E-4</v>
      </c>
      <c r="AN275" s="20">
        <v>2.4573255382529233E-2</v>
      </c>
      <c r="AO275" s="20">
        <v>0.21536891163666683</v>
      </c>
      <c r="AP275" s="20">
        <v>0</v>
      </c>
      <c r="AQ275" s="20">
        <v>1.1009281691630919E-3</v>
      </c>
      <c r="AR275" s="20">
        <v>0.38724172692317843</v>
      </c>
      <c r="AS275" s="20">
        <v>8.025937425185152E-2</v>
      </c>
      <c r="AT275" s="20">
        <v>1.0721878013410508E-2</v>
      </c>
      <c r="AU275" s="20">
        <v>1.3689840150768104</v>
      </c>
      <c r="AV275" s="20">
        <v>0.15169207756558589</v>
      </c>
      <c r="AW275" s="8">
        <f t="shared" si="16"/>
        <v>0.71717187416445327</v>
      </c>
    </row>
    <row r="276" spans="1:49" s="21" customFormat="1" x14ac:dyDescent="0.35">
      <c r="A276" s="21">
        <v>209</v>
      </c>
      <c r="B276" s="15" t="s">
        <v>201</v>
      </c>
      <c r="C276" s="15" t="s">
        <v>618</v>
      </c>
      <c r="D276" s="19">
        <v>0.19009999999999999</v>
      </c>
      <c r="E276" s="19">
        <v>0.20710000000000001</v>
      </c>
      <c r="F276" s="19">
        <v>2.2800000000000001E-2</v>
      </c>
      <c r="G276" s="19">
        <v>4.5400000000000003E-2</v>
      </c>
      <c r="H276" s="19">
        <v>0</v>
      </c>
      <c r="I276" s="19">
        <v>0.18479999999999999</v>
      </c>
      <c r="J276" s="19">
        <v>10</v>
      </c>
      <c r="K276" s="19">
        <v>3.37</v>
      </c>
      <c r="L276" s="19">
        <v>1.27</v>
      </c>
      <c r="M276" s="19">
        <v>1.71</v>
      </c>
      <c r="N276" s="19">
        <v>0</v>
      </c>
      <c r="O276" s="19">
        <v>63.78</v>
      </c>
      <c r="P276" s="19">
        <v>0.17119999999999999</v>
      </c>
      <c r="Q276" s="19">
        <v>0.185</v>
      </c>
      <c r="R276" s="19">
        <v>0.66539999999999999</v>
      </c>
      <c r="S276" s="19">
        <v>0.14230000000000001</v>
      </c>
      <c r="T276" s="19">
        <v>6.7299999999999999E-2</v>
      </c>
      <c r="U276" s="42">
        <v>5.55</v>
      </c>
      <c r="V276" s="19">
        <v>0</v>
      </c>
      <c r="W276" s="19">
        <v>0.14410000000000001</v>
      </c>
      <c r="X276" s="42">
        <v>6.83</v>
      </c>
      <c r="Y276" s="19">
        <v>94.620400000000004</v>
      </c>
      <c r="Z276" s="19">
        <v>0</v>
      </c>
      <c r="AA276" s="19">
        <v>94.620400000000004</v>
      </c>
      <c r="AB276" s="155">
        <v>3.5508865946346044E-2</v>
      </c>
      <c r="AC276" s="20">
        <v>2.3717385308538567E-2</v>
      </c>
      <c r="AD276" s="20">
        <v>0.63284926712925971</v>
      </c>
      <c r="AE276" s="20">
        <v>2.0076623429051981E-3</v>
      </c>
      <c r="AF276" s="20">
        <v>1.3924812185207053E-2</v>
      </c>
      <c r="AG276" s="20">
        <v>5.8568055973790001E-2</v>
      </c>
      <c r="AH276" s="20">
        <v>3.9634181326707379E-3</v>
      </c>
      <c r="AI276" s="20">
        <v>4.0302526404840978E-3</v>
      </c>
      <c r="AJ276" s="20">
        <v>1.4388965612762096E-2</v>
      </c>
      <c r="AK276" s="20">
        <v>3.0018150237497887E-3</v>
      </c>
      <c r="AL276" s="20">
        <v>1.3707257264912356E-3</v>
      </c>
      <c r="AM276" s="20">
        <v>0</v>
      </c>
      <c r="AN276" s="20">
        <v>1.9368792351074616E-3</v>
      </c>
      <c r="AO276" s="20">
        <v>8.9767054227737175E-2</v>
      </c>
      <c r="AP276" s="20">
        <v>0</v>
      </c>
      <c r="AQ276" s="20">
        <v>1.5802623795008726E-3</v>
      </c>
      <c r="AR276" s="20">
        <v>0.1497457491612019</v>
      </c>
      <c r="AS276" s="20">
        <v>5.6446508908920841E-2</v>
      </c>
      <c r="AT276" s="20">
        <v>0</v>
      </c>
      <c r="AU276" s="20">
        <v>1.7030803705671769</v>
      </c>
      <c r="AV276" s="20">
        <v>8.9147108983199524E-2</v>
      </c>
      <c r="AW276" s="8">
        <f t="shared" ref="AW276:AW307" si="17">2-(SUM(AC276:AO276))</f>
        <v>1.1504737064612969</v>
      </c>
    </row>
    <row r="277" spans="1:49" s="21" customFormat="1" x14ac:dyDescent="0.35">
      <c r="A277" s="21">
        <v>210</v>
      </c>
      <c r="B277" s="15" t="s">
        <v>202</v>
      </c>
      <c r="C277" s="15" t="s">
        <v>618</v>
      </c>
      <c r="D277" s="19">
        <v>0.35489999999999999</v>
      </c>
      <c r="E277" s="19">
        <v>0</v>
      </c>
      <c r="F277" s="19">
        <v>5.4999999999999997E-3</v>
      </c>
      <c r="G277" s="19">
        <v>4.6800000000000001E-2</v>
      </c>
      <c r="H277" s="19">
        <v>0</v>
      </c>
      <c r="I277" s="19">
        <v>1.34E-2</v>
      </c>
      <c r="J277" s="19">
        <v>7.48</v>
      </c>
      <c r="K277" s="42">
        <v>8.49</v>
      </c>
      <c r="L277" s="19">
        <v>2.5099999999999998</v>
      </c>
      <c r="M277" s="19">
        <v>0.4657</v>
      </c>
      <c r="N277" s="19">
        <v>0.60729999999999995</v>
      </c>
      <c r="O277" s="19">
        <v>43.08</v>
      </c>
      <c r="P277" s="19">
        <v>5.0900000000000001E-2</v>
      </c>
      <c r="Q277" s="19">
        <v>0.13070000000000001</v>
      </c>
      <c r="R277" s="19">
        <v>1.36</v>
      </c>
      <c r="S277" s="19">
        <v>0.37269999999999998</v>
      </c>
      <c r="T277" s="19">
        <v>7.6100000000000001E-2</v>
      </c>
      <c r="U277" s="42">
        <v>9.57</v>
      </c>
      <c r="V277" s="19">
        <v>0.13780000000000001</v>
      </c>
      <c r="W277" s="42">
        <v>2.4700000000000002</v>
      </c>
      <c r="X277" s="42">
        <v>16.02</v>
      </c>
      <c r="Y277" s="19">
        <v>93.3703</v>
      </c>
      <c r="Z277" s="19">
        <v>0</v>
      </c>
      <c r="AA277" s="19">
        <v>93.3703</v>
      </c>
      <c r="AB277" s="155">
        <v>7.3170239347502525E-2</v>
      </c>
      <c r="AC277" s="20">
        <v>0</v>
      </c>
      <c r="AD277" s="20">
        <v>0.52248721767614614</v>
      </c>
      <c r="AE277" s="20">
        <v>5.3455488962959288E-4</v>
      </c>
      <c r="AF277" s="20">
        <v>1.1144638056516708E-3</v>
      </c>
      <c r="AG277" s="20">
        <v>1.760535258792344E-2</v>
      </c>
      <c r="AH277" s="20">
        <v>1.3006417925204015E-3</v>
      </c>
      <c r="AI277" s="20">
        <v>3.1427506230789072E-3</v>
      </c>
      <c r="AJ277" s="20">
        <v>3.2460819319874899E-2</v>
      </c>
      <c r="AK277" s="20">
        <v>8.6778514272682541E-3</v>
      </c>
      <c r="AL277" s="20">
        <v>1.7107791444079489E-3</v>
      </c>
      <c r="AM277" s="20">
        <v>2.4184499528317727E-3</v>
      </c>
      <c r="AN277" s="20">
        <v>3.6644542707826508E-2</v>
      </c>
      <c r="AO277" s="20">
        <v>0.23239809972579692</v>
      </c>
      <c r="AP277" s="20">
        <v>0</v>
      </c>
      <c r="AQ277" s="20">
        <v>1.798013682174057E-3</v>
      </c>
      <c r="AR277" s="20">
        <v>0.41639555335272849</v>
      </c>
      <c r="AS277" s="20">
        <v>0.12313481954779593</v>
      </c>
      <c r="AT277" s="20">
        <v>1.9306526875854511E-2</v>
      </c>
      <c r="AU277" s="20">
        <v>1.2696970597351953</v>
      </c>
      <c r="AV277" s="20">
        <v>0.16966802680625173</v>
      </c>
      <c r="AW277" s="8">
        <f t="shared" si="17"/>
        <v>1.1395044763470434</v>
      </c>
    </row>
    <row r="278" spans="1:49" s="21" customFormat="1" x14ac:dyDescent="0.35">
      <c r="A278" s="21">
        <v>211</v>
      </c>
      <c r="B278" s="15" t="s">
        <v>203</v>
      </c>
      <c r="C278" s="15" t="s">
        <v>618</v>
      </c>
      <c r="D278" s="19">
        <v>0.33779999999999999</v>
      </c>
      <c r="E278" s="19">
        <v>0.52159999999999995</v>
      </c>
      <c r="F278" s="19">
        <v>0</v>
      </c>
      <c r="G278" s="19">
        <v>3.1800000000000002E-2</v>
      </c>
      <c r="H278" s="19">
        <v>0</v>
      </c>
      <c r="I278" s="19">
        <v>1.1599999999999999E-2</v>
      </c>
      <c r="J278" s="19">
        <v>8.07</v>
      </c>
      <c r="K278" s="42">
        <v>7.76</v>
      </c>
      <c r="L278" s="19">
        <v>2.08</v>
      </c>
      <c r="M278" s="19">
        <v>0.17849999999999999</v>
      </c>
      <c r="N278" s="19">
        <v>0.58209999999999995</v>
      </c>
      <c r="O278" s="19">
        <v>44.04</v>
      </c>
      <c r="P278" s="19">
        <v>0</v>
      </c>
      <c r="Q278" s="19">
        <v>8.8499999999999995E-2</v>
      </c>
      <c r="R278" s="19">
        <v>1.0883</v>
      </c>
      <c r="S278" s="19">
        <v>0.29070000000000001</v>
      </c>
      <c r="T278" s="19">
        <v>0</v>
      </c>
      <c r="U278" s="42">
        <v>8.83</v>
      </c>
      <c r="V278" s="19">
        <v>9.4500000000000001E-2</v>
      </c>
      <c r="W278" s="42">
        <v>2.6</v>
      </c>
      <c r="X278" s="42">
        <v>15.62</v>
      </c>
      <c r="Y278" s="19">
        <v>92.3125</v>
      </c>
      <c r="Z278" s="19">
        <v>0</v>
      </c>
      <c r="AA278" s="19">
        <v>92.3125</v>
      </c>
      <c r="AB278" s="155">
        <v>7.1178638404019612E-2</v>
      </c>
      <c r="AC278" s="20">
        <v>6.7384442281673007E-2</v>
      </c>
      <c r="AD278" s="20">
        <v>0.57611497163868963</v>
      </c>
      <c r="AE278" s="20">
        <v>0</v>
      </c>
      <c r="AF278" s="20">
        <v>9.8600862482517209E-4</v>
      </c>
      <c r="AG278" s="20">
        <v>6.8966512355522428E-3</v>
      </c>
      <c r="AH278" s="20">
        <v>0</v>
      </c>
      <c r="AI278" s="20">
        <v>2.1748993263098551E-3</v>
      </c>
      <c r="AJ278" s="20">
        <v>2.6547935425356217E-2</v>
      </c>
      <c r="AK278" s="20">
        <v>6.9176630423530396E-3</v>
      </c>
      <c r="AL278" s="20">
        <v>0</v>
      </c>
      <c r="AM278" s="20">
        <v>1.6950450688518108E-3</v>
      </c>
      <c r="AN278" s="20">
        <v>3.9422780833915774E-2</v>
      </c>
      <c r="AO278" s="20">
        <v>0.23158618304898718</v>
      </c>
      <c r="AP278" s="20">
        <v>0</v>
      </c>
      <c r="AQ278" s="20">
        <v>1.2486358892255486E-3</v>
      </c>
      <c r="AR278" s="20">
        <v>0.38897498126168506</v>
      </c>
      <c r="AS278" s="20">
        <v>0.10428744948164929</v>
      </c>
      <c r="AT278" s="20">
        <v>1.8912982754461818E-2</v>
      </c>
      <c r="AU278" s="20">
        <v>1.3265795069627473</v>
      </c>
      <c r="AV278" s="20">
        <v>0.15999644365023111</v>
      </c>
      <c r="AW278" s="8">
        <f t="shared" si="17"/>
        <v>1.0402734194734859</v>
      </c>
    </row>
    <row r="279" spans="1:49" s="21" customFormat="1" x14ac:dyDescent="0.35">
      <c r="A279" s="21">
        <v>212</v>
      </c>
      <c r="B279" s="15" t="s">
        <v>204</v>
      </c>
      <c r="C279" s="15" t="s">
        <v>618</v>
      </c>
      <c r="D279" s="19">
        <v>0.5393</v>
      </c>
      <c r="E279" s="19">
        <v>2.54</v>
      </c>
      <c r="F279" s="19">
        <v>1.77E-2</v>
      </c>
      <c r="G279" s="19">
        <v>6.9699999999999998E-2</v>
      </c>
      <c r="H279" s="19">
        <v>0</v>
      </c>
      <c r="I279" s="19">
        <v>1.72E-2</v>
      </c>
      <c r="J279" s="19">
        <v>13.5</v>
      </c>
      <c r="K279" s="19">
        <v>3.56</v>
      </c>
      <c r="L279" s="19">
        <v>0.51619999999999999</v>
      </c>
      <c r="M279" s="19">
        <v>0.32950000000000002</v>
      </c>
      <c r="N279" s="19">
        <v>0</v>
      </c>
      <c r="O279" s="19">
        <v>61.71</v>
      </c>
      <c r="P279" s="19">
        <v>0</v>
      </c>
      <c r="Q279" s="19">
        <v>1.09E-2</v>
      </c>
      <c r="R279" s="19">
        <v>0.51539999999999997</v>
      </c>
      <c r="S279" s="19">
        <v>6.0699999999999997E-2</v>
      </c>
      <c r="T279" s="19">
        <v>7.1400000000000005E-2</v>
      </c>
      <c r="U279" s="42">
        <v>5.15</v>
      </c>
      <c r="V279" s="19">
        <v>0</v>
      </c>
      <c r="W279" s="19">
        <v>0.1454</v>
      </c>
      <c r="X279" s="42">
        <v>7.01</v>
      </c>
      <c r="Y279" s="19">
        <v>95.794200000000004</v>
      </c>
      <c r="Z279" s="19">
        <v>0</v>
      </c>
      <c r="AA279" s="19">
        <v>95.794200000000004</v>
      </c>
      <c r="AB279" s="155">
        <v>0.10525764707139312</v>
      </c>
      <c r="AC279" s="20">
        <v>0.3039407834714471</v>
      </c>
      <c r="AD279" s="20">
        <v>0.89269397119014438</v>
      </c>
      <c r="AE279" s="20">
        <v>1.6285370532228927E-3</v>
      </c>
      <c r="AF279" s="20">
        <v>1.35420489101943E-3</v>
      </c>
      <c r="AG279" s="20">
        <v>1.1792032547328283E-2</v>
      </c>
      <c r="AH279" s="20">
        <v>0</v>
      </c>
      <c r="AI279" s="20">
        <v>2.4811646928767393E-4</v>
      </c>
      <c r="AJ279" s="20">
        <v>1.1645543022674705E-2</v>
      </c>
      <c r="AK279" s="20">
        <v>1.3379388654627593E-3</v>
      </c>
      <c r="AL279" s="20">
        <v>1.5195054540071678E-3</v>
      </c>
      <c r="AM279" s="20">
        <v>0</v>
      </c>
      <c r="AN279" s="20">
        <v>2.0420742107793758E-3</v>
      </c>
      <c r="AO279" s="20">
        <v>9.6268197390810217E-2</v>
      </c>
      <c r="AP279" s="20">
        <v>0</v>
      </c>
      <c r="AQ279" s="20">
        <v>2.5349808227216187E-3</v>
      </c>
      <c r="AR279" s="20">
        <v>0.16528869537021929</v>
      </c>
      <c r="AS279" s="20">
        <v>2.397286379945918E-2</v>
      </c>
      <c r="AT279" s="20">
        <v>0</v>
      </c>
      <c r="AU279" s="20">
        <v>1.7217683754125039</v>
      </c>
      <c r="AV279" s="20">
        <v>8.6435084595096259E-2</v>
      </c>
      <c r="AW279" s="8">
        <f t="shared" si="17"/>
        <v>0.67552909543381623</v>
      </c>
    </row>
    <row r="280" spans="1:49" s="21" customFormat="1" x14ac:dyDescent="0.35">
      <c r="A280" s="21">
        <v>213</v>
      </c>
      <c r="B280" s="15" t="s">
        <v>205</v>
      </c>
      <c r="C280" s="15" t="s">
        <v>618</v>
      </c>
      <c r="D280" s="19">
        <v>0.27210000000000001</v>
      </c>
      <c r="E280" s="19">
        <v>3.5200000000000002E-2</v>
      </c>
      <c r="F280" s="19">
        <v>2.9700000000000001E-2</v>
      </c>
      <c r="G280" s="19">
        <v>0.10970000000000001</v>
      </c>
      <c r="H280" s="19">
        <v>5.0599999999999999E-2</v>
      </c>
      <c r="I280" s="19">
        <v>7.0099999999999996E-2</v>
      </c>
      <c r="J280" s="19">
        <v>6.94</v>
      </c>
      <c r="K280" s="42">
        <v>8.17</v>
      </c>
      <c r="L280" s="19">
        <v>2.09</v>
      </c>
      <c r="M280" s="19">
        <v>0.77129999999999999</v>
      </c>
      <c r="N280" s="19">
        <v>0.19470000000000001</v>
      </c>
      <c r="O280" s="19">
        <v>45.39</v>
      </c>
      <c r="P280" s="19">
        <v>0.26879999999999998</v>
      </c>
      <c r="Q280" s="19">
        <v>0.41570000000000001</v>
      </c>
      <c r="R280" s="19">
        <v>1.65</v>
      </c>
      <c r="S280" s="19">
        <v>0.51390000000000002</v>
      </c>
      <c r="T280" s="19">
        <v>0</v>
      </c>
      <c r="U280" s="42">
        <v>8.2200000000000006</v>
      </c>
      <c r="V280" s="19">
        <v>9.8900000000000002E-2</v>
      </c>
      <c r="W280" s="19">
        <v>1.46</v>
      </c>
      <c r="X280" s="42">
        <v>16.13</v>
      </c>
      <c r="Y280" s="19">
        <v>92.971999999999994</v>
      </c>
      <c r="Z280" s="19">
        <v>0</v>
      </c>
      <c r="AA280" s="19">
        <v>92.971999999999994</v>
      </c>
      <c r="AB280" s="155">
        <v>5.5994355979110566E-2</v>
      </c>
      <c r="AC280" s="20">
        <v>4.4410984466932944E-3</v>
      </c>
      <c r="AD280" s="20">
        <v>0.48386117822215968</v>
      </c>
      <c r="AE280" s="20">
        <v>2.8811993102037864E-3</v>
      </c>
      <c r="AF280" s="20">
        <v>5.8192420771195612E-3</v>
      </c>
      <c r="AG280" s="20">
        <v>2.9103757061874708E-2</v>
      </c>
      <c r="AH280" s="20">
        <v>6.8557728947957735E-3</v>
      </c>
      <c r="AI280" s="20">
        <v>9.977037256132703E-3</v>
      </c>
      <c r="AJ280" s="20">
        <v>3.9308977671547063E-2</v>
      </c>
      <c r="AK280" s="20">
        <v>1.1943144067644948E-2</v>
      </c>
      <c r="AL280" s="20">
        <v>0</v>
      </c>
      <c r="AM280" s="20">
        <v>1.7324927044325806E-3</v>
      </c>
      <c r="AN280" s="20">
        <v>2.1619838469293648E-2</v>
      </c>
      <c r="AO280" s="20">
        <v>0.23355634171125303</v>
      </c>
      <c r="AP280" s="20">
        <v>6.5848763102212904E-3</v>
      </c>
      <c r="AQ280" s="20">
        <v>4.2066947800068529E-3</v>
      </c>
      <c r="AR280" s="20">
        <v>0.39995182720604061</v>
      </c>
      <c r="AS280" s="20">
        <v>0.10233888448643856</v>
      </c>
      <c r="AT280" s="20">
        <v>6.1780875752605749E-3</v>
      </c>
      <c r="AU280" s="20">
        <v>1.3352784434555665</v>
      </c>
      <c r="AV280" s="20">
        <v>0.14546118618646586</v>
      </c>
      <c r="AW280" s="8">
        <f t="shared" si="17"/>
        <v>1.1488999201068493</v>
      </c>
    </row>
    <row r="281" spans="1:49" s="21" customFormat="1" x14ac:dyDescent="0.35">
      <c r="A281" s="21">
        <v>214</v>
      </c>
      <c r="B281" s="15" t="s">
        <v>206</v>
      </c>
      <c r="C281" s="15" t="s">
        <v>618</v>
      </c>
      <c r="D281" s="19">
        <v>0.1857</v>
      </c>
      <c r="E281" s="19">
        <v>0.09</v>
      </c>
      <c r="F281" s="19">
        <v>7.4899999999999994E-2</v>
      </c>
      <c r="G281" s="19">
        <v>0.19309999999999999</v>
      </c>
      <c r="H281" s="19">
        <v>7.7499999999999999E-2</v>
      </c>
      <c r="I281" s="19">
        <v>6.4199999999999993E-2</v>
      </c>
      <c r="J281" s="19">
        <v>7.91</v>
      </c>
      <c r="K281" s="42">
        <v>8.1300000000000008</v>
      </c>
      <c r="L281" s="19">
        <v>2.0499999999999998</v>
      </c>
      <c r="M281" s="19">
        <v>0.5897</v>
      </c>
      <c r="N281" s="19">
        <v>0.31419999999999998</v>
      </c>
      <c r="O281" s="19">
        <v>45.67</v>
      </c>
      <c r="P281" s="19">
        <v>0.22</v>
      </c>
      <c r="Q281" s="19">
        <v>0.19650000000000001</v>
      </c>
      <c r="R281" s="19">
        <v>1.71</v>
      </c>
      <c r="S281" s="19">
        <v>0.57269999999999999</v>
      </c>
      <c r="T281" s="19">
        <v>4.3099999999999999E-2</v>
      </c>
      <c r="U281" s="42">
        <v>7.8</v>
      </c>
      <c r="V281" s="19">
        <v>0.1729</v>
      </c>
      <c r="W281" s="19">
        <v>1.92</v>
      </c>
      <c r="X281" s="42">
        <v>15.93</v>
      </c>
      <c r="Y281" s="19">
        <v>93.968599999999995</v>
      </c>
      <c r="Z281" s="19">
        <v>0</v>
      </c>
      <c r="AA281" s="19">
        <v>93.968599999999995</v>
      </c>
      <c r="AB281" s="155">
        <v>3.807398366834603E-2</v>
      </c>
      <c r="AC281" s="20">
        <v>1.1313342878836436E-2</v>
      </c>
      <c r="AD281" s="20">
        <v>0.54946305315774424</v>
      </c>
      <c r="AE281" s="20">
        <v>7.2393466653638229E-3</v>
      </c>
      <c r="AF281" s="20">
        <v>5.3098730434847979E-3</v>
      </c>
      <c r="AG281" s="20">
        <v>2.2169584634260733E-2</v>
      </c>
      <c r="AH281" s="20">
        <v>5.5904985923991481E-3</v>
      </c>
      <c r="AI281" s="20">
        <v>4.6987769271155328E-3</v>
      </c>
      <c r="AJ281" s="20">
        <v>4.0588651111916174E-2</v>
      </c>
      <c r="AK281" s="20">
        <v>1.3260745492770336E-2</v>
      </c>
      <c r="AL281" s="20">
        <v>9.6355054166316482E-4</v>
      </c>
      <c r="AM281" s="20">
        <v>3.017663566628729E-3</v>
      </c>
      <c r="AN281" s="20">
        <v>2.8327061218210669E-2</v>
      </c>
      <c r="AO281" s="20">
        <v>0.2298125680823612</v>
      </c>
      <c r="AP281" s="20">
        <v>1.0048460060159184E-2</v>
      </c>
      <c r="AQ281" s="20">
        <v>7.3776381758620772E-3</v>
      </c>
      <c r="AR281" s="20">
        <v>0.39653075566922602</v>
      </c>
      <c r="AS281" s="20">
        <v>0.10001127341835933</v>
      </c>
      <c r="AT281" s="20">
        <v>9.9333329532649232E-3</v>
      </c>
      <c r="AU281" s="20">
        <v>1.3385770357449482</v>
      </c>
      <c r="AV281" s="20">
        <v>0.13752150397818014</v>
      </c>
      <c r="AW281" s="8">
        <f t="shared" si="17"/>
        <v>1.0782452840872447</v>
      </c>
    </row>
    <row r="282" spans="1:49" s="21" customFormat="1" x14ac:dyDescent="0.35">
      <c r="A282" s="21">
        <v>215</v>
      </c>
      <c r="B282" s="15" t="s">
        <v>207</v>
      </c>
      <c r="C282" s="15" t="s">
        <v>618</v>
      </c>
      <c r="D282" s="19">
        <v>0.33310000000000001</v>
      </c>
      <c r="E282" s="19">
        <v>0.1772</v>
      </c>
      <c r="F282" s="19">
        <v>1.7600000000000001E-2</v>
      </c>
      <c r="G282" s="19">
        <v>1.67E-2</v>
      </c>
      <c r="H282" s="19">
        <v>0</v>
      </c>
      <c r="I282" s="19">
        <v>0</v>
      </c>
      <c r="J282" s="19">
        <v>8.52</v>
      </c>
      <c r="K282" s="42">
        <v>9.6</v>
      </c>
      <c r="L282" s="19">
        <v>1.99</v>
      </c>
      <c r="M282" s="19">
        <v>0</v>
      </c>
      <c r="N282" s="19">
        <v>0.28310000000000002</v>
      </c>
      <c r="O282" s="19">
        <v>42.46</v>
      </c>
      <c r="P282" s="19">
        <v>6.0400000000000002E-2</v>
      </c>
      <c r="Q282" s="19">
        <v>0</v>
      </c>
      <c r="R282" s="19">
        <v>1.1341000000000001</v>
      </c>
      <c r="S282" s="19">
        <v>0.3342</v>
      </c>
      <c r="T282" s="19">
        <v>0.1024</v>
      </c>
      <c r="U282" s="42">
        <v>7.8</v>
      </c>
      <c r="V282" s="19">
        <v>7.4999999999999997E-2</v>
      </c>
      <c r="W282" s="42">
        <v>3.84</v>
      </c>
      <c r="X282" s="42">
        <v>16.47</v>
      </c>
      <c r="Y282" s="19">
        <v>93.29</v>
      </c>
      <c r="Z282" s="19">
        <v>0</v>
      </c>
      <c r="AA282" s="19">
        <v>93.29</v>
      </c>
      <c r="AB282" s="155">
        <v>6.9798992887404931E-2</v>
      </c>
      <c r="AC282" s="20">
        <v>2.2765136878807893E-2</v>
      </c>
      <c r="AD282" s="20">
        <v>0.60486675383608979</v>
      </c>
      <c r="AE282" s="20">
        <v>1.7385545906748569E-3</v>
      </c>
      <c r="AF282" s="20">
        <v>0</v>
      </c>
      <c r="AG282" s="20">
        <v>0</v>
      </c>
      <c r="AH282" s="20">
        <v>1.5686386387807254E-3</v>
      </c>
      <c r="AI282" s="20">
        <v>0</v>
      </c>
      <c r="AJ282" s="20">
        <v>2.7511734185874652E-2</v>
      </c>
      <c r="AK282" s="20">
        <v>7.9087038001573236E-3</v>
      </c>
      <c r="AL282" s="20">
        <v>2.3396737066604016E-3</v>
      </c>
      <c r="AM282" s="20">
        <v>1.3378123404737083E-3</v>
      </c>
      <c r="AN282" s="20">
        <v>5.7901474689285949E-2</v>
      </c>
      <c r="AO282" s="20">
        <v>0.24283411947140493</v>
      </c>
      <c r="AP282" s="20">
        <v>0</v>
      </c>
      <c r="AQ282" s="20">
        <v>6.5209317928458009E-4</v>
      </c>
      <c r="AR282" s="20">
        <v>0.47853716592459811</v>
      </c>
      <c r="AS282" s="20">
        <v>9.9221612463957595E-2</v>
      </c>
      <c r="AT282" s="20">
        <v>9.1471708212806837E-3</v>
      </c>
      <c r="AU282" s="20">
        <v>1.2718926464683216</v>
      </c>
      <c r="AV282" s="20">
        <v>0.14054931114255756</v>
      </c>
      <c r="AW282" s="8">
        <f t="shared" si="17"/>
        <v>1.0292273978617898</v>
      </c>
    </row>
    <row r="283" spans="1:49" s="21" customFormat="1" x14ac:dyDescent="0.35">
      <c r="A283" s="21">
        <v>216</v>
      </c>
      <c r="B283" s="15" t="s">
        <v>208</v>
      </c>
      <c r="C283" s="15" t="s">
        <v>618</v>
      </c>
      <c r="D283" s="19">
        <v>0.16539999999999999</v>
      </c>
      <c r="E283" s="19">
        <v>0</v>
      </c>
      <c r="F283" s="19">
        <v>4.2500000000000003E-2</v>
      </c>
      <c r="G283" s="19">
        <v>0.51329999999999998</v>
      </c>
      <c r="H283" s="19">
        <v>1.44E-2</v>
      </c>
      <c r="I283" s="19">
        <v>4.9599999999999998E-2</v>
      </c>
      <c r="J283" s="19">
        <v>3.65</v>
      </c>
      <c r="K283" s="19">
        <v>6.99</v>
      </c>
      <c r="L283" s="19">
        <v>1.98</v>
      </c>
      <c r="M283" s="19">
        <v>1.159</v>
      </c>
      <c r="N283" s="42">
        <v>4.0999999999999996</v>
      </c>
      <c r="O283" s="19">
        <v>40.03</v>
      </c>
      <c r="P283" s="19">
        <v>0.80710000000000004</v>
      </c>
      <c r="Q283" s="19">
        <v>3.8600000000000002E-2</v>
      </c>
      <c r="R283" s="19">
        <v>1.79</v>
      </c>
      <c r="S283" s="19">
        <v>0.6</v>
      </c>
      <c r="T283" s="19">
        <v>4.7500000000000001E-2</v>
      </c>
      <c r="U283" s="42">
        <v>8.52</v>
      </c>
      <c r="V283" s="19">
        <v>5.0200000000000002E-2</v>
      </c>
      <c r="W283" s="42">
        <v>4.87</v>
      </c>
      <c r="X283" s="42">
        <v>18.7</v>
      </c>
      <c r="Y283" s="19">
        <v>94.316100000000006</v>
      </c>
      <c r="Z283" s="19">
        <v>0</v>
      </c>
      <c r="AA283" s="19">
        <v>94.316100000000006</v>
      </c>
      <c r="AB283" s="155">
        <v>3.5470655987870046E-2</v>
      </c>
      <c r="AC283" s="20">
        <v>0</v>
      </c>
      <c r="AD283" s="20">
        <v>0.26519917917817221</v>
      </c>
      <c r="AE283" s="20">
        <v>4.2965887381496374E-3</v>
      </c>
      <c r="AF283" s="20">
        <v>4.290896957381672E-3</v>
      </c>
      <c r="AG283" s="20">
        <v>4.5575051077761705E-2</v>
      </c>
      <c r="AH283" s="20">
        <v>2.1452233156268988E-2</v>
      </c>
      <c r="AI283" s="20">
        <v>9.654435313503452E-4</v>
      </c>
      <c r="AJ283" s="20">
        <v>4.4440489991082861E-2</v>
      </c>
      <c r="AK283" s="20">
        <v>1.4531461872776557E-2</v>
      </c>
      <c r="AL283" s="20">
        <v>1.1107290713544388E-3</v>
      </c>
      <c r="AM283" s="20">
        <v>9.1642482006340802E-4</v>
      </c>
      <c r="AN283" s="20">
        <v>7.515304006001472E-2</v>
      </c>
      <c r="AO283" s="20">
        <v>0.28217394252737266</v>
      </c>
      <c r="AP283" s="20">
        <v>1.9528891826068322E-3</v>
      </c>
      <c r="AQ283" s="20">
        <v>2.0512738433390906E-2</v>
      </c>
      <c r="AR283" s="20">
        <v>0.35659956360078332</v>
      </c>
      <c r="AS283" s="20">
        <v>0.10103633537971901</v>
      </c>
      <c r="AT283" s="20">
        <v>0.13557823265231977</v>
      </c>
      <c r="AU283" s="20">
        <v>1.2271997217841824</v>
      </c>
      <c r="AV283" s="20">
        <v>0.15712051896699786</v>
      </c>
      <c r="AW283" s="8">
        <f t="shared" si="17"/>
        <v>1.2398945190182507</v>
      </c>
    </row>
    <row r="284" spans="1:49" s="21" customFormat="1" x14ac:dyDescent="0.35">
      <c r="A284" s="21">
        <v>217</v>
      </c>
      <c r="B284" s="15" t="s">
        <v>209</v>
      </c>
      <c r="C284" s="15" t="s">
        <v>618</v>
      </c>
      <c r="D284" s="19">
        <v>0</v>
      </c>
      <c r="E284" s="19">
        <v>0</v>
      </c>
      <c r="F284" s="19">
        <v>4.9200000000000001E-2</v>
      </c>
      <c r="G284" s="19">
        <v>0.56299999999999994</v>
      </c>
      <c r="H284" s="19">
        <v>2.1700000000000001E-2</v>
      </c>
      <c r="I284" s="19">
        <v>7.1300000000000002E-2</v>
      </c>
      <c r="J284" s="19">
        <v>2.79</v>
      </c>
      <c r="K284" s="42">
        <v>7.28</v>
      </c>
      <c r="L284" s="19">
        <v>2.21</v>
      </c>
      <c r="M284" s="19">
        <v>0.89980000000000004</v>
      </c>
      <c r="N284" s="42">
        <v>3.91</v>
      </c>
      <c r="O284" s="19">
        <v>38.78</v>
      </c>
      <c r="P284" s="19">
        <v>0.77480000000000004</v>
      </c>
      <c r="Q284" s="19">
        <v>0.13389999999999999</v>
      </c>
      <c r="R284" s="19">
        <v>1.82</v>
      </c>
      <c r="S284" s="19">
        <v>0.53369999999999995</v>
      </c>
      <c r="T284" s="19">
        <v>0</v>
      </c>
      <c r="U284" s="42">
        <v>8.9499999999999993</v>
      </c>
      <c r="V284" s="19">
        <v>0.28299999999999997</v>
      </c>
      <c r="W284" s="42">
        <v>5.3</v>
      </c>
      <c r="X284" s="42">
        <v>18.690000000000001</v>
      </c>
      <c r="Y284" s="19">
        <v>93.223600000000005</v>
      </c>
      <c r="Z284" s="19">
        <v>0</v>
      </c>
      <c r="AA284" s="19">
        <v>93.223600000000005</v>
      </c>
      <c r="AB284" s="155">
        <v>0</v>
      </c>
      <c r="AC284" s="20">
        <v>0</v>
      </c>
      <c r="AD284" s="20">
        <v>0.20344294329502433</v>
      </c>
      <c r="AE284" s="20">
        <v>4.9918218129857963E-3</v>
      </c>
      <c r="AF284" s="20">
        <v>6.1903478645825467E-3</v>
      </c>
      <c r="AG284" s="20">
        <v>3.5509849601883053E-2</v>
      </c>
      <c r="AH284" s="20">
        <v>2.0667782817293964E-2</v>
      </c>
      <c r="AI284" s="20">
        <v>3.3610832174679347E-3</v>
      </c>
      <c r="AJ284" s="20">
        <v>4.534780930723091E-2</v>
      </c>
      <c r="AK284" s="20">
        <v>1.2972222083220365E-2</v>
      </c>
      <c r="AL284" s="20">
        <v>0</v>
      </c>
      <c r="AM284" s="20">
        <v>5.1848796161016435E-3</v>
      </c>
      <c r="AN284" s="20">
        <v>8.2082878419529562E-2</v>
      </c>
      <c r="AO284" s="20">
        <v>0.28303732886591387</v>
      </c>
      <c r="AP284" s="20">
        <v>2.9534794778164142E-3</v>
      </c>
      <c r="AQ284" s="20">
        <v>2.2579789492387602E-2</v>
      </c>
      <c r="AR284" s="20">
        <v>0.37272980911494857</v>
      </c>
      <c r="AS284" s="20">
        <v>0.11317846129309107</v>
      </c>
      <c r="AT284" s="20">
        <v>0.12976034303111783</v>
      </c>
      <c r="AU284" s="20">
        <v>1.1931542121564378</v>
      </c>
      <c r="AV284" s="20">
        <v>0.16564390543420018</v>
      </c>
      <c r="AW284" s="8">
        <f t="shared" si="17"/>
        <v>1.2972110530987659</v>
      </c>
    </row>
    <row r="285" spans="1:49" s="21" customFormat="1" x14ac:dyDescent="0.35">
      <c r="A285" s="21">
        <v>218</v>
      </c>
      <c r="B285" s="15" t="s">
        <v>210</v>
      </c>
      <c r="C285" s="15" t="s">
        <v>618</v>
      </c>
      <c r="D285" s="19">
        <v>0.1166</v>
      </c>
      <c r="E285" s="19">
        <v>0</v>
      </c>
      <c r="F285" s="19">
        <v>0.19040000000000001</v>
      </c>
      <c r="G285" s="19">
        <v>0.2959</v>
      </c>
      <c r="H285" s="19">
        <v>9.7600000000000006E-2</v>
      </c>
      <c r="I285" s="19">
        <v>3.73E-2</v>
      </c>
      <c r="J285" s="19">
        <v>3.37</v>
      </c>
      <c r="K285" s="19">
        <v>6.52</v>
      </c>
      <c r="L285" s="19">
        <v>2.21</v>
      </c>
      <c r="M285" s="19">
        <v>0.8196</v>
      </c>
      <c r="N285" s="42">
        <v>4.26</v>
      </c>
      <c r="O285" s="19">
        <v>35.51</v>
      </c>
      <c r="P285" s="19">
        <v>0.66390000000000005</v>
      </c>
      <c r="Q285" s="19">
        <v>0</v>
      </c>
      <c r="R285" s="19">
        <v>1.1268</v>
      </c>
      <c r="S285" s="19">
        <v>0.50449999999999995</v>
      </c>
      <c r="T285" s="19">
        <v>9.11E-2</v>
      </c>
      <c r="U285" s="42">
        <v>9.4600000000000009</v>
      </c>
      <c r="V285" s="19">
        <v>0.13120000000000001</v>
      </c>
      <c r="W285" s="42">
        <v>4.72</v>
      </c>
      <c r="X285" s="42">
        <v>18.36</v>
      </c>
      <c r="Y285" s="19">
        <v>88.678100000000001</v>
      </c>
      <c r="Z285" s="19">
        <v>0</v>
      </c>
      <c r="AA285" s="19">
        <v>88.678100000000001</v>
      </c>
      <c r="AB285" s="155">
        <v>2.668071613659697E-2</v>
      </c>
      <c r="AC285" s="20">
        <v>0</v>
      </c>
      <c r="AD285" s="20">
        <v>0.2612609061036158</v>
      </c>
      <c r="AE285" s="20">
        <v>2.0538419330386581E-2</v>
      </c>
      <c r="AF285" s="20">
        <v>3.4430272304840749E-3</v>
      </c>
      <c r="AG285" s="20">
        <v>3.4388314868446845E-2</v>
      </c>
      <c r="AH285" s="20">
        <v>1.8828383981153773E-2</v>
      </c>
      <c r="AI285" s="20">
        <v>0</v>
      </c>
      <c r="AJ285" s="20">
        <v>2.9849555125732785E-2</v>
      </c>
      <c r="AK285" s="20">
        <v>1.303720347470565E-2</v>
      </c>
      <c r="AL285" s="20">
        <v>2.2729931296261458E-3</v>
      </c>
      <c r="AM285" s="20">
        <v>2.5555958698868226E-3</v>
      </c>
      <c r="AN285" s="20">
        <v>7.7718571122274482E-2</v>
      </c>
      <c r="AO285" s="20">
        <v>0.29560596491408481</v>
      </c>
      <c r="AP285" s="20">
        <v>1.4123103510459131E-2</v>
      </c>
      <c r="AQ285" s="20">
        <v>1.2617187582615326E-2</v>
      </c>
      <c r="AR285" s="20">
        <v>0.35490853543973283</v>
      </c>
      <c r="AS285" s="20">
        <v>0.12032888322720312</v>
      </c>
      <c r="AT285" s="20">
        <v>0.15030759553580961</v>
      </c>
      <c r="AU285" s="20">
        <v>1.1615704284474095</v>
      </c>
      <c r="AV285" s="20">
        <v>0.18614426625677052</v>
      </c>
      <c r="AW285" s="8">
        <f t="shared" si="17"/>
        <v>1.2405010648496022</v>
      </c>
    </row>
    <row r="286" spans="1:49" s="21" customFormat="1" x14ac:dyDescent="0.35">
      <c r="A286" s="21">
        <v>219</v>
      </c>
      <c r="B286" s="15" t="s">
        <v>211</v>
      </c>
      <c r="C286" s="15" t="s">
        <v>618</v>
      </c>
      <c r="D286" s="19">
        <v>5.2900000000000003E-2</v>
      </c>
      <c r="E286" s="19">
        <v>0</v>
      </c>
      <c r="F286" s="19">
        <v>0.49759999999999999</v>
      </c>
      <c r="G286" s="19">
        <v>1.5494000000000001</v>
      </c>
      <c r="H286" s="19">
        <v>0.51349999999999996</v>
      </c>
      <c r="I286" s="19">
        <v>0.1019</v>
      </c>
      <c r="J286" s="19">
        <v>4.4800000000000004</v>
      </c>
      <c r="K286" s="19">
        <v>5.69</v>
      </c>
      <c r="L286" s="19">
        <v>2.2799999999999998</v>
      </c>
      <c r="M286" s="19">
        <v>0.68600000000000005</v>
      </c>
      <c r="N286" s="42">
        <v>4.5599999999999996</v>
      </c>
      <c r="O286" s="19">
        <v>42.68</v>
      </c>
      <c r="P286" s="19">
        <v>0.67759999999999998</v>
      </c>
      <c r="Q286" s="19">
        <v>0</v>
      </c>
      <c r="R286" s="19">
        <v>1.35</v>
      </c>
      <c r="S286" s="19">
        <v>0.51759999999999995</v>
      </c>
      <c r="T286" s="19">
        <v>0</v>
      </c>
      <c r="U286" s="42">
        <v>7.99</v>
      </c>
      <c r="V286" s="19">
        <v>0.24809999999999999</v>
      </c>
      <c r="W286" s="42">
        <v>5.41</v>
      </c>
      <c r="X286" s="42">
        <v>18.77</v>
      </c>
      <c r="Y286" s="19">
        <v>98.194599999999994</v>
      </c>
      <c r="Z286" s="19">
        <v>0</v>
      </c>
      <c r="AA286" s="19">
        <v>98.194599999999994</v>
      </c>
      <c r="AB286" s="155">
        <v>1.0578912937941023E-2</v>
      </c>
      <c r="AC286" s="20">
        <v>0</v>
      </c>
      <c r="AD286" s="20">
        <v>0.30353514331320497</v>
      </c>
      <c r="AE286" s="20">
        <v>4.6910156657022292E-2</v>
      </c>
      <c r="AF286" s="20">
        <v>8.2203867165735987E-3</v>
      </c>
      <c r="AG286" s="20">
        <v>2.5154720704654694E-2</v>
      </c>
      <c r="AH286" s="20">
        <v>1.6794621259601666E-2</v>
      </c>
      <c r="AI286" s="20">
        <v>0</v>
      </c>
      <c r="AJ286" s="20">
        <v>3.1254404755498101E-2</v>
      </c>
      <c r="AK286" s="20">
        <v>1.1689716531169261E-2</v>
      </c>
      <c r="AL286" s="20">
        <v>0</v>
      </c>
      <c r="AM286" s="20">
        <v>4.2234907360679331E-3</v>
      </c>
      <c r="AN286" s="20">
        <v>7.7851415427615936E-2</v>
      </c>
      <c r="AO286" s="20">
        <v>0.26411388170045846</v>
      </c>
      <c r="AP286" s="20">
        <v>6.4939241471140219E-2</v>
      </c>
      <c r="AQ286" s="20">
        <v>5.7738777643863787E-2</v>
      </c>
      <c r="AR286" s="20">
        <v>0.2706870966172592</v>
      </c>
      <c r="AS286" s="20">
        <v>0.10849229556638099</v>
      </c>
      <c r="AT286" s="20">
        <v>0.14061207273130208</v>
      </c>
      <c r="AU286" s="20">
        <v>1.2201289300952738</v>
      </c>
      <c r="AV286" s="20">
        <v>0.13740158587478002</v>
      </c>
      <c r="AW286" s="8">
        <f t="shared" si="17"/>
        <v>1.210252062198133</v>
      </c>
    </row>
    <row r="287" spans="1:49" s="21" customFormat="1" x14ac:dyDescent="0.35">
      <c r="A287" s="21">
        <v>220</v>
      </c>
      <c r="B287" s="15" t="s">
        <v>212</v>
      </c>
      <c r="C287" s="15" t="s">
        <v>618</v>
      </c>
      <c r="D287" s="19">
        <v>0.44259999999999999</v>
      </c>
      <c r="E287" s="19">
        <v>0.44529999999999997</v>
      </c>
      <c r="F287" s="19">
        <v>7.7100000000000002E-2</v>
      </c>
      <c r="G287" s="19">
        <v>2.8799999999999999E-2</v>
      </c>
      <c r="H287" s="19">
        <v>0</v>
      </c>
      <c r="I287" s="19">
        <v>0</v>
      </c>
      <c r="J287" s="19">
        <v>8.59</v>
      </c>
      <c r="K287" s="42">
        <v>8.15</v>
      </c>
      <c r="L287" s="19">
        <v>2.5099999999999998</v>
      </c>
      <c r="M287" s="19">
        <v>0</v>
      </c>
      <c r="N287" s="19">
        <v>0.64219999999999999</v>
      </c>
      <c r="O287" s="19">
        <v>45.49</v>
      </c>
      <c r="P287" s="19">
        <v>0</v>
      </c>
      <c r="Q287" s="19">
        <v>0.1095</v>
      </c>
      <c r="R287" s="19">
        <v>1.5</v>
      </c>
      <c r="S287" s="19">
        <v>0.4819</v>
      </c>
      <c r="T287" s="19">
        <v>7.7899999999999997E-2</v>
      </c>
      <c r="U287" s="42">
        <v>5.89</v>
      </c>
      <c r="V287" s="19">
        <v>0</v>
      </c>
      <c r="W287" s="42">
        <v>6.14</v>
      </c>
      <c r="X287" s="42">
        <v>10.51</v>
      </c>
      <c r="Y287" s="19">
        <v>91.262</v>
      </c>
      <c r="Z287" s="19">
        <v>0</v>
      </c>
      <c r="AA287" s="19">
        <v>91.262</v>
      </c>
      <c r="AB287" s="155">
        <v>9.1731727587584438E-2</v>
      </c>
      <c r="AC287" s="20">
        <v>5.6583900700025794E-2</v>
      </c>
      <c r="AD287" s="20">
        <v>0.60317998606541923</v>
      </c>
      <c r="AE287" s="20">
        <v>7.5329256638416607E-3</v>
      </c>
      <c r="AF287" s="20">
        <v>0</v>
      </c>
      <c r="AG287" s="20">
        <v>0</v>
      </c>
      <c r="AH287" s="20">
        <v>0</v>
      </c>
      <c r="AI287" s="20">
        <v>2.6468427443501435E-3</v>
      </c>
      <c r="AJ287" s="20">
        <v>3.599080120811049E-2</v>
      </c>
      <c r="AK287" s="20">
        <v>1.1279489145709176E-2</v>
      </c>
      <c r="AL287" s="20">
        <v>1.7604611073133612E-3</v>
      </c>
      <c r="AM287" s="20">
        <v>0</v>
      </c>
      <c r="AN287" s="20">
        <v>9.1571517464144533E-2</v>
      </c>
      <c r="AO287" s="20">
        <v>0.15326834349968829</v>
      </c>
      <c r="AP287" s="20">
        <v>0</v>
      </c>
      <c r="AQ287" s="20">
        <v>1.1122932806801194E-3</v>
      </c>
      <c r="AR287" s="20">
        <v>0.40182382954252338</v>
      </c>
      <c r="AS287" s="20">
        <v>0.12378287487898547</v>
      </c>
      <c r="AT287" s="20">
        <v>2.0523473305109913E-2</v>
      </c>
      <c r="AU287" s="20">
        <v>1.3477832131345726</v>
      </c>
      <c r="AV287" s="20">
        <v>0.10497431585812871</v>
      </c>
      <c r="AW287" s="8">
        <f t="shared" si="17"/>
        <v>1.0361857324013974</v>
      </c>
    </row>
    <row r="288" spans="1:49" s="21" customFormat="1" x14ac:dyDescent="0.35">
      <c r="A288" s="21">
        <v>221</v>
      </c>
      <c r="B288" s="15" t="s">
        <v>213</v>
      </c>
      <c r="C288" s="15" t="s">
        <v>618</v>
      </c>
      <c r="D288" s="19">
        <v>0.30570000000000003</v>
      </c>
      <c r="E288" s="19">
        <v>0</v>
      </c>
      <c r="F288" s="19">
        <v>0</v>
      </c>
      <c r="G288" s="19">
        <v>5.8599999999999999E-2</v>
      </c>
      <c r="H288" s="19">
        <v>0</v>
      </c>
      <c r="I288" s="19">
        <v>0</v>
      </c>
      <c r="J288" s="19">
        <v>9.06</v>
      </c>
      <c r="K288" s="19">
        <v>6.87</v>
      </c>
      <c r="L288" s="19">
        <v>2</v>
      </c>
      <c r="M288" s="19">
        <v>1.37</v>
      </c>
      <c r="N288" s="42">
        <v>3.22</v>
      </c>
      <c r="O288" s="19">
        <v>40.69</v>
      </c>
      <c r="P288" s="19">
        <v>0.16170000000000001</v>
      </c>
      <c r="Q288" s="19">
        <v>2.75E-2</v>
      </c>
      <c r="R288" s="19">
        <v>1.24</v>
      </c>
      <c r="S288" s="19">
        <v>0.4027</v>
      </c>
      <c r="T288" s="19">
        <v>0</v>
      </c>
      <c r="U288" s="42">
        <v>7.63</v>
      </c>
      <c r="V288" s="19">
        <v>2.3800000000000002E-2</v>
      </c>
      <c r="W288" s="42">
        <v>5.79</v>
      </c>
      <c r="X288" s="42">
        <v>14.74</v>
      </c>
      <c r="Y288" s="19">
        <v>93.703900000000004</v>
      </c>
      <c r="Z288" s="19">
        <v>0</v>
      </c>
      <c r="AA288" s="19">
        <v>93.703900000000004</v>
      </c>
      <c r="AB288" s="155">
        <v>6.7256895135631919E-2</v>
      </c>
      <c r="AC288" s="20">
        <v>0</v>
      </c>
      <c r="AD288" s="20">
        <v>0.67532864218972188</v>
      </c>
      <c r="AE288" s="20">
        <v>0</v>
      </c>
      <c r="AF288" s="20">
        <v>0</v>
      </c>
      <c r="AG288" s="20">
        <v>5.526777183398017E-2</v>
      </c>
      <c r="AH288" s="20">
        <v>4.4092308953369757E-3</v>
      </c>
      <c r="AI288" s="20">
        <v>7.0563469610652519E-4</v>
      </c>
      <c r="AJ288" s="20">
        <v>3.1583128962170776E-2</v>
      </c>
      <c r="AK288" s="20">
        <v>1.0005696990794738E-2</v>
      </c>
      <c r="AL288" s="20">
        <v>0</v>
      </c>
      <c r="AM288" s="20">
        <v>4.4573603300042261E-4</v>
      </c>
      <c r="AN288" s="20">
        <v>9.1665057760437707E-2</v>
      </c>
      <c r="AO288" s="20">
        <v>0.22818150691291603</v>
      </c>
      <c r="AP288" s="20">
        <v>0</v>
      </c>
      <c r="AQ288" s="20">
        <v>2.4024682376087595E-3</v>
      </c>
      <c r="AR288" s="20">
        <v>0.35955723282809349</v>
      </c>
      <c r="AS288" s="20">
        <v>0.10470081251684547</v>
      </c>
      <c r="AT288" s="20">
        <v>0.10923696969604672</v>
      </c>
      <c r="AU288" s="20">
        <v>1.2797496181462598</v>
      </c>
      <c r="AV288" s="20">
        <v>0.14435289857514583</v>
      </c>
      <c r="AW288" s="8">
        <f t="shared" si="17"/>
        <v>0.9024075937255347</v>
      </c>
    </row>
    <row r="289" spans="1:49" s="21" customFormat="1" x14ac:dyDescent="0.35">
      <c r="A289" s="21">
        <v>222</v>
      </c>
      <c r="B289" s="15" t="s">
        <v>214</v>
      </c>
      <c r="C289" s="15" t="s">
        <v>618</v>
      </c>
      <c r="D289" s="19">
        <v>1.04E-2</v>
      </c>
      <c r="E289" s="19">
        <v>0</v>
      </c>
      <c r="F289" s="19">
        <v>3.7900000000000003E-2</v>
      </c>
      <c r="G289" s="19">
        <v>0.44090000000000001</v>
      </c>
      <c r="H289" s="19">
        <v>2.1600000000000001E-2</v>
      </c>
      <c r="I289" s="19">
        <v>0</v>
      </c>
      <c r="J289" s="19">
        <v>2.97</v>
      </c>
      <c r="K289" s="19">
        <v>6.13</v>
      </c>
      <c r="L289" s="19">
        <v>1.81</v>
      </c>
      <c r="M289" s="19">
        <v>2.59</v>
      </c>
      <c r="N289" s="42">
        <v>4.08</v>
      </c>
      <c r="O289" s="19">
        <v>40.47</v>
      </c>
      <c r="P289" s="19">
        <v>0.54630000000000001</v>
      </c>
      <c r="Q289" s="19">
        <v>0</v>
      </c>
      <c r="R289" s="19">
        <v>1.0405</v>
      </c>
      <c r="S289" s="19">
        <v>0.318</v>
      </c>
      <c r="T289" s="19">
        <v>0.1177</v>
      </c>
      <c r="U289" s="42">
        <v>8.43</v>
      </c>
      <c r="V289" s="19">
        <v>0.30380000000000001</v>
      </c>
      <c r="W289" s="42">
        <v>4.93</v>
      </c>
      <c r="X289" s="42">
        <v>18.149999999999999</v>
      </c>
      <c r="Y289" s="19">
        <v>92.519900000000007</v>
      </c>
      <c r="Z289" s="19">
        <v>0</v>
      </c>
      <c r="AA289" s="19">
        <v>92.519900000000007</v>
      </c>
      <c r="AB289" s="155">
        <v>2.2796709965090369E-3</v>
      </c>
      <c r="AC289" s="20">
        <v>0</v>
      </c>
      <c r="AD289" s="20">
        <v>0.22056717452575469</v>
      </c>
      <c r="AE289" s="20">
        <v>3.9163291500387762E-3</v>
      </c>
      <c r="AF289" s="20">
        <v>0</v>
      </c>
      <c r="AG289" s="20">
        <v>0.10409949235576896</v>
      </c>
      <c r="AH289" s="20">
        <v>1.4841625923569203E-2</v>
      </c>
      <c r="AI289" s="20">
        <v>0</v>
      </c>
      <c r="AJ289" s="20">
        <v>2.6404199885101311E-2</v>
      </c>
      <c r="AK289" s="20">
        <v>7.8720944443535345E-3</v>
      </c>
      <c r="AL289" s="20">
        <v>2.8131708693815028E-3</v>
      </c>
      <c r="AM289" s="20">
        <v>5.6687331670670776E-3</v>
      </c>
      <c r="AN289" s="20">
        <v>7.7762395500609441E-2</v>
      </c>
      <c r="AO289" s="20">
        <v>0.27993490151597883</v>
      </c>
      <c r="AP289" s="20">
        <v>2.9941529275551697E-3</v>
      </c>
      <c r="AQ289" s="20">
        <v>1.8009331665129497E-2</v>
      </c>
      <c r="AR289" s="20">
        <v>0.3196459643114864</v>
      </c>
      <c r="AS289" s="20">
        <v>9.440523766912215E-2</v>
      </c>
      <c r="AT289" s="20">
        <v>0.13790226334494005</v>
      </c>
      <c r="AU289" s="20">
        <v>1.2681422791490582</v>
      </c>
      <c r="AV289" s="20">
        <v>0.1589007709327086</v>
      </c>
      <c r="AW289" s="8">
        <f t="shared" si="17"/>
        <v>1.2561198826623767</v>
      </c>
    </row>
    <row r="290" spans="1:49" s="21" customFormat="1" x14ac:dyDescent="0.35">
      <c r="A290" s="21">
        <v>223</v>
      </c>
      <c r="B290" s="15" t="s">
        <v>215</v>
      </c>
      <c r="C290" s="15" t="s">
        <v>618</v>
      </c>
      <c r="D290" s="19">
        <v>0.20569999999999999</v>
      </c>
      <c r="E290" s="19">
        <v>0.1109</v>
      </c>
      <c r="F290" s="19">
        <v>5.8099999999999999E-2</v>
      </c>
      <c r="G290" s="19">
        <v>6.4999999999999997E-3</v>
      </c>
      <c r="H290" s="19">
        <v>0</v>
      </c>
      <c r="I290" s="19">
        <v>0</v>
      </c>
      <c r="J290" s="19">
        <v>9.75</v>
      </c>
      <c r="K290" s="42">
        <v>8.3000000000000007</v>
      </c>
      <c r="L290" s="19">
        <v>2.37</v>
      </c>
      <c r="M290" s="19">
        <v>1.75</v>
      </c>
      <c r="N290" s="19">
        <v>0.43890000000000001</v>
      </c>
      <c r="O290" s="19">
        <v>39.69</v>
      </c>
      <c r="P290" s="19">
        <v>4.7399999999999998E-2</v>
      </c>
      <c r="Q290" s="19">
        <v>0</v>
      </c>
      <c r="R290" s="19">
        <v>0.58960000000000001</v>
      </c>
      <c r="S290" s="19">
        <v>0.1835</v>
      </c>
      <c r="T290" s="19">
        <v>0</v>
      </c>
      <c r="U290" s="42">
        <v>7.71</v>
      </c>
      <c r="V290" s="19">
        <v>0.20069999999999999</v>
      </c>
      <c r="W290" s="42">
        <v>4.22</v>
      </c>
      <c r="X290" s="42">
        <v>17.11</v>
      </c>
      <c r="Y290" s="19">
        <v>92.806399999999996</v>
      </c>
      <c r="Z290" s="19">
        <v>0</v>
      </c>
      <c r="AA290" s="19">
        <v>92.806399999999996</v>
      </c>
      <c r="AB290" s="155">
        <v>4.5996705956635575E-2</v>
      </c>
      <c r="AC290" s="20">
        <v>1.5203935204093284E-2</v>
      </c>
      <c r="AD290" s="20">
        <v>0.73865671605210326</v>
      </c>
      <c r="AE290" s="20">
        <v>6.1244869307730552E-3</v>
      </c>
      <c r="AF290" s="20">
        <v>0</v>
      </c>
      <c r="AG290" s="20">
        <v>7.1753072234697193E-2</v>
      </c>
      <c r="AH290" s="20">
        <v>1.3136577338591813E-3</v>
      </c>
      <c r="AI290" s="20">
        <v>0</v>
      </c>
      <c r="AJ290" s="20">
        <v>1.5263073890839515E-2</v>
      </c>
      <c r="AK290" s="20">
        <v>4.6339660648055019E-3</v>
      </c>
      <c r="AL290" s="20">
        <v>0</v>
      </c>
      <c r="AM290" s="20">
        <v>3.8203154284007584E-3</v>
      </c>
      <c r="AN290" s="20">
        <v>6.79029694975401E-2</v>
      </c>
      <c r="AO290" s="20">
        <v>0.26920556495257997</v>
      </c>
      <c r="AP290" s="20">
        <v>0</v>
      </c>
      <c r="AQ290" s="20">
        <v>2.7084726762861399E-4</v>
      </c>
      <c r="AR290" s="20">
        <v>0.44150990189888845</v>
      </c>
      <c r="AS290" s="20">
        <v>0.1261012715094631</v>
      </c>
      <c r="AT290" s="20">
        <v>1.5133187623079034E-2</v>
      </c>
      <c r="AU290" s="20">
        <v>1.2687307942493227</v>
      </c>
      <c r="AV290" s="20">
        <v>0.14825399745161838</v>
      </c>
      <c r="AW290" s="8">
        <f t="shared" si="17"/>
        <v>0.80612224201030824</v>
      </c>
    </row>
    <row r="291" spans="1:49" s="21" customFormat="1" x14ac:dyDescent="0.35">
      <c r="A291" s="21">
        <v>224</v>
      </c>
      <c r="B291" s="15" t="s">
        <v>216</v>
      </c>
      <c r="C291" s="15" t="s">
        <v>618</v>
      </c>
      <c r="D291" s="19">
        <v>0</v>
      </c>
      <c r="E291" s="19">
        <v>0</v>
      </c>
      <c r="F291" s="19">
        <v>0.13389999999999999</v>
      </c>
      <c r="G291" s="42">
        <v>9.4600000000000009</v>
      </c>
      <c r="H291" s="19">
        <v>8.0600000000000005E-2</v>
      </c>
      <c r="I291" s="19">
        <v>6.8099999999999994E-2</v>
      </c>
      <c r="J291" s="19">
        <v>2.19</v>
      </c>
      <c r="K291" s="19">
        <v>6.82</v>
      </c>
      <c r="L291" s="19">
        <v>0.83540000000000003</v>
      </c>
      <c r="M291" s="19">
        <v>2.63</v>
      </c>
      <c r="N291" s="42">
        <v>3.04</v>
      </c>
      <c r="O291" s="19">
        <v>29.85</v>
      </c>
      <c r="P291" s="19">
        <v>1.89</v>
      </c>
      <c r="Q291" s="19">
        <v>2.8E-3</v>
      </c>
      <c r="R291" s="19">
        <v>1.38</v>
      </c>
      <c r="S291" s="19">
        <v>0.2213</v>
      </c>
      <c r="T291" s="19">
        <v>0</v>
      </c>
      <c r="U291" s="42">
        <v>10.81</v>
      </c>
      <c r="V291" s="19">
        <v>0.1024</v>
      </c>
      <c r="W291" s="42">
        <v>5.45</v>
      </c>
      <c r="X291" s="42">
        <v>15.73</v>
      </c>
      <c r="Y291" s="19">
        <v>90.753699999999995</v>
      </c>
      <c r="Z291" s="19">
        <v>0</v>
      </c>
      <c r="AA291" s="19">
        <v>90.753699999999995</v>
      </c>
      <c r="AB291" s="155">
        <v>0</v>
      </c>
      <c r="AC291" s="20">
        <v>0</v>
      </c>
      <c r="AD291" s="20">
        <v>0.15955662377800675</v>
      </c>
      <c r="AE291" s="20">
        <v>1.3573968745007067E-2</v>
      </c>
      <c r="AF291" s="20">
        <v>5.9075163591130212E-3</v>
      </c>
      <c r="AG291" s="20">
        <v>0.10370289697281568</v>
      </c>
      <c r="AH291" s="20">
        <v>5.0373065086154717E-2</v>
      </c>
      <c r="AI291" s="20">
        <v>7.0224558233312383E-5</v>
      </c>
      <c r="AJ291" s="20">
        <v>3.4355502591459003E-2</v>
      </c>
      <c r="AK291" s="20">
        <v>5.3744110870734994E-3</v>
      </c>
      <c r="AL291" s="20">
        <v>0</v>
      </c>
      <c r="AM291" s="20">
        <v>1.8744958987058137E-3</v>
      </c>
      <c r="AN291" s="20">
        <v>8.433454503748028E-2</v>
      </c>
      <c r="AO291" s="20">
        <v>0.23801012606739425</v>
      </c>
      <c r="AP291" s="20">
        <v>1.0960782542997254E-2</v>
      </c>
      <c r="AQ291" s="20">
        <v>0.37908353904553604</v>
      </c>
      <c r="AR291" s="20">
        <v>0.34888268691892371</v>
      </c>
      <c r="AS291" s="20">
        <v>4.2746275319377684E-2</v>
      </c>
      <c r="AT291" s="20">
        <v>0.10080245454308875</v>
      </c>
      <c r="AU291" s="20">
        <v>0.91762535613895335</v>
      </c>
      <c r="AV291" s="20">
        <v>0.1998989054911231</v>
      </c>
      <c r="AW291" s="8">
        <f t="shared" si="17"/>
        <v>1.3028666238185567</v>
      </c>
    </row>
    <row r="292" spans="1:49" s="21" customFormat="1" x14ac:dyDescent="0.35">
      <c r="A292" s="21">
        <v>225</v>
      </c>
      <c r="B292" s="15" t="s">
        <v>217</v>
      </c>
      <c r="C292" s="15" t="s">
        <v>618</v>
      </c>
      <c r="D292" s="19">
        <v>0</v>
      </c>
      <c r="E292" s="19">
        <v>0</v>
      </c>
      <c r="F292" s="19">
        <v>0.15579999999999999</v>
      </c>
      <c r="G292" s="42">
        <v>10.5</v>
      </c>
      <c r="H292" s="19">
        <v>0.12479999999999999</v>
      </c>
      <c r="I292" s="19">
        <v>9.2799999999999994E-2</v>
      </c>
      <c r="J292" s="19">
        <v>2.1</v>
      </c>
      <c r="K292" s="19">
        <v>6.84</v>
      </c>
      <c r="L292" s="19">
        <v>0.90490000000000004</v>
      </c>
      <c r="M292" s="19">
        <v>2.5</v>
      </c>
      <c r="N292" s="42">
        <v>4.3</v>
      </c>
      <c r="O292" s="19">
        <v>28.29</v>
      </c>
      <c r="P292" s="19">
        <v>1.64</v>
      </c>
      <c r="Q292" s="19">
        <v>0</v>
      </c>
      <c r="R292" s="19">
        <v>1.1595</v>
      </c>
      <c r="S292" s="19">
        <v>0.19009999999999999</v>
      </c>
      <c r="T292" s="19">
        <v>9.0800000000000006E-2</v>
      </c>
      <c r="U292" s="42">
        <v>11.12</v>
      </c>
      <c r="V292" s="19">
        <v>8.3199999999999996E-2</v>
      </c>
      <c r="W292" s="42">
        <v>4.87</v>
      </c>
      <c r="X292" s="42">
        <v>15.15</v>
      </c>
      <c r="Y292" s="19">
        <v>90.149799999999999</v>
      </c>
      <c r="Z292" s="19">
        <v>0</v>
      </c>
      <c r="AA292" s="19">
        <v>90.149799999999999</v>
      </c>
      <c r="AB292" s="155">
        <v>0</v>
      </c>
      <c r="AC292" s="20">
        <v>0</v>
      </c>
      <c r="AD292" s="20">
        <v>0.14913530001808925</v>
      </c>
      <c r="AE292" s="20">
        <v>1.5395158179317893E-2</v>
      </c>
      <c r="AF292" s="20">
        <v>7.8468659144812474E-3</v>
      </c>
      <c r="AG292" s="20">
        <v>9.608720996376921E-2</v>
      </c>
      <c r="AH292" s="20">
        <v>4.2606009085899683E-2</v>
      </c>
      <c r="AI292" s="20">
        <v>0</v>
      </c>
      <c r="AJ292" s="20">
        <v>2.813703994523243E-2</v>
      </c>
      <c r="AK292" s="20">
        <v>4.5000984973712311E-3</v>
      </c>
      <c r="AL292" s="20">
        <v>2.0753063943466875E-3</v>
      </c>
      <c r="AM292" s="20">
        <v>1.4845618586815195E-3</v>
      </c>
      <c r="AN292" s="20">
        <v>7.3456190140419472E-2</v>
      </c>
      <c r="AO292" s="20">
        <v>0.2234445564583985</v>
      </c>
      <c r="AP292" s="20">
        <v>1.6542895998887423E-2</v>
      </c>
      <c r="AQ292" s="20">
        <v>0.41013187491979519</v>
      </c>
      <c r="AR292" s="20">
        <v>0.34106847529079271</v>
      </c>
      <c r="AS292" s="20">
        <v>4.5133065270450974E-2</v>
      </c>
      <c r="AT292" s="20">
        <v>0.13898131405524036</v>
      </c>
      <c r="AU292" s="20">
        <v>0.8477044283874825</v>
      </c>
      <c r="AV292" s="20">
        <v>0.2004379460773513</v>
      </c>
      <c r="AW292" s="8">
        <f t="shared" si="17"/>
        <v>1.3558317035439928</v>
      </c>
    </row>
    <row r="293" spans="1:49" s="21" customFormat="1" x14ac:dyDescent="0.35">
      <c r="A293" s="21">
        <v>226</v>
      </c>
      <c r="B293" s="15" t="s">
        <v>218</v>
      </c>
      <c r="C293" s="15" t="s">
        <v>618</v>
      </c>
      <c r="D293" s="19">
        <v>0.41720000000000002</v>
      </c>
      <c r="E293" s="19">
        <v>0.14119999999999999</v>
      </c>
      <c r="F293" s="19">
        <v>2.6499999999999999E-2</v>
      </c>
      <c r="G293" s="19">
        <v>3.8600000000000002E-2</v>
      </c>
      <c r="H293" s="19">
        <v>7.3400000000000007E-2</v>
      </c>
      <c r="I293" s="19">
        <v>0</v>
      </c>
      <c r="J293" s="19">
        <v>10.06</v>
      </c>
      <c r="K293" s="19">
        <v>4.93</v>
      </c>
      <c r="L293" s="19">
        <v>2.4700000000000002</v>
      </c>
      <c r="M293" s="19">
        <v>0.60270000000000001</v>
      </c>
      <c r="N293" s="42">
        <v>4.22</v>
      </c>
      <c r="O293" s="19">
        <v>41.39</v>
      </c>
      <c r="P293" s="19">
        <v>0.1074</v>
      </c>
      <c r="Q293" s="19">
        <v>0</v>
      </c>
      <c r="R293" s="19">
        <v>1.006</v>
      </c>
      <c r="S293" s="19">
        <v>0.30869999999999997</v>
      </c>
      <c r="T293" s="19">
        <v>2.41E-2</v>
      </c>
      <c r="U293" s="42">
        <v>7.54</v>
      </c>
      <c r="V293" s="19">
        <v>6.6699999999999995E-2</v>
      </c>
      <c r="W293" s="42">
        <v>5.88</v>
      </c>
      <c r="X293" s="42">
        <v>16.010000000000002</v>
      </c>
      <c r="Y293" s="19">
        <v>95.444100000000006</v>
      </c>
      <c r="Z293" s="19">
        <v>0</v>
      </c>
      <c r="AA293" s="19">
        <v>95.444100000000006</v>
      </c>
      <c r="AB293" s="155">
        <v>9.2402417170861131E-2</v>
      </c>
      <c r="AC293" s="20">
        <v>1.9173692313605186E-2</v>
      </c>
      <c r="AD293" s="20">
        <v>0.75488815192609371</v>
      </c>
      <c r="AE293" s="20">
        <v>2.7668527504211989E-3</v>
      </c>
      <c r="AF293" s="20">
        <v>0</v>
      </c>
      <c r="AG293" s="20">
        <v>2.4476551883853451E-2</v>
      </c>
      <c r="AH293" s="20">
        <v>2.9481851875995473E-3</v>
      </c>
      <c r="AI293" s="20">
        <v>0</v>
      </c>
      <c r="AJ293" s="20">
        <v>2.5794618303689575E-2</v>
      </c>
      <c r="AK293" s="20">
        <v>7.721470261749009E-3</v>
      </c>
      <c r="AL293" s="20">
        <v>5.8201863379058188E-4</v>
      </c>
      <c r="AM293" s="20">
        <v>1.2575471491182932E-3</v>
      </c>
      <c r="AN293" s="20">
        <v>9.3713085090762108E-2</v>
      </c>
      <c r="AO293" s="20">
        <v>0.24950080365705837</v>
      </c>
      <c r="AP293" s="20">
        <v>1.0280553202353944E-2</v>
      </c>
      <c r="AQ293" s="20">
        <v>1.5931071981474198E-3</v>
      </c>
      <c r="AR293" s="20">
        <v>0.25975018658659732</v>
      </c>
      <c r="AS293" s="20">
        <v>0.13017112736634406</v>
      </c>
      <c r="AT293" s="20">
        <v>0.14411987602325074</v>
      </c>
      <c r="AU293" s="20">
        <v>1.3104800133882093</v>
      </c>
      <c r="AV293" s="20">
        <v>0.14360513623509705</v>
      </c>
      <c r="AW293" s="8">
        <f t="shared" si="17"/>
        <v>0.81717702284225902</v>
      </c>
    </row>
    <row r="294" spans="1:49" s="21" customFormat="1" x14ac:dyDescent="0.35">
      <c r="A294" s="21">
        <v>227</v>
      </c>
      <c r="B294" s="15" t="s">
        <v>219</v>
      </c>
      <c r="C294" s="15" t="s">
        <v>618</v>
      </c>
      <c r="D294" s="19">
        <v>7.2400000000000006E-2</v>
      </c>
      <c r="E294" s="19">
        <v>7.7600000000000002E-2</v>
      </c>
      <c r="F294" s="19">
        <v>2.76E-2</v>
      </c>
      <c r="G294" s="19">
        <v>4.5400000000000003E-2</v>
      </c>
      <c r="H294" s="19">
        <v>3.5799999999999998E-2</v>
      </c>
      <c r="I294" s="19">
        <v>0</v>
      </c>
      <c r="J294" s="19">
        <v>5.76</v>
      </c>
      <c r="K294" s="42">
        <v>7.1</v>
      </c>
      <c r="L294" s="19">
        <v>1.83</v>
      </c>
      <c r="M294" s="19">
        <v>0.45989999999999998</v>
      </c>
      <c r="N294" s="42">
        <v>3.37</v>
      </c>
      <c r="O294" s="19">
        <v>43.61</v>
      </c>
      <c r="P294" s="19">
        <v>4.5100000000000001E-2</v>
      </c>
      <c r="Q294" s="19">
        <v>4.6100000000000002E-2</v>
      </c>
      <c r="R294" s="19">
        <v>0.83640000000000003</v>
      </c>
      <c r="S294" s="19">
        <v>0.3332</v>
      </c>
      <c r="T294" s="19">
        <v>0.1143</v>
      </c>
      <c r="U294" s="42">
        <v>8.34</v>
      </c>
      <c r="V294" s="19">
        <v>5.9499999999999997E-2</v>
      </c>
      <c r="W294" s="42">
        <v>5.75</v>
      </c>
      <c r="X294" s="42">
        <v>16.91</v>
      </c>
      <c r="Y294" s="19">
        <v>95.019000000000005</v>
      </c>
      <c r="Z294" s="19">
        <v>0</v>
      </c>
      <c r="AA294" s="19">
        <v>95.019000000000005</v>
      </c>
      <c r="AB294" s="155">
        <v>1.5041702805979036E-2</v>
      </c>
      <c r="AC294" s="20">
        <v>9.8844425920389077E-3</v>
      </c>
      <c r="AD294" s="20">
        <v>0.40543992872414542</v>
      </c>
      <c r="AE294" s="20">
        <v>2.7031407533748991E-3</v>
      </c>
      <c r="AF294" s="20">
        <v>0</v>
      </c>
      <c r="AG294" s="20">
        <v>1.7519909562367889E-2</v>
      </c>
      <c r="AH294" s="20">
        <v>1.1613053463258977E-3</v>
      </c>
      <c r="AI294" s="20">
        <v>1.117030985124912E-3</v>
      </c>
      <c r="AJ294" s="20">
        <v>2.0117061992732076E-2</v>
      </c>
      <c r="AK294" s="20">
        <v>7.8178578848891941E-3</v>
      </c>
      <c r="AL294" s="20">
        <v>2.5893185462356164E-3</v>
      </c>
      <c r="AM294" s="20">
        <v>1.0522884749054003E-3</v>
      </c>
      <c r="AN294" s="20">
        <v>8.5962722015227561E-2</v>
      </c>
      <c r="AO294" s="20">
        <v>0.24719724688524505</v>
      </c>
      <c r="AP294" s="20">
        <v>4.7035185015418578E-3</v>
      </c>
      <c r="AQ294" s="20">
        <v>1.7576522446797599E-3</v>
      </c>
      <c r="AR294" s="20">
        <v>0.35090269417889908</v>
      </c>
      <c r="AS294" s="20">
        <v>9.0466587310442423E-2</v>
      </c>
      <c r="AT294" s="20">
        <v>0.1079594677564135</v>
      </c>
      <c r="AU294" s="20">
        <v>1.2952108297441929</v>
      </c>
      <c r="AV294" s="20">
        <v>0.14899925026383046</v>
      </c>
      <c r="AW294" s="8">
        <f t="shared" si="17"/>
        <v>1.1974377462373873</v>
      </c>
    </row>
    <row r="295" spans="1:49" s="21" customFormat="1" x14ac:dyDescent="0.35">
      <c r="A295" s="21">
        <v>228</v>
      </c>
      <c r="B295" s="15" t="s">
        <v>220</v>
      </c>
      <c r="C295" s="15" t="s">
        <v>618</v>
      </c>
      <c r="D295" s="19">
        <v>0.27289999999999998</v>
      </c>
      <c r="E295" s="19">
        <v>1.0777000000000001</v>
      </c>
      <c r="F295" s="19">
        <v>0</v>
      </c>
      <c r="G295" s="19">
        <v>2.98E-2</v>
      </c>
      <c r="H295" s="19">
        <v>2.8500000000000001E-2</v>
      </c>
      <c r="I295" s="19">
        <v>0</v>
      </c>
      <c r="J295" s="19">
        <v>6.57</v>
      </c>
      <c r="K295" s="42">
        <v>7.1</v>
      </c>
      <c r="L295" s="19">
        <v>1.81</v>
      </c>
      <c r="M295" s="19">
        <v>0.29630000000000001</v>
      </c>
      <c r="N295" s="19">
        <v>1.0288999999999999</v>
      </c>
      <c r="O295" s="19">
        <v>42.18</v>
      </c>
      <c r="P295" s="19">
        <v>5.0999999999999997E-2</v>
      </c>
      <c r="Q295" s="19">
        <v>0</v>
      </c>
      <c r="R295" s="19">
        <v>0.84609999999999996</v>
      </c>
      <c r="S295" s="19">
        <v>0.39350000000000002</v>
      </c>
      <c r="T295" s="19">
        <v>0.26950000000000002</v>
      </c>
      <c r="U295" s="42">
        <v>9</v>
      </c>
      <c r="V295" s="19">
        <v>0.18770000000000001</v>
      </c>
      <c r="W295" s="42">
        <v>4.8499999999999996</v>
      </c>
      <c r="X295" s="42">
        <v>17.55</v>
      </c>
      <c r="Y295" s="19">
        <v>93.751900000000006</v>
      </c>
      <c r="Z295" s="19">
        <v>0</v>
      </c>
      <c r="AA295" s="19">
        <v>93.751900000000006</v>
      </c>
      <c r="AB295" s="155">
        <v>5.9940933951652245E-2</v>
      </c>
      <c r="AC295" s="20">
        <v>0.14512755457755519</v>
      </c>
      <c r="AD295" s="20">
        <v>0.48891226852708131</v>
      </c>
      <c r="AE295" s="20">
        <v>0</v>
      </c>
      <c r="AF295" s="20">
        <v>0</v>
      </c>
      <c r="AG295" s="20">
        <v>1.1933329551850587E-2</v>
      </c>
      <c r="AH295" s="20">
        <v>1.3883583993035357E-3</v>
      </c>
      <c r="AI295" s="20">
        <v>0</v>
      </c>
      <c r="AJ295" s="20">
        <v>2.1514623850680231E-2</v>
      </c>
      <c r="AK295" s="20">
        <v>9.7608816674483248E-3</v>
      </c>
      <c r="AL295" s="20">
        <v>6.4544546470043651E-3</v>
      </c>
      <c r="AM295" s="20">
        <v>3.5094871221188822E-3</v>
      </c>
      <c r="AN295" s="20">
        <v>7.6655899705791411E-2</v>
      </c>
      <c r="AO295" s="20">
        <v>0.27123059404889821</v>
      </c>
      <c r="AP295" s="20">
        <v>3.9586419485001991E-3</v>
      </c>
      <c r="AQ295" s="20">
        <v>1.2197052600236159E-3</v>
      </c>
      <c r="AR295" s="20">
        <v>0.37097806792752619</v>
      </c>
      <c r="AS295" s="20">
        <v>9.4596969840497522E-2</v>
      </c>
      <c r="AT295" s="20">
        <v>3.4847011087255762E-2</v>
      </c>
      <c r="AU295" s="20">
        <v>1.3244101126113834</v>
      </c>
      <c r="AV295" s="20">
        <v>0.16998949132481295</v>
      </c>
      <c r="AW295" s="8">
        <f t="shared" si="17"/>
        <v>0.96351254790226792</v>
      </c>
    </row>
    <row r="296" spans="1:49" s="21" customFormat="1" x14ac:dyDescent="0.35">
      <c r="A296" s="21">
        <v>229</v>
      </c>
      <c r="B296" s="15" t="s">
        <v>221</v>
      </c>
      <c r="C296" s="15" t="s">
        <v>618</v>
      </c>
      <c r="D296" s="19">
        <v>0.74590000000000001</v>
      </c>
      <c r="E296" s="19">
        <v>5.76</v>
      </c>
      <c r="F296" s="19">
        <v>0</v>
      </c>
      <c r="G296" s="19">
        <v>5.62E-2</v>
      </c>
      <c r="H296" s="19">
        <v>0</v>
      </c>
      <c r="I296" s="19">
        <v>0</v>
      </c>
      <c r="J296" s="19">
        <v>14.85</v>
      </c>
      <c r="K296" s="19">
        <v>5.2</v>
      </c>
      <c r="L296" s="19">
        <v>0.12189999999999999</v>
      </c>
      <c r="M296" s="19">
        <v>5.4999999999999997E-3</v>
      </c>
      <c r="N296" s="19">
        <v>0.379</v>
      </c>
      <c r="O296" s="19">
        <v>58.09</v>
      </c>
      <c r="P296" s="19">
        <v>0</v>
      </c>
      <c r="Q296" s="19">
        <v>0.26910000000000001</v>
      </c>
      <c r="R296" s="19">
        <v>1.19</v>
      </c>
      <c r="S296" s="19">
        <v>0.40770000000000001</v>
      </c>
      <c r="T296" s="19">
        <v>0</v>
      </c>
      <c r="U296" s="42">
        <v>4.99</v>
      </c>
      <c r="V296" s="19">
        <v>0</v>
      </c>
      <c r="W296" s="19">
        <v>1.86</v>
      </c>
      <c r="X296" s="42">
        <v>3.14</v>
      </c>
      <c r="Y296" s="19">
        <v>97.106999999999999</v>
      </c>
      <c r="Z296" s="19">
        <v>0</v>
      </c>
      <c r="AA296" s="19">
        <v>97.106999999999999</v>
      </c>
      <c r="AB296" s="155">
        <v>0.14816917523285775</v>
      </c>
      <c r="AC296" s="20">
        <v>0.70150660493494166</v>
      </c>
      <c r="AD296" s="20">
        <v>0.99942292214918527</v>
      </c>
      <c r="AE296" s="20">
        <v>0</v>
      </c>
      <c r="AF296" s="20">
        <v>0</v>
      </c>
      <c r="AG296" s="20">
        <v>2.0033183024200358E-4</v>
      </c>
      <c r="AH296" s="20">
        <v>0</v>
      </c>
      <c r="AI296" s="20">
        <v>6.2344308364215856E-3</v>
      </c>
      <c r="AJ296" s="20">
        <v>2.7366314290114692E-2</v>
      </c>
      <c r="AK296" s="20">
        <v>9.1462340148198169E-3</v>
      </c>
      <c r="AL296" s="20">
        <v>0</v>
      </c>
      <c r="AM296" s="20">
        <v>0</v>
      </c>
      <c r="AN296" s="20">
        <v>2.6587290289624255E-2</v>
      </c>
      <c r="AO296" s="20">
        <v>4.3888272713122074E-2</v>
      </c>
      <c r="AP296" s="20">
        <v>0</v>
      </c>
      <c r="AQ296" s="20">
        <v>2.080330012935071E-3</v>
      </c>
      <c r="AR296" s="20">
        <v>0.24572566351757366</v>
      </c>
      <c r="AS296" s="20">
        <v>5.7618194114773258E-3</v>
      </c>
      <c r="AT296" s="20">
        <v>1.1608840994861166E-2</v>
      </c>
      <c r="AU296" s="20">
        <v>1.6495845323406857</v>
      </c>
      <c r="AV296" s="20">
        <v>8.5238813722467291E-2</v>
      </c>
      <c r="AW296" s="8">
        <f t="shared" si="17"/>
        <v>0.18564759894152894</v>
      </c>
    </row>
    <row r="297" spans="1:49" s="21" customFormat="1" x14ac:dyDescent="0.35">
      <c r="A297" s="21">
        <v>230</v>
      </c>
      <c r="B297" s="15" t="s">
        <v>222</v>
      </c>
      <c r="C297" s="15" t="s">
        <v>618</v>
      </c>
      <c r="D297" s="19">
        <v>0.50949999999999995</v>
      </c>
      <c r="E297" s="19">
        <v>2.31</v>
      </c>
      <c r="F297" s="19">
        <v>0</v>
      </c>
      <c r="G297" s="19">
        <v>4.53E-2</v>
      </c>
      <c r="H297" s="19">
        <v>6.1000000000000004E-3</v>
      </c>
      <c r="I297" s="19">
        <v>2.75E-2</v>
      </c>
      <c r="J297" s="19">
        <v>13.09</v>
      </c>
      <c r="K297" s="19">
        <v>5.86</v>
      </c>
      <c r="L297" s="19">
        <v>0.90159999999999996</v>
      </c>
      <c r="M297" s="19">
        <v>0.3251</v>
      </c>
      <c r="N297" s="19">
        <v>1.0184</v>
      </c>
      <c r="O297" s="19">
        <v>62.51</v>
      </c>
      <c r="P297" s="19">
        <v>0</v>
      </c>
      <c r="Q297" s="19">
        <v>0.19789999999999999</v>
      </c>
      <c r="R297" s="19">
        <v>1.1543000000000001</v>
      </c>
      <c r="S297" s="19">
        <v>0.31340000000000001</v>
      </c>
      <c r="T297" s="19">
        <v>0.1734</v>
      </c>
      <c r="U297" s="42">
        <v>2.13</v>
      </c>
      <c r="V297" s="19">
        <v>0</v>
      </c>
      <c r="W297" s="19">
        <v>1.73</v>
      </c>
      <c r="X297" s="42">
        <v>4.4400000000000004</v>
      </c>
      <c r="Y297" s="19">
        <v>96.799899999999994</v>
      </c>
      <c r="Z297" s="19">
        <v>0</v>
      </c>
      <c r="AA297" s="19">
        <v>96.799899999999994</v>
      </c>
      <c r="AB297" s="155">
        <v>9.3511203225841152E-2</v>
      </c>
      <c r="AC297" s="20">
        <v>0.25993422232073776</v>
      </c>
      <c r="AD297" s="20">
        <v>0.81396306672155416</v>
      </c>
      <c r="AE297" s="20">
        <v>0</v>
      </c>
      <c r="AF297" s="20">
        <v>2.0360331487513047E-3</v>
      </c>
      <c r="AG297" s="20">
        <v>1.0940733498496681E-2</v>
      </c>
      <c r="AH297" s="20">
        <v>0</v>
      </c>
      <c r="AI297" s="20">
        <v>4.2361478390174831E-3</v>
      </c>
      <c r="AJ297" s="20">
        <v>2.4526198855766519E-2</v>
      </c>
      <c r="AK297" s="20">
        <v>6.4959517471488426E-3</v>
      </c>
      <c r="AL297" s="20">
        <v>3.470158919106348E-3</v>
      </c>
      <c r="AM297" s="20">
        <v>0</v>
      </c>
      <c r="AN297" s="20">
        <v>2.2848065590572036E-2</v>
      </c>
      <c r="AO297" s="20">
        <v>5.7338194234239019E-2</v>
      </c>
      <c r="AP297" s="20">
        <v>7.0799580504121089E-4</v>
      </c>
      <c r="AQ297" s="20">
        <v>1.5493028567980217E-3</v>
      </c>
      <c r="AR297" s="20">
        <v>0.25585092377579599</v>
      </c>
      <c r="AS297" s="20">
        <v>3.9374226963582955E-2</v>
      </c>
      <c r="AT297" s="20">
        <v>2.8821079539691107E-2</v>
      </c>
      <c r="AU297" s="20">
        <v>1.6400794941894286</v>
      </c>
      <c r="AV297" s="20">
        <v>3.3616976869662349E-2</v>
      </c>
      <c r="AW297" s="8">
        <f t="shared" si="17"/>
        <v>0.79421122712460979</v>
      </c>
    </row>
    <row r="298" spans="1:49" s="21" customFormat="1" x14ac:dyDescent="0.35">
      <c r="A298" s="21">
        <v>233</v>
      </c>
      <c r="B298" s="15" t="s">
        <v>225</v>
      </c>
      <c r="C298" s="15" t="s">
        <v>618</v>
      </c>
      <c r="D298" s="19">
        <v>0.18840000000000001</v>
      </c>
      <c r="E298" s="19">
        <v>0</v>
      </c>
      <c r="F298" s="19">
        <v>0.33100000000000002</v>
      </c>
      <c r="G298" s="19">
        <v>1.411</v>
      </c>
      <c r="H298" s="19">
        <v>1.0800000000000001E-2</v>
      </c>
      <c r="I298" s="19">
        <v>0.1164</v>
      </c>
      <c r="J298" s="19">
        <v>7.82</v>
      </c>
      <c r="K298" s="19">
        <v>6.59</v>
      </c>
      <c r="L298" s="19">
        <v>1.81</v>
      </c>
      <c r="M298" s="42">
        <v>2.88</v>
      </c>
      <c r="N298" s="19">
        <v>0.98729999999999996</v>
      </c>
      <c r="O298" s="19">
        <v>53</v>
      </c>
      <c r="P298" s="19">
        <v>0.1691</v>
      </c>
      <c r="Q298" s="19">
        <v>9.35E-2</v>
      </c>
      <c r="R298" s="19">
        <v>0.98040000000000005</v>
      </c>
      <c r="S298" s="19">
        <v>0.2626</v>
      </c>
      <c r="T298" s="19">
        <v>7.3599999999999999E-2</v>
      </c>
      <c r="U298" s="42">
        <v>4.93</v>
      </c>
      <c r="V298" s="19">
        <v>0</v>
      </c>
      <c r="W298" s="19">
        <v>1.54</v>
      </c>
      <c r="X298" s="42">
        <v>9.6300000000000008</v>
      </c>
      <c r="Y298" s="19">
        <v>92.881799999999998</v>
      </c>
      <c r="Z298" s="19">
        <v>0</v>
      </c>
      <c r="AA298" s="19">
        <v>92.881799999999998</v>
      </c>
      <c r="AB298" s="155">
        <v>3.6158267739853624E-2</v>
      </c>
      <c r="AC298" s="20">
        <v>0</v>
      </c>
      <c r="AD298" s="20">
        <v>0.50848607812196667</v>
      </c>
      <c r="AE298" s="20">
        <v>2.9947174430389859E-2</v>
      </c>
      <c r="AF298" s="20">
        <v>9.0118175780694587E-3</v>
      </c>
      <c r="AG298" s="20">
        <v>0.101351275479694</v>
      </c>
      <c r="AH298" s="20">
        <v>4.022367726761969E-3</v>
      </c>
      <c r="AI298" s="20">
        <v>2.0928793163461738E-3</v>
      </c>
      <c r="AJ298" s="20">
        <v>2.1783221773634166E-2</v>
      </c>
      <c r="AK298" s="20">
        <v>5.6917495360114421E-3</v>
      </c>
      <c r="AL298" s="20">
        <v>1.5402291777442086E-3</v>
      </c>
      <c r="AM298" s="20">
        <v>0</v>
      </c>
      <c r="AN298" s="20">
        <v>2.1268228396603785E-2</v>
      </c>
      <c r="AO298" s="20">
        <v>0.13004527861221793</v>
      </c>
      <c r="AP298" s="20">
        <v>1.3107862163262473E-3</v>
      </c>
      <c r="AQ298" s="20">
        <v>5.0462922014103559E-2</v>
      </c>
      <c r="AR298" s="20">
        <v>0.30087219117657699</v>
      </c>
      <c r="AS298" s="20">
        <v>8.2657824954005199E-2</v>
      </c>
      <c r="AT298" s="20">
        <v>2.9217849740887397E-2</v>
      </c>
      <c r="AU298" s="20">
        <v>1.4541142496068569</v>
      </c>
      <c r="AV298" s="20">
        <v>8.1364176291244011E-2</v>
      </c>
      <c r="AW298" s="8">
        <f t="shared" si="17"/>
        <v>1.1647596998505603</v>
      </c>
    </row>
    <row r="299" spans="1:49" s="21" customFormat="1" x14ac:dyDescent="0.35">
      <c r="A299" s="21">
        <v>234</v>
      </c>
      <c r="B299" s="15" t="s">
        <v>226</v>
      </c>
      <c r="C299" s="15" t="s">
        <v>618</v>
      </c>
      <c r="D299" s="19">
        <v>0.1744</v>
      </c>
      <c r="E299" s="19">
        <v>6.6600000000000006E-2</v>
      </c>
      <c r="F299" s="19">
        <v>8.0999999999999996E-3</v>
      </c>
      <c r="G299" s="19">
        <v>0.70369999999999999</v>
      </c>
      <c r="H299" s="19">
        <v>0.02</v>
      </c>
      <c r="I299" s="19">
        <v>8.8400000000000006E-2</v>
      </c>
      <c r="J299" s="19">
        <v>8.6199999999999992</v>
      </c>
      <c r="K299" s="19">
        <v>5.41</v>
      </c>
      <c r="L299" s="19">
        <v>1.42</v>
      </c>
      <c r="M299" s="42">
        <v>4</v>
      </c>
      <c r="N299" s="19">
        <v>0.46829999999999999</v>
      </c>
      <c r="O299" s="19">
        <v>59.65</v>
      </c>
      <c r="P299" s="19">
        <v>0.45200000000000001</v>
      </c>
      <c r="Q299" s="19">
        <v>0.38669999999999999</v>
      </c>
      <c r="R299" s="19">
        <v>1.6</v>
      </c>
      <c r="S299" s="19">
        <v>0.2646</v>
      </c>
      <c r="T299" s="19">
        <v>0</v>
      </c>
      <c r="U299" s="42">
        <v>3.88</v>
      </c>
      <c r="V299" s="19">
        <v>0</v>
      </c>
      <c r="W299" s="42">
        <v>2.65</v>
      </c>
      <c r="X299" s="42">
        <v>3.96</v>
      </c>
      <c r="Y299" s="19">
        <v>93.842699999999994</v>
      </c>
      <c r="Z299" s="19">
        <v>0</v>
      </c>
      <c r="AA299" s="19">
        <v>93.842699999999994</v>
      </c>
      <c r="AB299" s="155">
        <v>3.2592990064992174E-2</v>
      </c>
      <c r="AC299" s="20">
        <v>7.6310443492131801E-3</v>
      </c>
      <c r="AD299" s="20">
        <v>0.54579629780650207</v>
      </c>
      <c r="AE299" s="20">
        <v>7.1361485696520008E-4</v>
      </c>
      <c r="AF299" s="20">
        <v>6.6644249636193809E-3</v>
      </c>
      <c r="AG299" s="20">
        <v>0.13707167757341382</v>
      </c>
      <c r="AH299" s="20">
        <v>1.0469540097897958E-2</v>
      </c>
      <c r="AI299" s="20">
        <v>8.4286448160054133E-3</v>
      </c>
      <c r="AJ299" s="20">
        <v>3.4617029564116844E-2</v>
      </c>
      <c r="AK299" s="20">
        <v>5.5845978499458803E-3</v>
      </c>
      <c r="AL299" s="20">
        <v>0</v>
      </c>
      <c r="AM299" s="20">
        <v>0</v>
      </c>
      <c r="AN299" s="20">
        <v>3.5637520034764072E-2</v>
      </c>
      <c r="AO299" s="20">
        <v>5.2073227263102512E-2</v>
      </c>
      <c r="AP299" s="20">
        <v>2.3636823481706011E-3</v>
      </c>
      <c r="AQ299" s="20">
        <v>2.450664939178232E-2</v>
      </c>
      <c r="AR299" s="20">
        <v>0.24051651657427739</v>
      </c>
      <c r="AS299" s="20">
        <v>6.314584053482511E-2</v>
      </c>
      <c r="AT299" s="20">
        <v>1.3495043162397722E-2</v>
      </c>
      <c r="AU299" s="20">
        <v>1.5936175894945328</v>
      </c>
      <c r="AV299" s="20">
        <v>6.235467849401416E-2</v>
      </c>
      <c r="AW299" s="8">
        <f t="shared" si="17"/>
        <v>1.1553123808244536</v>
      </c>
    </row>
    <row r="300" spans="1:49" s="21" customFormat="1" x14ac:dyDescent="0.35">
      <c r="A300" s="21">
        <v>249</v>
      </c>
      <c r="B300" s="15" t="s">
        <v>231</v>
      </c>
      <c r="C300" s="15" t="s">
        <v>618</v>
      </c>
      <c r="D300" s="19">
        <v>0.22969999999999999</v>
      </c>
      <c r="E300" s="19">
        <v>0.16850000000000001</v>
      </c>
      <c r="F300" s="19">
        <v>5.8500000000000003E-2</v>
      </c>
      <c r="G300" s="19">
        <v>0.1167</v>
      </c>
      <c r="H300" s="19">
        <v>0</v>
      </c>
      <c r="I300" s="19">
        <v>7.22E-2</v>
      </c>
      <c r="J300" s="19">
        <v>11.96</v>
      </c>
      <c r="K300" s="19">
        <v>5.62</v>
      </c>
      <c r="L300" s="19">
        <v>2.02</v>
      </c>
      <c r="M300" s="42">
        <v>2.67</v>
      </c>
      <c r="N300" s="19">
        <v>0.86860000000000004</v>
      </c>
      <c r="O300" s="19">
        <v>59.59</v>
      </c>
      <c r="P300" s="19">
        <v>1.7299999999999999E-2</v>
      </c>
      <c r="Q300" s="19">
        <v>0.2883</v>
      </c>
      <c r="R300" s="19">
        <v>1.25</v>
      </c>
      <c r="S300" s="19">
        <v>0.38240000000000002</v>
      </c>
      <c r="T300" s="19">
        <v>9.6100000000000005E-2</v>
      </c>
      <c r="U300" s="42">
        <v>2.84</v>
      </c>
      <c r="V300" s="19">
        <v>0</v>
      </c>
      <c r="W300" s="19">
        <v>1.68</v>
      </c>
      <c r="X300" s="42">
        <v>3.32</v>
      </c>
      <c r="Y300" s="19">
        <v>93.292199999999994</v>
      </c>
      <c r="Z300" s="19">
        <v>0</v>
      </c>
      <c r="AA300" s="19">
        <v>93.292199999999994</v>
      </c>
      <c r="AB300" s="155">
        <v>4.2790234675198657E-2</v>
      </c>
      <c r="AC300" s="20">
        <v>1.9244897530056745E-2</v>
      </c>
      <c r="AD300" s="20">
        <v>0.7548496338951185</v>
      </c>
      <c r="AE300" s="20">
        <v>5.137368042505557E-3</v>
      </c>
      <c r="AF300" s="20">
        <v>5.4256723601852621E-3</v>
      </c>
      <c r="AG300" s="20">
        <v>9.1202122901628352E-2</v>
      </c>
      <c r="AH300" s="20">
        <v>3.9943049849296602E-4</v>
      </c>
      <c r="AI300" s="20">
        <v>6.2637464954725325E-3</v>
      </c>
      <c r="AJ300" s="20">
        <v>2.6957882669284221E-2</v>
      </c>
      <c r="AK300" s="20">
        <v>8.0449972129736144E-3</v>
      </c>
      <c r="AL300" s="20">
        <v>1.9520362344857584E-3</v>
      </c>
      <c r="AM300" s="20">
        <v>0</v>
      </c>
      <c r="AN300" s="20">
        <v>2.2520437940273648E-2</v>
      </c>
      <c r="AO300" s="20">
        <v>4.3517440213983093E-2</v>
      </c>
      <c r="AP300" s="20">
        <v>0</v>
      </c>
      <c r="AQ300" s="20">
        <v>4.0511021292005001E-3</v>
      </c>
      <c r="AR300" s="20">
        <v>0.24905192632726228</v>
      </c>
      <c r="AS300" s="20">
        <v>8.9539305812794109E-2</v>
      </c>
      <c r="AT300" s="20">
        <v>2.4950307050277488E-2</v>
      </c>
      <c r="AU300" s="20">
        <v>1.5869125745991459</v>
      </c>
      <c r="AV300" s="20">
        <v>4.5494784081319795E-2</v>
      </c>
      <c r="AW300" s="8">
        <f t="shared" si="17"/>
        <v>1.0144843340055396</v>
      </c>
    </row>
    <row r="301" spans="1:49" s="21" customFormat="1" x14ac:dyDescent="0.35">
      <c r="A301" s="21">
        <v>10</v>
      </c>
      <c r="B301" s="15" t="s">
        <v>250</v>
      </c>
      <c r="C301" s="15" t="s">
        <v>618</v>
      </c>
      <c r="D301" s="19">
        <v>0.1842</v>
      </c>
      <c r="E301" s="19">
        <v>0.5706</v>
      </c>
      <c r="F301" s="19">
        <v>0</v>
      </c>
      <c r="G301" s="19">
        <v>0.19289999999999999</v>
      </c>
      <c r="H301" s="19">
        <v>0</v>
      </c>
      <c r="I301" s="19">
        <v>0</v>
      </c>
      <c r="J301" s="19">
        <v>5.8</v>
      </c>
      <c r="K301" s="42">
        <v>7.34</v>
      </c>
      <c r="L301" s="19">
        <v>1.2430000000000001</v>
      </c>
      <c r="M301" s="19">
        <v>1.9599999999999999E-2</v>
      </c>
      <c r="N301" s="19">
        <v>0.11219999999999999</v>
      </c>
      <c r="O301" s="19">
        <v>35.65</v>
      </c>
      <c r="P301" s="19">
        <v>2.4199999999999999E-2</v>
      </c>
      <c r="Q301" s="19">
        <v>8.8000000000000005E-3</v>
      </c>
      <c r="R301" s="19">
        <v>1.56</v>
      </c>
      <c r="S301" s="19">
        <v>1.1182000000000001</v>
      </c>
      <c r="T301" s="19">
        <v>0.14149999999999999</v>
      </c>
      <c r="U301" s="42">
        <v>13.15</v>
      </c>
      <c r="V301" s="19">
        <v>0.1258</v>
      </c>
      <c r="W301" s="42">
        <v>15.62</v>
      </c>
      <c r="X301" s="42">
        <v>10.06</v>
      </c>
      <c r="Y301" s="19">
        <v>93.182000000000002</v>
      </c>
      <c r="Z301" s="19">
        <v>0</v>
      </c>
      <c r="AA301" s="19">
        <v>93.182000000000002</v>
      </c>
      <c r="AB301" s="154">
        <v>4.4267109843095197E-2</v>
      </c>
      <c r="AC301" s="43">
        <v>8.4072765697759719E-2</v>
      </c>
      <c r="AD301" s="43">
        <v>0.47224256807681003</v>
      </c>
      <c r="AE301" s="43">
        <v>0</v>
      </c>
      <c r="AF301" s="43">
        <v>0</v>
      </c>
      <c r="AG301" s="43">
        <v>8.6368947391971169E-4</v>
      </c>
      <c r="AH301" s="43">
        <v>7.2080593592627662E-4</v>
      </c>
      <c r="AI301" s="43">
        <v>2.4664940480800492E-4</v>
      </c>
      <c r="AJ301" s="43">
        <v>4.3401849172268941E-2</v>
      </c>
      <c r="AK301" s="43">
        <v>3.0348370093303965E-2</v>
      </c>
      <c r="AL301" s="43">
        <v>3.7079066890726483E-3</v>
      </c>
      <c r="AM301" s="43">
        <v>2.5735439784889359E-3</v>
      </c>
      <c r="AN301" s="43">
        <v>0.27011981822321596</v>
      </c>
      <c r="AO301" s="43">
        <v>0.17011049472826131</v>
      </c>
      <c r="AP301" s="43">
        <v>0</v>
      </c>
      <c r="AQ301" s="43">
        <v>8.6385814588826933E-3</v>
      </c>
      <c r="AR301" s="43">
        <v>0.4196212941250797</v>
      </c>
      <c r="AS301" s="43">
        <v>7.1079006930365465E-2</v>
      </c>
      <c r="AT301" s="43">
        <v>4.1577349078901066E-3</v>
      </c>
      <c r="AU301" s="43">
        <v>1.2247487912648936</v>
      </c>
      <c r="AV301" s="43">
        <v>0.27175459131288848</v>
      </c>
      <c r="AW301" s="8">
        <f t="shared" si="17"/>
        <v>0.9215915385261646</v>
      </c>
    </row>
    <row r="302" spans="1:49" s="21" customFormat="1" x14ac:dyDescent="0.35">
      <c r="A302" s="21">
        <v>16</v>
      </c>
      <c r="B302" s="15" t="s">
        <v>253</v>
      </c>
      <c r="C302" s="15" t="s">
        <v>618</v>
      </c>
      <c r="D302" s="19">
        <v>0.23230000000000001</v>
      </c>
      <c r="E302" s="19">
        <v>3.3399999999999999E-2</v>
      </c>
      <c r="F302" s="19">
        <v>0</v>
      </c>
      <c r="G302" s="19">
        <v>4.7999999999999996E-3</v>
      </c>
      <c r="H302" s="19">
        <v>0</v>
      </c>
      <c r="I302" s="19">
        <v>0</v>
      </c>
      <c r="J302" s="19">
        <v>6.75</v>
      </c>
      <c r="K302" s="19">
        <v>5.91</v>
      </c>
      <c r="L302" s="19">
        <v>1.33</v>
      </c>
      <c r="M302" s="19">
        <v>5.6300000000000003E-2</v>
      </c>
      <c r="N302" s="19">
        <v>7.46E-2</v>
      </c>
      <c r="O302" s="19">
        <v>45.88</v>
      </c>
      <c r="P302" s="19">
        <v>8.3500000000000005E-2</v>
      </c>
      <c r="Q302" s="19">
        <v>0</v>
      </c>
      <c r="R302" s="19">
        <v>1.24</v>
      </c>
      <c r="S302" s="19">
        <v>1.8</v>
      </c>
      <c r="T302" s="19">
        <v>0.46949999999999997</v>
      </c>
      <c r="U302" s="42">
        <v>7.61</v>
      </c>
      <c r="V302" s="19">
        <v>1.44E-2</v>
      </c>
      <c r="W302" s="42">
        <v>14.33</v>
      </c>
      <c r="X302" s="42">
        <v>5.29</v>
      </c>
      <c r="Y302" s="19">
        <v>91.237700000000004</v>
      </c>
      <c r="Z302" s="19">
        <v>0</v>
      </c>
      <c r="AA302" s="19">
        <v>91.237700000000004</v>
      </c>
      <c r="AB302" s="154">
        <v>5.1922792660568998E-2</v>
      </c>
      <c r="AC302" s="43">
        <v>4.577067578129099E-3</v>
      </c>
      <c r="AD302" s="43">
        <v>0.5111615776980224</v>
      </c>
      <c r="AE302" s="43">
        <v>0</v>
      </c>
      <c r="AF302" s="43">
        <v>0</v>
      </c>
      <c r="AG302" s="43">
        <v>2.3074231256832683E-3</v>
      </c>
      <c r="AH302" s="43">
        <v>2.3131657574399994E-3</v>
      </c>
      <c r="AI302" s="43">
        <v>0</v>
      </c>
      <c r="AJ302" s="43">
        <v>3.2086519514951409E-2</v>
      </c>
      <c r="AK302" s="43">
        <v>4.5436584684268658E-2</v>
      </c>
      <c r="AL302" s="43">
        <v>1.1442613894208824E-2</v>
      </c>
      <c r="AM302" s="43">
        <v>2.7398749130040715E-4</v>
      </c>
      <c r="AN302" s="43">
        <v>0.2304830011747839</v>
      </c>
      <c r="AO302" s="43">
        <v>8.3196697956437748E-2</v>
      </c>
      <c r="AP302" s="43">
        <v>0</v>
      </c>
      <c r="AQ302" s="43">
        <v>1.9992574972391744E-4</v>
      </c>
      <c r="AR302" s="43">
        <v>0.31424344735913101</v>
      </c>
      <c r="AS302" s="43">
        <v>7.073578125432553E-2</v>
      </c>
      <c r="AT302" s="43">
        <v>2.5711064453064502E-3</v>
      </c>
      <c r="AU302" s="43">
        <v>1.4659804722245997</v>
      </c>
      <c r="AV302" s="43">
        <v>0.14626926696691345</v>
      </c>
      <c r="AW302" s="8">
        <f t="shared" si="17"/>
        <v>1.0767213611247741</v>
      </c>
    </row>
    <row r="303" spans="1:49" s="21" customFormat="1" x14ac:dyDescent="0.35">
      <c r="A303" s="21">
        <v>17</v>
      </c>
      <c r="B303" s="15" t="s">
        <v>254</v>
      </c>
      <c r="C303" s="15" t="s">
        <v>618</v>
      </c>
      <c r="D303" s="19">
        <v>7.4999999999999997E-2</v>
      </c>
      <c r="E303" s="19">
        <v>0</v>
      </c>
      <c r="F303" s="19">
        <v>4.7399999999999998E-2</v>
      </c>
      <c r="G303" s="19">
        <v>0</v>
      </c>
      <c r="H303" s="19">
        <v>0</v>
      </c>
      <c r="I303" s="19">
        <v>0</v>
      </c>
      <c r="J303" s="19">
        <v>5.33</v>
      </c>
      <c r="K303" s="42">
        <v>6.76</v>
      </c>
      <c r="L303" s="19">
        <v>1.99</v>
      </c>
      <c r="M303" s="19">
        <v>0</v>
      </c>
      <c r="N303" s="19">
        <v>0</v>
      </c>
      <c r="O303" s="19">
        <v>40.92</v>
      </c>
      <c r="P303" s="19">
        <v>0</v>
      </c>
      <c r="Q303" s="19">
        <v>9.6100000000000005E-2</v>
      </c>
      <c r="R303" s="19">
        <v>0.92290000000000005</v>
      </c>
      <c r="S303" s="19">
        <v>0.85219999999999996</v>
      </c>
      <c r="T303" s="19">
        <v>0.2374</v>
      </c>
      <c r="U303" s="42">
        <v>10.039999999999999</v>
      </c>
      <c r="V303" s="19">
        <v>0.10589999999999999</v>
      </c>
      <c r="W303" s="42">
        <v>20.23</v>
      </c>
      <c r="X303" s="42">
        <v>6.28</v>
      </c>
      <c r="Y303" s="19">
        <v>94.039000000000001</v>
      </c>
      <c r="Z303" s="19">
        <v>0</v>
      </c>
      <c r="AA303" s="19">
        <v>94.039000000000001</v>
      </c>
      <c r="AB303" s="154">
        <v>1.7055801441384456E-2</v>
      </c>
      <c r="AC303" s="43">
        <v>0</v>
      </c>
      <c r="AD303" s="43">
        <v>0.41066120113385735</v>
      </c>
      <c r="AE303" s="43">
        <v>5.0814815183489771E-3</v>
      </c>
      <c r="AF303" s="43">
        <v>0</v>
      </c>
      <c r="AG303" s="43">
        <v>0</v>
      </c>
      <c r="AH303" s="43">
        <v>0</v>
      </c>
      <c r="AI303" s="43">
        <v>2.5488255561822589E-3</v>
      </c>
      <c r="AJ303" s="43">
        <v>2.4297277102512029E-2</v>
      </c>
      <c r="AK303" s="43">
        <v>2.1886521301205324E-2</v>
      </c>
      <c r="AL303" s="43">
        <v>5.886706684381347E-3</v>
      </c>
      <c r="AM303" s="43">
        <v>2.0500584277305654E-3</v>
      </c>
      <c r="AN303" s="43">
        <v>0.33104774024263717</v>
      </c>
      <c r="AO303" s="43">
        <v>0.10048751264605135</v>
      </c>
      <c r="AP303" s="43">
        <v>0</v>
      </c>
      <c r="AQ303" s="43">
        <v>0</v>
      </c>
      <c r="AR303" s="43">
        <v>0.36570212213704256</v>
      </c>
      <c r="AS303" s="43">
        <v>0.10768187893946923</v>
      </c>
      <c r="AT303" s="43">
        <v>0</v>
      </c>
      <c r="AU303" s="43">
        <v>1.3302780833794885</v>
      </c>
      <c r="AV303" s="43">
        <v>0.19633791554399932</v>
      </c>
      <c r="AW303" s="8">
        <f t="shared" si="17"/>
        <v>1.0960526753870936</v>
      </c>
    </row>
    <row r="304" spans="1:49" s="21" customFormat="1" x14ac:dyDescent="0.35">
      <c r="A304" s="21">
        <v>23</v>
      </c>
      <c r="B304" s="15" t="s">
        <v>257</v>
      </c>
      <c r="C304" s="15" t="s">
        <v>618</v>
      </c>
      <c r="D304" s="19">
        <v>2.7E-2</v>
      </c>
      <c r="E304" s="19">
        <v>0</v>
      </c>
      <c r="F304" s="19">
        <v>1.6402000000000001</v>
      </c>
      <c r="G304" s="19">
        <v>1.5763</v>
      </c>
      <c r="H304" s="19">
        <v>0</v>
      </c>
      <c r="I304" s="19">
        <v>7.9500000000000001E-2</v>
      </c>
      <c r="J304" s="19">
        <v>7.16</v>
      </c>
      <c r="K304" s="19">
        <v>4.17</v>
      </c>
      <c r="L304" s="19">
        <v>3.57</v>
      </c>
      <c r="M304" s="19">
        <v>1.85</v>
      </c>
      <c r="N304" s="19">
        <v>0.60099999999999998</v>
      </c>
      <c r="O304" s="19">
        <v>35.369999999999997</v>
      </c>
      <c r="P304" s="19">
        <v>0.32890000000000003</v>
      </c>
      <c r="Q304" s="19">
        <v>0</v>
      </c>
      <c r="R304" s="19">
        <v>0.43669999999999998</v>
      </c>
      <c r="S304" s="19">
        <v>0.23980000000000001</v>
      </c>
      <c r="T304" s="19">
        <v>1.32E-2</v>
      </c>
      <c r="U304" s="42">
        <v>18.149999999999999</v>
      </c>
      <c r="V304" s="19">
        <v>0.2056</v>
      </c>
      <c r="W304" s="42">
        <v>6.81</v>
      </c>
      <c r="X304" s="42">
        <v>11.26</v>
      </c>
      <c r="Y304" s="19">
        <v>94.105099999999993</v>
      </c>
      <c r="Z304" s="19">
        <v>0</v>
      </c>
      <c r="AA304" s="19">
        <v>94.105099999999993</v>
      </c>
      <c r="AB304" s="154">
        <v>6.105212029460615E-3</v>
      </c>
      <c r="AC304" s="43">
        <v>0</v>
      </c>
      <c r="AD304" s="43">
        <v>0.54852396344364018</v>
      </c>
      <c r="AE304" s="43">
        <v>0.17483763986038905</v>
      </c>
      <c r="AF304" s="43">
        <v>7.2516495796966732E-3</v>
      </c>
      <c r="AG304" s="43">
        <v>7.6704126486214108E-2</v>
      </c>
      <c r="AH304" s="43">
        <v>9.21748218049874E-3</v>
      </c>
      <c r="AI304" s="43">
        <v>0</v>
      </c>
      <c r="AJ304" s="43">
        <v>1.1431738243029845E-2</v>
      </c>
      <c r="AK304" s="43">
        <v>6.1236520686119601E-3</v>
      </c>
      <c r="AL304" s="43">
        <v>3.2545558786093256E-4</v>
      </c>
      <c r="AM304" s="43">
        <v>3.9574871020650725E-3</v>
      </c>
      <c r="AN304" s="43">
        <v>0.11080719875382365</v>
      </c>
      <c r="AO304" s="43">
        <v>0.17915006173289447</v>
      </c>
      <c r="AP304" s="43">
        <v>0</v>
      </c>
      <c r="AQ304" s="43">
        <v>6.6419335371994306E-2</v>
      </c>
      <c r="AR304" s="43">
        <v>0.22430706801059339</v>
      </c>
      <c r="AS304" s="43">
        <v>0.19208076808753149</v>
      </c>
      <c r="AT304" s="43">
        <v>2.0954816186769455E-2</v>
      </c>
      <c r="AU304" s="43">
        <v>1.1433204981812859</v>
      </c>
      <c r="AV304" s="43">
        <v>0.35291751416182532</v>
      </c>
      <c r="AW304" s="8">
        <f t="shared" si="17"/>
        <v>0.87166954496127524</v>
      </c>
    </row>
    <row r="305" spans="1:49" s="21" customFormat="1" x14ac:dyDescent="0.35">
      <c r="A305" s="21">
        <v>24</v>
      </c>
      <c r="B305" s="15" t="s">
        <v>258</v>
      </c>
      <c r="C305" s="15" t="s">
        <v>618</v>
      </c>
      <c r="D305" s="19">
        <v>6.0199999999999997E-2</v>
      </c>
      <c r="E305" s="19">
        <v>0</v>
      </c>
      <c r="F305" s="19">
        <v>5.5999999999999999E-3</v>
      </c>
      <c r="G305" s="19">
        <v>0.25030000000000002</v>
      </c>
      <c r="H305" s="19">
        <v>0</v>
      </c>
      <c r="I305" s="19">
        <v>0</v>
      </c>
      <c r="J305" s="19">
        <v>5.87</v>
      </c>
      <c r="K305" s="42">
        <v>6.48</v>
      </c>
      <c r="L305" s="19">
        <v>1.53</v>
      </c>
      <c r="M305" s="19">
        <v>0.20169999999999999</v>
      </c>
      <c r="N305" s="19">
        <v>9.3799999999999994E-2</v>
      </c>
      <c r="O305" s="19">
        <v>41.27</v>
      </c>
      <c r="P305" s="19">
        <v>2.8899999999999999E-2</v>
      </c>
      <c r="Q305" s="19">
        <v>0</v>
      </c>
      <c r="R305" s="19">
        <v>1.49</v>
      </c>
      <c r="S305" s="19">
        <v>1.83</v>
      </c>
      <c r="T305" s="19">
        <v>0.52370000000000005</v>
      </c>
      <c r="U305" s="42">
        <v>7.88</v>
      </c>
      <c r="V305" s="19">
        <v>0.19550000000000001</v>
      </c>
      <c r="W305" s="42">
        <v>18.71</v>
      </c>
      <c r="X305" s="42">
        <v>4.7300000000000004</v>
      </c>
      <c r="Y305" s="19">
        <v>91.405900000000003</v>
      </c>
      <c r="Z305" s="19">
        <v>0</v>
      </c>
      <c r="AA305" s="19">
        <v>91.405900000000003</v>
      </c>
      <c r="AB305" s="154">
        <v>1.4091769690731974E-2</v>
      </c>
      <c r="AC305" s="43">
        <v>0</v>
      </c>
      <c r="AD305" s="43">
        <v>0.46553543395746272</v>
      </c>
      <c r="AE305" s="43">
        <v>6.1795693868245795E-4</v>
      </c>
      <c r="AF305" s="43">
        <v>0</v>
      </c>
      <c r="AG305" s="43">
        <v>8.6573496223731079E-3</v>
      </c>
      <c r="AH305" s="43">
        <v>8.3845224953361887E-4</v>
      </c>
      <c r="AI305" s="43">
        <v>0</v>
      </c>
      <c r="AJ305" s="43">
        <v>4.0378241990568262E-2</v>
      </c>
      <c r="AK305" s="43">
        <v>4.8377617498134962E-2</v>
      </c>
      <c r="AL305" s="43">
        <v>1.3366953383860626E-2</v>
      </c>
      <c r="AM305" s="43">
        <v>3.8956077201014487E-3</v>
      </c>
      <c r="AN305" s="43">
        <v>0.31515682005283041</v>
      </c>
      <c r="AO305" s="43">
        <v>7.7906155013543033E-2</v>
      </c>
      <c r="AP305" s="43">
        <v>0</v>
      </c>
      <c r="AQ305" s="43">
        <v>1.0918137461235509E-2</v>
      </c>
      <c r="AR305" s="43">
        <v>0.36083941311668855</v>
      </c>
      <c r="AS305" s="43">
        <v>8.5219534324029192E-2</v>
      </c>
      <c r="AT305" s="43">
        <v>3.3856673101810347E-3</v>
      </c>
      <c r="AU305" s="43">
        <v>1.3810183754842305</v>
      </c>
      <c r="AV305" s="43">
        <v>0.15861887230363536</v>
      </c>
      <c r="AW305" s="8">
        <f t="shared" si="17"/>
        <v>1.0252694115729093</v>
      </c>
    </row>
    <row r="306" spans="1:49" s="15" customFormat="1" x14ac:dyDescent="0.35">
      <c r="A306" s="15">
        <v>121</v>
      </c>
      <c r="B306" s="15" t="s">
        <v>325</v>
      </c>
      <c r="C306" s="15" t="s">
        <v>618</v>
      </c>
      <c r="D306" s="50">
        <v>7.7499999999999999E-2</v>
      </c>
      <c r="E306" s="50">
        <v>2.8999999999999998E-3</v>
      </c>
      <c r="F306" s="50">
        <v>0.18429999999999999</v>
      </c>
      <c r="G306" s="50">
        <v>3.08</v>
      </c>
      <c r="H306" s="50">
        <v>8.2699999999999996E-2</v>
      </c>
      <c r="I306" s="50">
        <v>7.17E-2</v>
      </c>
      <c r="J306" s="50">
        <v>3.76</v>
      </c>
      <c r="K306" s="50">
        <v>6.38</v>
      </c>
      <c r="L306" s="50">
        <v>1.35</v>
      </c>
      <c r="M306" s="86">
        <v>8.34</v>
      </c>
      <c r="N306" s="50">
        <v>0.62360000000000004</v>
      </c>
      <c r="O306" s="50">
        <v>54.04</v>
      </c>
      <c r="P306" s="50">
        <v>1.75</v>
      </c>
      <c r="Q306" s="50">
        <v>0.1123</v>
      </c>
      <c r="R306" s="50">
        <v>1.93</v>
      </c>
      <c r="S306" s="50">
        <v>0.25829999999999997</v>
      </c>
      <c r="T306" s="50">
        <v>0</v>
      </c>
      <c r="U306" s="50">
        <v>0.63739999999999997</v>
      </c>
      <c r="V306" s="50">
        <v>0</v>
      </c>
      <c r="W306" s="86">
        <v>2.83</v>
      </c>
      <c r="X306" s="86">
        <v>4.24</v>
      </c>
      <c r="Y306" s="50">
        <v>89.803700000000006</v>
      </c>
      <c r="Z306" s="50">
        <v>0</v>
      </c>
      <c r="AA306" s="50">
        <v>89.803700000000006</v>
      </c>
      <c r="AB306" s="156">
        <v>1.4988326726165183E-2</v>
      </c>
      <c r="AC306" s="128">
        <v>3.4385985181971358E-4</v>
      </c>
      <c r="AD306" s="128">
        <v>0.24636833586057721</v>
      </c>
      <c r="AE306" s="128">
        <v>1.680265556438491E-2</v>
      </c>
      <c r="AF306" s="128">
        <v>5.5937531673323276E-3</v>
      </c>
      <c r="AG306" s="128">
        <v>0.29575187914005074</v>
      </c>
      <c r="AH306" s="128">
        <v>4.1947003652546541E-2</v>
      </c>
      <c r="AI306" s="128">
        <v>2.5330109231591282E-3</v>
      </c>
      <c r="AJ306" s="128">
        <v>4.3211650094618199E-2</v>
      </c>
      <c r="AK306" s="128">
        <v>5.6415727972328978E-3</v>
      </c>
      <c r="AL306" s="128">
        <v>0</v>
      </c>
      <c r="AM306" s="128">
        <v>0</v>
      </c>
      <c r="AN306" s="128">
        <v>3.9384175812359909E-2</v>
      </c>
      <c r="AO306" s="128">
        <v>5.7697751674419324E-2</v>
      </c>
      <c r="AP306" s="128">
        <v>1.0114358691993557E-2</v>
      </c>
      <c r="AQ306" s="128">
        <v>0.11099945039374075</v>
      </c>
      <c r="AR306" s="128">
        <v>0.29352293698966359</v>
      </c>
      <c r="AS306" s="128">
        <v>6.2124641852851034E-2</v>
      </c>
      <c r="AT306" s="128">
        <v>1.8596445945860861E-2</v>
      </c>
      <c r="AU306" s="128">
        <v>1.4940417453826251</v>
      </c>
      <c r="AV306" s="128">
        <v>1.0600420743265287E-2</v>
      </c>
      <c r="AW306" s="8">
        <f t="shared" si="17"/>
        <v>1.2447243514614992</v>
      </c>
    </row>
    <row r="307" spans="1:49" s="40" customFormat="1" x14ac:dyDescent="0.35">
      <c r="A307" s="40">
        <v>1</v>
      </c>
      <c r="B307" s="40" t="s">
        <v>25</v>
      </c>
      <c r="C307" s="40" t="s">
        <v>619</v>
      </c>
      <c r="D307" s="14">
        <v>2.1100000000000001E-2</v>
      </c>
      <c r="E307" s="14">
        <v>3.2399999999999998E-2</v>
      </c>
      <c r="F307" s="14">
        <v>0.19009999999999999</v>
      </c>
      <c r="G307" s="129">
        <v>8.73</v>
      </c>
      <c r="H307" s="14">
        <v>6.1699999999999998E-2</v>
      </c>
      <c r="I307" s="14">
        <v>0.15479999999999999</v>
      </c>
      <c r="J307" s="14">
        <v>6.91</v>
      </c>
      <c r="K307" s="129">
        <v>6.4</v>
      </c>
      <c r="L307" s="14">
        <v>2.75</v>
      </c>
      <c r="M307" s="129">
        <v>7.88</v>
      </c>
      <c r="N307" s="14">
        <v>0.99239999999999995</v>
      </c>
      <c r="O307" s="14">
        <v>40.83</v>
      </c>
      <c r="P307" s="14">
        <v>0.97750000000000004</v>
      </c>
      <c r="Q307" s="14">
        <v>0.2535</v>
      </c>
      <c r="R307" s="14">
        <v>1.0844</v>
      </c>
      <c r="S307" s="14">
        <v>0.16830000000000001</v>
      </c>
      <c r="T307" s="14">
        <v>9.4899999999999998E-2</v>
      </c>
      <c r="U307" s="129">
        <v>3.92</v>
      </c>
      <c r="V307" s="14">
        <v>0.25800000000000001</v>
      </c>
      <c r="W307" s="129">
        <v>6.61</v>
      </c>
      <c r="X307" s="129">
        <v>3.07</v>
      </c>
      <c r="Y307" s="14">
        <v>91.389200000000002</v>
      </c>
      <c r="Z307" s="14">
        <v>8.8842105263157896E-3</v>
      </c>
      <c r="AA307" s="14">
        <v>91.380315789473684</v>
      </c>
      <c r="AB307" s="157">
        <v>4.1496387579164386E-3</v>
      </c>
      <c r="AC307" s="39">
        <v>3.9066532995253927E-3</v>
      </c>
      <c r="AD307" s="39">
        <v>0.4604171364256624</v>
      </c>
      <c r="AE307" s="39">
        <v>1.7624268216641949E-2</v>
      </c>
      <c r="AF307" s="39">
        <v>1.2280936511791818E-2</v>
      </c>
      <c r="AG307" s="39">
        <v>0.28416073441660655</v>
      </c>
      <c r="AH307" s="39">
        <v>2.382626941300954E-2</v>
      </c>
      <c r="AI307" s="39">
        <v>5.814490388960882E-3</v>
      </c>
      <c r="AJ307" s="39">
        <v>2.4689337564990341E-2</v>
      </c>
      <c r="AK307" s="39">
        <v>3.7379741466685469E-3</v>
      </c>
      <c r="AL307" s="39">
        <v>2.0350489625542449E-3</v>
      </c>
      <c r="AM307" s="39">
        <v>4.3192361835826974E-3</v>
      </c>
      <c r="AN307" s="39">
        <v>9.3543404598097943E-2</v>
      </c>
      <c r="AO307" s="39">
        <v>4.248227794757329E-2</v>
      </c>
      <c r="AP307" s="39">
        <v>7.6735158177511625E-3</v>
      </c>
      <c r="AQ307" s="39">
        <v>0.31993425543715315</v>
      </c>
      <c r="AR307" s="39">
        <v>0.29941787689511978</v>
      </c>
      <c r="AS307" s="39">
        <v>0.12868834342896124</v>
      </c>
      <c r="AT307" s="39">
        <v>3.0094490016996218E-2</v>
      </c>
      <c r="AU307" s="39">
        <v>1.1478976292009719</v>
      </c>
      <c r="AV307" s="39">
        <v>6.6293889203046366E-2</v>
      </c>
      <c r="AW307" s="8">
        <f t="shared" si="17"/>
        <v>1.0211622319243343</v>
      </c>
    </row>
    <row r="308" spans="1:49" s="40" customFormat="1" x14ac:dyDescent="0.35">
      <c r="A308" s="40">
        <v>2</v>
      </c>
      <c r="B308" s="40" t="s">
        <v>26</v>
      </c>
      <c r="C308" s="40" t="s">
        <v>619</v>
      </c>
      <c r="D308" s="14">
        <v>3.1600000000000003E-2</v>
      </c>
      <c r="E308" s="14">
        <v>0</v>
      </c>
      <c r="F308" s="14">
        <v>0.2177</v>
      </c>
      <c r="G308" s="129">
        <v>4.92</v>
      </c>
      <c r="H308" s="14">
        <v>3.4599999999999999E-2</v>
      </c>
      <c r="I308" s="14">
        <v>8.8099999999999998E-2</v>
      </c>
      <c r="J308" s="14">
        <v>5.42</v>
      </c>
      <c r="K308" s="129">
        <v>6.15</v>
      </c>
      <c r="L308" s="14">
        <v>3.18</v>
      </c>
      <c r="M308" s="129">
        <v>10.41</v>
      </c>
      <c r="N308" s="14">
        <v>0.50629999999999997</v>
      </c>
      <c r="O308" s="14">
        <v>49.75</v>
      </c>
      <c r="P308" s="14">
        <v>1.72</v>
      </c>
      <c r="Q308" s="14">
        <v>0.58040000000000003</v>
      </c>
      <c r="R308" s="14">
        <v>2.19</v>
      </c>
      <c r="S308" s="14">
        <v>0.35749999999999998</v>
      </c>
      <c r="T308" s="14">
        <v>0.29630000000000001</v>
      </c>
      <c r="U308" s="129">
        <v>1.39</v>
      </c>
      <c r="V308" s="14">
        <v>0.33289999999999997</v>
      </c>
      <c r="W308" s="129">
        <v>7.17</v>
      </c>
      <c r="X308" s="129">
        <v>0.61919999999999997</v>
      </c>
      <c r="Y308" s="14">
        <v>95.364699999999999</v>
      </c>
      <c r="Z308" s="14">
        <v>1.3305263157894737E-2</v>
      </c>
      <c r="AA308" s="14">
        <v>95.35139473684211</v>
      </c>
      <c r="AB308" s="157">
        <v>6.0374906838206351E-3</v>
      </c>
      <c r="AC308" s="39">
        <v>0</v>
      </c>
      <c r="AD308" s="39">
        <v>0.350844177519823</v>
      </c>
      <c r="AE308" s="39">
        <v>1.9607804163706041E-2</v>
      </c>
      <c r="AF308" s="39">
        <v>6.790128500932139E-3</v>
      </c>
      <c r="AG308" s="39">
        <v>0.36469527239038063</v>
      </c>
      <c r="AH308" s="39">
        <v>4.0729519257197831E-2</v>
      </c>
      <c r="AI308" s="39">
        <v>1.2933100489767283E-2</v>
      </c>
      <c r="AJ308" s="39">
        <v>4.8440163293949894E-2</v>
      </c>
      <c r="AK308" s="39">
        <v>7.7138249362445699E-3</v>
      </c>
      <c r="AL308" s="39">
        <v>6.172795035269605E-3</v>
      </c>
      <c r="AM308" s="39">
        <v>5.4143035031636909E-3</v>
      </c>
      <c r="AN308" s="39">
        <v>9.8576279660456748E-2</v>
      </c>
      <c r="AO308" s="39">
        <v>8.3241888263016484E-3</v>
      </c>
      <c r="AP308" s="39">
        <v>4.1804870495350697E-3</v>
      </c>
      <c r="AQ308" s="39">
        <v>0.17516734869273956</v>
      </c>
      <c r="AR308" s="39">
        <v>0.2795209883800262</v>
      </c>
      <c r="AS308" s="39">
        <v>0.14456900482567897</v>
      </c>
      <c r="AT308" s="39">
        <v>1.491590864830358E-2</v>
      </c>
      <c r="AU308" s="39">
        <v>1.358809013447154</v>
      </c>
      <c r="AV308" s="39">
        <v>2.2837248956563135E-2</v>
      </c>
      <c r="AW308" s="8">
        <f t="shared" ref="AW308:AW339" si="18">2-(SUM(AC308:AO308))</f>
        <v>1.0297584424228068</v>
      </c>
    </row>
    <row r="309" spans="1:49" s="40" customFormat="1" x14ac:dyDescent="0.35">
      <c r="A309" s="40">
        <v>3</v>
      </c>
      <c r="B309" s="40" t="s">
        <v>27</v>
      </c>
      <c r="C309" s="40" t="s">
        <v>619</v>
      </c>
      <c r="D309" s="14">
        <v>1.4200000000000001E-2</v>
      </c>
      <c r="E309" s="14">
        <v>0</v>
      </c>
      <c r="F309" s="14">
        <v>0.26640000000000003</v>
      </c>
      <c r="G309" s="14">
        <v>4.55</v>
      </c>
      <c r="H309" s="14">
        <v>2.5899999999999999E-2</v>
      </c>
      <c r="I309" s="14">
        <v>9.06E-2</v>
      </c>
      <c r="J309" s="14">
        <v>8.2799999999999994</v>
      </c>
      <c r="K309" s="14">
        <v>5.45</v>
      </c>
      <c r="L309" s="14">
        <v>3.1</v>
      </c>
      <c r="M309" s="129">
        <v>9.48</v>
      </c>
      <c r="N309" s="14">
        <v>0.69740000000000002</v>
      </c>
      <c r="O309" s="14">
        <v>50.88</v>
      </c>
      <c r="P309" s="14">
        <v>0.86799999999999999</v>
      </c>
      <c r="Q309" s="14">
        <v>0.40870000000000001</v>
      </c>
      <c r="R309" s="14">
        <v>1.1468</v>
      </c>
      <c r="S309" s="14">
        <v>0.33729999999999999</v>
      </c>
      <c r="T309" s="14">
        <v>0.1875</v>
      </c>
      <c r="U309" s="129">
        <v>3.32</v>
      </c>
      <c r="V309" s="14">
        <v>0.38629999999999998</v>
      </c>
      <c r="W309" s="129">
        <v>5.84</v>
      </c>
      <c r="X309" s="129">
        <v>2.21</v>
      </c>
      <c r="Y309" s="14">
        <v>97.539199999999994</v>
      </c>
      <c r="Z309" s="14">
        <v>5.9789473684210524E-3</v>
      </c>
      <c r="AA309" s="14">
        <v>97.533221052631575</v>
      </c>
      <c r="AB309" s="157">
        <v>2.6881493810239358E-3</v>
      </c>
      <c r="AC309" s="39">
        <v>0</v>
      </c>
      <c r="AD309" s="39">
        <v>0.53105681599561683</v>
      </c>
      <c r="AE309" s="39">
        <v>2.3773899125875249E-2</v>
      </c>
      <c r="AF309" s="39">
        <v>6.9187230413184451E-3</v>
      </c>
      <c r="AG309" s="39">
        <v>0.32906629757023309</v>
      </c>
      <c r="AH309" s="39">
        <v>2.0365553867426816E-2</v>
      </c>
      <c r="AI309" s="39">
        <v>9.0235109459319406E-3</v>
      </c>
      <c r="AJ309" s="39">
        <v>2.5133028946960286E-2</v>
      </c>
      <c r="AK309" s="39">
        <v>7.2111700497311405E-3</v>
      </c>
      <c r="AL309" s="39">
        <v>3.8703223755320671E-3</v>
      </c>
      <c r="AM309" s="39">
        <v>6.2251407226202038E-3</v>
      </c>
      <c r="AN309" s="39">
        <v>7.9553955578224367E-2</v>
      </c>
      <c r="AO309" s="39">
        <v>2.9437363639093585E-2</v>
      </c>
      <c r="AP309" s="39">
        <v>3.1006033447525394E-3</v>
      </c>
      <c r="AQ309" s="39">
        <v>0.16050742002047344</v>
      </c>
      <c r="AR309" s="39">
        <v>0.24543216212703786</v>
      </c>
      <c r="AS309" s="39">
        <v>0.13963858162074119</v>
      </c>
      <c r="AT309" s="39">
        <v>2.0357263310211076E-2</v>
      </c>
      <c r="AU309" s="39">
        <v>1.376918072074325</v>
      </c>
      <c r="AV309" s="39">
        <v>5.4045897502458931E-2</v>
      </c>
      <c r="AW309" s="8">
        <f t="shared" si="18"/>
        <v>0.92836421814143599</v>
      </c>
    </row>
    <row r="310" spans="1:49" s="40" customFormat="1" x14ac:dyDescent="0.35">
      <c r="A310" s="40">
        <v>4</v>
      </c>
      <c r="B310" s="40" t="s">
        <v>28</v>
      </c>
      <c r="C310" s="40" t="s">
        <v>619</v>
      </c>
      <c r="D310" s="14">
        <v>7.4999999999999997E-3</v>
      </c>
      <c r="E310" s="14">
        <v>0</v>
      </c>
      <c r="F310" s="14">
        <v>0.18140000000000001</v>
      </c>
      <c r="G310" s="14">
        <v>4.38</v>
      </c>
      <c r="H310" s="14">
        <v>1.4E-3</v>
      </c>
      <c r="I310" s="14">
        <v>9.1300000000000006E-2</v>
      </c>
      <c r="J310" s="14">
        <v>7.39</v>
      </c>
      <c r="K310" s="14">
        <v>5.0999999999999996</v>
      </c>
      <c r="L310" s="14">
        <v>2.99</v>
      </c>
      <c r="M310" s="129">
        <v>9.33</v>
      </c>
      <c r="N310" s="14">
        <v>0.54849999999999999</v>
      </c>
      <c r="O310" s="14">
        <v>50.72</v>
      </c>
      <c r="P310" s="14">
        <v>0.65620000000000001</v>
      </c>
      <c r="Q310" s="14">
        <v>0.37080000000000002</v>
      </c>
      <c r="R310" s="14">
        <v>1.1384000000000001</v>
      </c>
      <c r="S310" s="14">
        <v>0.30459999999999998</v>
      </c>
      <c r="T310" s="14">
        <v>0.17419999999999999</v>
      </c>
      <c r="U310" s="129">
        <v>4.24</v>
      </c>
      <c r="V310" s="14">
        <v>0.3614</v>
      </c>
      <c r="W310" s="129">
        <v>6.47</v>
      </c>
      <c r="X310" s="129">
        <v>2.08</v>
      </c>
      <c r="Y310" s="14">
        <v>96.535799999999995</v>
      </c>
      <c r="Z310" s="14">
        <v>3.1578947368421048E-3</v>
      </c>
      <c r="AA310" s="14">
        <v>96.53264210526315</v>
      </c>
      <c r="AB310" s="157">
        <v>1.4365665231315821E-3</v>
      </c>
      <c r="AC310" s="39">
        <v>0</v>
      </c>
      <c r="AD310" s="39">
        <v>0.47957276631694112</v>
      </c>
      <c r="AE310" s="39">
        <v>1.637958528473421E-2</v>
      </c>
      <c r="AF310" s="39">
        <v>7.0545278065855784E-3</v>
      </c>
      <c r="AG310" s="39">
        <v>0.32768467806155255</v>
      </c>
      <c r="AH310" s="39">
        <v>1.5578016174907535E-2</v>
      </c>
      <c r="AI310" s="39">
        <v>8.2834272246570684E-3</v>
      </c>
      <c r="AJ310" s="39">
        <v>2.5243609772302274E-2</v>
      </c>
      <c r="AK310" s="39">
        <v>6.5889880297762861E-3</v>
      </c>
      <c r="AL310" s="39">
        <v>3.63825758260041E-3</v>
      </c>
      <c r="AM310" s="39">
        <v>5.8926688696148881E-3</v>
      </c>
      <c r="AN310" s="39">
        <v>8.9176954344576786E-2</v>
      </c>
      <c r="AO310" s="39">
        <v>2.803298843050038E-2</v>
      </c>
      <c r="AP310" s="39">
        <v>1.6957971715892865E-4</v>
      </c>
      <c r="AQ310" s="39">
        <v>0.15633537208926568</v>
      </c>
      <c r="AR310" s="39">
        <v>0.23238311604933062</v>
      </c>
      <c r="AS310" s="39">
        <v>0.13627442150549815</v>
      </c>
      <c r="AT310" s="39">
        <v>1.6199943754602375E-2</v>
      </c>
      <c r="AU310" s="39">
        <v>1.3887998665878596</v>
      </c>
      <c r="AV310" s="39">
        <v>6.9837700296284388E-2</v>
      </c>
      <c r="AW310" s="8">
        <f t="shared" si="18"/>
        <v>0.98687353210125095</v>
      </c>
    </row>
    <row r="311" spans="1:49" s="40" customFormat="1" x14ac:dyDescent="0.35">
      <c r="A311" s="40">
        <v>84</v>
      </c>
      <c r="B311" s="13" t="s">
        <v>36</v>
      </c>
      <c r="C311" s="40" t="s">
        <v>619</v>
      </c>
      <c r="D311" s="14">
        <v>0</v>
      </c>
      <c r="E311" s="14">
        <v>0</v>
      </c>
      <c r="F311" s="14">
        <v>8.9099999999999999E-2</v>
      </c>
      <c r="G311" s="14">
        <v>4.1000000000000002E-2</v>
      </c>
      <c r="H311" s="14">
        <v>0</v>
      </c>
      <c r="I311" s="14">
        <v>8.3199999999999996E-2</v>
      </c>
      <c r="J311" s="14">
        <v>6.37</v>
      </c>
      <c r="K311" s="14">
        <v>6.95</v>
      </c>
      <c r="L311" s="14">
        <v>0.9224</v>
      </c>
      <c r="M311" s="129">
        <v>4.21</v>
      </c>
      <c r="N311" s="14">
        <v>0.99709999999999999</v>
      </c>
      <c r="O311" s="14">
        <v>55.39</v>
      </c>
      <c r="P311" s="14">
        <v>0.53559999999999997</v>
      </c>
      <c r="Q311" s="14">
        <v>0.28100000000000003</v>
      </c>
      <c r="R311" s="14">
        <v>1.69</v>
      </c>
      <c r="S311" s="14">
        <v>0.7611</v>
      </c>
      <c r="T311" s="14">
        <v>0.1578</v>
      </c>
      <c r="U311" s="129">
        <v>2.72</v>
      </c>
      <c r="V311" s="14">
        <v>0.2382</v>
      </c>
      <c r="W311" s="129">
        <v>7.9</v>
      </c>
      <c r="X311" s="129">
        <v>1.46</v>
      </c>
      <c r="Y311" s="14">
        <v>90.796499999999995</v>
      </c>
      <c r="Z311" s="14">
        <v>0</v>
      </c>
      <c r="AA311" s="14">
        <v>90.796499999999995</v>
      </c>
      <c r="AB311" s="157">
        <v>0</v>
      </c>
      <c r="AC311" s="39">
        <v>0</v>
      </c>
      <c r="AD311" s="39">
        <v>0.42373927472252881</v>
      </c>
      <c r="AE311" s="39">
        <v>8.2469343099084713E-3</v>
      </c>
      <c r="AF311" s="39">
        <v>6.5897617127783801E-3</v>
      </c>
      <c r="AG311" s="39">
        <v>0.15156739953451145</v>
      </c>
      <c r="AH311" s="39">
        <v>1.303363951288395E-2</v>
      </c>
      <c r="AI311" s="39">
        <v>6.434663904562184E-3</v>
      </c>
      <c r="AJ311" s="39">
        <v>3.8414261446790096E-2</v>
      </c>
      <c r="AK311" s="39">
        <v>1.6876397801743413E-2</v>
      </c>
      <c r="AL311" s="39">
        <v>3.3783255958793031E-3</v>
      </c>
      <c r="AM311" s="39">
        <v>3.9812079113268036E-3</v>
      </c>
      <c r="AN311" s="39">
        <v>0.11161553846134309</v>
      </c>
      <c r="AO311" s="39">
        <v>2.0170103693113433E-2</v>
      </c>
      <c r="AP311" s="39">
        <v>0</v>
      </c>
      <c r="AQ311" s="39">
        <v>1.5000861804476111E-3</v>
      </c>
      <c r="AR311" s="39">
        <v>0.32461487114118115</v>
      </c>
      <c r="AS311" s="39">
        <v>4.3093489776823923E-2</v>
      </c>
      <c r="AT311" s="39">
        <v>3.0187337017544575E-2</v>
      </c>
      <c r="AU311" s="39">
        <v>1.5546799534906519</v>
      </c>
      <c r="AV311" s="39">
        <v>4.5924262393350831E-2</v>
      </c>
      <c r="AW311" s="8">
        <f t="shared" si="18"/>
        <v>1.1959524913926307</v>
      </c>
    </row>
    <row r="312" spans="1:49" s="40" customFormat="1" x14ac:dyDescent="0.35">
      <c r="A312" s="40">
        <v>85</v>
      </c>
      <c r="B312" s="13" t="s">
        <v>37</v>
      </c>
      <c r="C312" s="40" t="s">
        <v>619</v>
      </c>
      <c r="D312" s="14">
        <v>1.4E-3</v>
      </c>
      <c r="E312" s="14">
        <v>0</v>
      </c>
      <c r="F312" s="14">
        <v>0.1173</v>
      </c>
      <c r="G312" s="14">
        <v>0.21440000000000001</v>
      </c>
      <c r="H312" s="14">
        <v>0</v>
      </c>
      <c r="I312" s="14">
        <v>5.6300000000000003E-2</v>
      </c>
      <c r="J312" s="14">
        <v>4.51</v>
      </c>
      <c r="K312" s="14">
        <v>6.37</v>
      </c>
      <c r="L312" s="14">
        <v>0.74470000000000003</v>
      </c>
      <c r="M312" s="129">
        <v>5.23</v>
      </c>
      <c r="N312" s="14">
        <v>0.83089999999999997</v>
      </c>
      <c r="O312" s="14">
        <v>58.68</v>
      </c>
      <c r="P312" s="129">
        <v>1.74</v>
      </c>
      <c r="Q312" s="14">
        <v>0.40710000000000002</v>
      </c>
      <c r="R312" s="129">
        <v>2.3199999999999998</v>
      </c>
      <c r="S312" s="14">
        <v>0.65890000000000004</v>
      </c>
      <c r="T312" s="14">
        <v>0.18390000000000001</v>
      </c>
      <c r="U312" s="129">
        <v>2.2799999999999998</v>
      </c>
      <c r="V312" s="14">
        <v>0.28470000000000001</v>
      </c>
      <c r="W312" s="129">
        <v>6.85</v>
      </c>
      <c r="X312" s="14">
        <v>0.17699999999999999</v>
      </c>
      <c r="Y312" s="14">
        <v>91.656700000000001</v>
      </c>
      <c r="Z312" s="14">
        <v>5.8947368421052632E-4</v>
      </c>
      <c r="AA312" s="14">
        <v>91.656110526315786</v>
      </c>
      <c r="AB312" s="157">
        <v>2.6806556884745943E-4</v>
      </c>
      <c r="AC312" s="39">
        <v>0</v>
      </c>
      <c r="AD312" s="39">
        <v>0.29257360141811184</v>
      </c>
      <c r="AE312" s="39">
        <v>1.0587956601872834E-2</v>
      </c>
      <c r="AF312" s="39">
        <v>4.3486463299382367E-3</v>
      </c>
      <c r="AG312" s="39">
        <v>0.18362199503937496</v>
      </c>
      <c r="AH312" s="39">
        <v>4.1292739288495986E-2</v>
      </c>
      <c r="AI312" s="39">
        <v>9.0911737790287973E-3</v>
      </c>
      <c r="AJ312" s="39">
        <v>5.1427223437537035E-2</v>
      </c>
      <c r="AK312" s="39">
        <v>1.4248096524345447E-2</v>
      </c>
      <c r="AL312" s="39">
        <v>3.8395077028485674E-3</v>
      </c>
      <c r="AM312" s="39">
        <v>4.6404476496625779E-3</v>
      </c>
      <c r="AN312" s="39">
        <v>9.4381624498173569E-2</v>
      </c>
      <c r="AO312" s="39">
        <v>2.3846675978700942E-3</v>
      </c>
      <c r="AP312" s="39">
        <v>0</v>
      </c>
      <c r="AQ312" s="39">
        <v>7.6499120761974087E-3</v>
      </c>
      <c r="AR312" s="39">
        <v>0.2901498488401511</v>
      </c>
      <c r="AS312" s="39">
        <v>3.392915424718989E-2</v>
      </c>
      <c r="AT312" s="39">
        <v>2.4532067741506056E-2</v>
      </c>
      <c r="AU312" s="39">
        <v>1.606197878367797</v>
      </c>
      <c r="AV312" s="39">
        <v>3.7541138727158516E-2</v>
      </c>
      <c r="AW312" s="8">
        <f t="shared" si="18"/>
        <v>1.2875623201327402</v>
      </c>
    </row>
    <row r="313" spans="1:49" s="40" customFormat="1" x14ac:dyDescent="0.35">
      <c r="A313" s="40">
        <v>87</v>
      </c>
      <c r="B313" s="13" t="s">
        <v>39</v>
      </c>
      <c r="C313" s="13"/>
      <c r="D313" s="14">
        <v>0</v>
      </c>
      <c r="E313" s="14">
        <v>0</v>
      </c>
      <c r="F313" s="14">
        <v>9.3799999999999994E-2</v>
      </c>
      <c r="G313" s="14">
        <v>4.1700000000000001E-2</v>
      </c>
      <c r="H313" s="14">
        <v>0</v>
      </c>
      <c r="I313" s="14">
        <v>4.8099999999999997E-2</v>
      </c>
      <c r="J313" s="14">
        <v>4.57</v>
      </c>
      <c r="K313" s="14">
        <v>6.56</v>
      </c>
      <c r="L313" s="14">
        <v>0.65559999999999996</v>
      </c>
      <c r="M313" s="129">
        <v>4.58</v>
      </c>
      <c r="N313" s="14">
        <v>0.98629999999999995</v>
      </c>
      <c r="O313" s="14">
        <v>59.08</v>
      </c>
      <c r="P313" s="129">
        <v>1.47</v>
      </c>
      <c r="Q313" s="14">
        <v>0.40179999999999999</v>
      </c>
      <c r="R313" s="129">
        <v>2.14</v>
      </c>
      <c r="S313" s="14">
        <v>0.5464</v>
      </c>
      <c r="T313" s="14">
        <v>0.23910000000000001</v>
      </c>
      <c r="U313" s="129">
        <v>2.19</v>
      </c>
      <c r="V313" s="14">
        <v>0.27979999999999999</v>
      </c>
      <c r="W313" s="129">
        <v>7.11</v>
      </c>
      <c r="X313" s="14">
        <v>0.1303</v>
      </c>
      <c r="Y313" s="14">
        <v>91.123000000000005</v>
      </c>
      <c r="Z313" s="14">
        <v>0</v>
      </c>
      <c r="AA313" s="14">
        <v>91.123000000000005</v>
      </c>
      <c r="AB313" s="157">
        <v>0</v>
      </c>
      <c r="AC313" s="39">
        <v>0</v>
      </c>
      <c r="AD313" s="39">
        <v>0.294626286754677</v>
      </c>
      <c r="AE313" s="39">
        <v>8.4142163622837537E-3</v>
      </c>
      <c r="AF313" s="39">
        <v>3.6922191154990761E-3</v>
      </c>
      <c r="AG313" s="39">
        <v>0.15980309534101086</v>
      </c>
      <c r="AH313" s="39">
        <v>3.4668773456555849E-2</v>
      </c>
      <c r="AI313" s="39">
        <v>8.9171379619213259E-3</v>
      </c>
      <c r="AJ313" s="39">
        <v>4.7142820491827886E-2</v>
      </c>
      <c r="AK313" s="39">
        <v>1.1742071705525563E-2</v>
      </c>
      <c r="AL313" s="39">
        <v>4.9610098179361578E-3</v>
      </c>
      <c r="AM313" s="39">
        <v>4.5322808842776239E-3</v>
      </c>
      <c r="AN313" s="39">
        <v>9.735610127878995E-2</v>
      </c>
      <c r="AO313" s="39">
        <v>1.7445993103486577E-3</v>
      </c>
      <c r="AP313" s="39">
        <v>0</v>
      </c>
      <c r="AQ313" s="39">
        <v>1.4786466851970817E-3</v>
      </c>
      <c r="AR313" s="39">
        <v>0.29695008375888432</v>
      </c>
      <c r="AS313" s="39">
        <v>2.9684334826059849E-2</v>
      </c>
      <c r="AT313" s="39">
        <v>2.8939506828607083E-2</v>
      </c>
      <c r="AU313" s="39">
        <v>1.6071119330413959</v>
      </c>
      <c r="AV313" s="39">
        <v>3.5835494859855717E-2</v>
      </c>
      <c r="AW313" s="8">
        <f t="shared" si="18"/>
        <v>1.3223993875193467</v>
      </c>
    </row>
    <row r="314" spans="1:49" s="40" customFormat="1" x14ac:dyDescent="0.35">
      <c r="A314" s="40">
        <v>93</v>
      </c>
      <c r="B314" s="13" t="s">
        <v>43</v>
      </c>
      <c r="C314" s="40" t="s">
        <v>619</v>
      </c>
      <c r="D314" s="14">
        <v>0</v>
      </c>
      <c r="E314" s="14">
        <v>0</v>
      </c>
      <c r="F314" s="14">
        <v>5.2900000000000003E-2</v>
      </c>
      <c r="G314" s="14">
        <v>0.1046</v>
      </c>
      <c r="H314" s="14">
        <v>8.9999999999999998E-4</v>
      </c>
      <c r="I314" s="14">
        <v>0.1132</v>
      </c>
      <c r="J314" s="14">
        <v>6.39</v>
      </c>
      <c r="K314" s="14">
        <v>6.48</v>
      </c>
      <c r="L314" s="14">
        <v>1.49</v>
      </c>
      <c r="M314" s="129">
        <v>4.38</v>
      </c>
      <c r="N314" s="14">
        <v>1.2472000000000001</v>
      </c>
      <c r="O314" s="14">
        <v>56.2</v>
      </c>
      <c r="P314" s="14">
        <v>0.60150000000000003</v>
      </c>
      <c r="Q314" s="14">
        <v>0.1983</v>
      </c>
      <c r="R314" s="14">
        <v>1.33</v>
      </c>
      <c r="S314" s="14">
        <v>0.48499999999999999</v>
      </c>
      <c r="T314" s="14">
        <v>0.24279999999999999</v>
      </c>
      <c r="U314" s="129">
        <v>2.64</v>
      </c>
      <c r="V314" s="14">
        <v>0.1986</v>
      </c>
      <c r="W314" s="129">
        <v>6.28</v>
      </c>
      <c r="X314" s="14">
        <v>1.17</v>
      </c>
      <c r="Y314" s="14">
        <v>89.605099999999993</v>
      </c>
      <c r="Z314" s="14">
        <v>0</v>
      </c>
      <c r="AA314" s="14">
        <v>89.605099999999993</v>
      </c>
      <c r="AB314" s="157">
        <v>0</v>
      </c>
      <c r="AC314" s="39">
        <v>0</v>
      </c>
      <c r="AD314" s="39">
        <v>0.41756192197697267</v>
      </c>
      <c r="AE314" s="39">
        <v>4.8098468297818175E-3</v>
      </c>
      <c r="AF314" s="39">
        <v>8.8075183044162286E-3</v>
      </c>
      <c r="AG314" s="39">
        <v>0.15490254647182414</v>
      </c>
      <c r="AH314" s="39">
        <v>1.4378762539272038E-2</v>
      </c>
      <c r="AI314" s="39">
        <v>4.4606998876748852E-3</v>
      </c>
      <c r="AJ314" s="39">
        <v>2.9697382137410119E-2</v>
      </c>
      <c r="AK314" s="39">
        <v>1.0564294843966184E-2</v>
      </c>
      <c r="AL314" s="39">
        <v>5.1062718276260952E-3</v>
      </c>
      <c r="AM314" s="39">
        <v>3.2607168565883839E-3</v>
      </c>
      <c r="AN314" s="39">
        <v>8.7160147067430513E-2</v>
      </c>
      <c r="AO314" s="39">
        <v>1.5878222377904393E-2</v>
      </c>
      <c r="AP314" s="39">
        <v>1.0977370837859936E-4</v>
      </c>
      <c r="AQ314" s="39">
        <v>3.759454050902401E-3</v>
      </c>
      <c r="AR314" s="39">
        <v>0.29731673583688656</v>
      </c>
      <c r="AS314" s="39">
        <v>6.8381619587701614E-2</v>
      </c>
      <c r="AT314" s="39">
        <v>3.7092229005957857E-2</v>
      </c>
      <c r="AU314" s="39">
        <v>1.5495539173108621</v>
      </c>
      <c r="AV314" s="39">
        <v>4.3786270499310796E-2</v>
      </c>
      <c r="AW314" s="8">
        <f t="shared" si="18"/>
        <v>1.2434116688791326</v>
      </c>
    </row>
    <row r="315" spans="1:49" s="40" customFormat="1" x14ac:dyDescent="0.35">
      <c r="A315" s="40">
        <v>150</v>
      </c>
      <c r="B315" s="13" t="s">
        <v>52</v>
      </c>
      <c r="C315" s="40" t="s">
        <v>619</v>
      </c>
      <c r="D315" s="14">
        <v>1.1599999999999999E-2</v>
      </c>
      <c r="E315" s="14">
        <v>0</v>
      </c>
      <c r="F315" s="14">
        <v>0.16350000000000001</v>
      </c>
      <c r="G315" s="14">
        <v>3.63</v>
      </c>
      <c r="H315" s="14">
        <v>4.0000000000000002E-4</v>
      </c>
      <c r="I315" s="14">
        <v>3.5499999999999997E-2</v>
      </c>
      <c r="J315" s="14">
        <v>3.5</v>
      </c>
      <c r="K315" s="14">
        <v>4.3</v>
      </c>
      <c r="L315" s="14">
        <v>2.2599999999999998</v>
      </c>
      <c r="M315" s="129">
        <v>10.71</v>
      </c>
      <c r="N315" s="14">
        <v>1.38</v>
      </c>
      <c r="O315" s="14">
        <v>59.41</v>
      </c>
      <c r="P315" s="14">
        <v>1.74</v>
      </c>
      <c r="Q315" s="14">
        <v>0.1231</v>
      </c>
      <c r="R315" s="14">
        <v>1.1554</v>
      </c>
      <c r="S315" s="14">
        <v>0.17849999999999999</v>
      </c>
      <c r="T315" s="14">
        <v>6.8199999999999997E-2</v>
      </c>
      <c r="U315" s="14">
        <v>0.38040000000000002</v>
      </c>
      <c r="V315" s="14">
        <v>0.21940000000000001</v>
      </c>
      <c r="W315" s="129">
        <v>3.78</v>
      </c>
      <c r="X315" s="14">
        <v>0</v>
      </c>
      <c r="Y315" s="14">
        <v>93.046099999999996</v>
      </c>
      <c r="Z315" s="14">
        <v>4.8842105263157886E-3</v>
      </c>
      <c r="AA315" s="14">
        <v>93.041215789473682</v>
      </c>
      <c r="AB315" s="157">
        <v>2.1137510010059337E-3</v>
      </c>
      <c r="AC315" s="39">
        <v>0</v>
      </c>
      <c r="AD315" s="39">
        <v>0.21607746563851915</v>
      </c>
      <c r="AE315" s="39">
        <v>1.4044773336600137E-2</v>
      </c>
      <c r="AF315" s="39">
        <v>2.6094974928225017E-3</v>
      </c>
      <c r="AG315" s="39">
        <v>0.35784530279294491</v>
      </c>
      <c r="AH315" s="39">
        <v>3.9296740723202286E-2</v>
      </c>
      <c r="AI315" s="39">
        <v>2.6161325675128316E-3</v>
      </c>
      <c r="AJ315" s="39">
        <v>2.437363442260649E-2</v>
      </c>
      <c r="AK315" s="39">
        <v>3.6733169158548254E-3</v>
      </c>
      <c r="AL315" s="39">
        <v>1.35506780146613E-3</v>
      </c>
      <c r="AM315" s="39">
        <v>3.4032344668433042E-3</v>
      </c>
      <c r="AN315" s="39">
        <v>4.9564589512379971E-2</v>
      </c>
      <c r="AO315" s="39">
        <v>0</v>
      </c>
      <c r="AP315" s="39">
        <v>4.6093238325400099E-5</v>
      </c>
      <c r="AQ315" s="39">
        <v>0.12325970526328951</v>
      </c>
      <c r="AR315" s="39">
        <v>0.18639497889046505</v>
      </c>
      <c r="AS315" s="39">
        <v>9.7990270532242338E-2</v>
      </c>
      <c r="AT315" s="39">
        <v>3.8774599431333621E-2</v>
      </c>
      <c r="AU315" s="39">
        <v>1.5475736708178776</v>
      </c>
      <c r="AV315" s="39">
        <v>5.9606818264666241E-3</v>
      </c>
      <c r="AW315" s="8">
        <f t="shared" si="18"/>
        <v>1.2851402443292474</v>
      </c>
    </row>
    <row r="316" spans="1:49" s="40" customFormat="1" x14ac:dyDescent="0.35">
      <c r="A316" s="40">
        <v>151</v>
      </c>
      <c r="B316" s="13" t="s">
        <v>53</v>
      </c>
      <c r="C316" s="40" t="s">
        <v>619</v>
      </c>
      <c r="D316" s="14">
        <v>1.0999999999999999E-2</v>
      </c>
      <c r="E316" s="14">
        <v>0</v>
      </c>
      <c r="F316" s="14">
        <v>0.34200000000000003</v>
      </c>
      <c r="G316" s="129">
        <v>5.84</v>
      </c>
      <c r="H316" s="14">
        <v>3.6600000000000001E-2</v>
      </c>
      <c r="I316" s="14">
        <v>6.4899999999999999E-2</v>
      </c>
      <c r="J316" s="14">
        <v>4.5999999999999996</v>
      </c>
      <c r="K316" s="14">
        <v>4.32</v>
      </c>
      <c r="L316" s="14">
        <v>2.37</v>
      </c>
      <c r="M316" s="129">
        <v>8.18</v>
      </c>
      <c r="N316" s="14">
        <v>1.89</v>
      </c>
      <c r="O316" s="14">
        <v>59.06</v>
      </c>
      <c r="P316" s="14">
        <v>1.96</v>
      </c>
      <c r="Q316" s="14">
        <v>0.19320000000000001</v>
      </c>
      <c r="R316" s="14">
        <v>1.52</v>
      </c>
      <c r="S316" s="14">
        <v>0.1595</v>
      </c>
      <c r="T316" s="14">
        <v>8.7999999999999995E-2</v>
      </c>
      <c r="U316" s="14">
        <v>0.21940000000000001</v>
      </c>
      <c r="V316" s="14">
        <v>0.18540000000000001</v>
      </c>
      <c r="W316" s="129">
        <v>5.86</v>
      </c>
      <c r="X316" s="14">
        <v>1.95E-2</v>
      </c>
      <c r="Y316" s="14">
        <v>96.919600000000003</v>
      </c>
      <c r="Z316" s="14">
        <v>4.6315789473684206E-3</v>
      </c>
      <c r="AA316" s="14">
        <v>96.914968421052635</v>
      </c>
      <c r="AB316" s="157">
        <v>1.920364665943156E-3</v>
      </c>
      <c r="AC316" s="39">
        <v>0</v>
      </c>
      <c r="AD316" s="39">
        <v>0.27207864058395775</v>
      </c>
      <c r="AE316" s="39">
        <v>2.814610270229605E-2</v>
      </c>
      <c r="AF316" s="39">
        <v>4.5705494490918853E-3</v>
      </c>
      <c r="AG316" s="39">
        <v>0.26185106102795641</v>
      </c>
      <c r="AH316" s="39">
        <v>4.2409049492808597E-2</v>
      </c>
      <c r="AI316" s="39">
        <v>3.9337250438022881E-3</v>
      </c>
      <c r="AJ316" s="39">
        <v>3.0720388381250057E-2</v>
      </c>
      <c r="AK316" s="39">
        <v>3.1446770415319756E-3</v>
      </c>
      <c r="AL316" s="39">
        <v>1.6751531088858521E-3</v>
      </c>
      <c r="AM316" s="39">
        <v>2.7552446123539276E-3</v>
      </c>
      <c r="AN316" s="39">
        <v>7.3616050566068181E-2</v>
      </c>
      <c r="AO316" s="39">
        <v>2.3953402777871126E-4</v>
      </c>
      <c r="AP316" s="39">
        <v>4.0406710803397054E-3</v>
      </c>
      <c r="AQ316" s="39">
        <v>0.18998640778243689</v>
      </c>
      <c r="AR316" s="39">
        <v>0.17940918968393441</v>
      </c>
      <c r="AS316" s="39">
        <v>9.8450527588569869E-2</v>
      </c>
      <c r="AT316" s="39">
        <v>5.0877436627774962E-2</v>
      </c>
      <c r="AU316" s="39">
        <v>1.4739420429692367</v>
      </c>
      <c r="AV316" s="39">
        <v>3.2937242677078906E-3</v>
      </c>
      <c r="AW316" s="8">
        <f t="shared" si="18"/>
        <v>1.2748598239622182</v>
      </c>
    </row>
    <row r="317" spans="1:49" s="40" customFormat="1" x14ac:dyDescent="0.35">
      <c r="A317" s="40">
        <v>152</v>
      </c>
      <c r="B317" s="13" t="s">
        <v>54</v>
      </c>
      <c r="C317" s="40" t="s">
        <v>619</v>
      </c>
      <c r="D317" s="14">
        <v>0</v>
      </c>
      <c r="E317" s="14">
        <v>0</v>
      </c>
      <c r="F317" s="14">
        <v>5.3800000000000001E-2</v>
      </c>
      <c r="G317" s="14">
        <v>1.5126999999999999</v>
      </c>
      <c r="H317" s="14">
        <v>2.3300000000000001E-2</v>
      </c>
      <c r="I317" s="14">
        <v>7.22E-2</v>
      </c>
      <c r="J317" s="14">
        <v>8.7899999999999991</v>
      </c>
      <c r="K317" s="14">
        <v>3.86</v>
      </c>
      <c r="L317" s="14">
        <v>1.95</v>
      </c>
      <c r="M317" s="129">
        <v>3.23</v>
      </c>
      <c r="N317" s="14">
        <v>1.68</v>
      </c>
      <c r="O317" s="14">
        <v>65.13</v>
      </c>
      <c r="P317" s="14">
        <v>0.5756</v>
      </c>
      <c r="Q317" s="14">
        <v>0.2918</v>
      </c>
      <c r="R317" s="14">
        <v>1.46</v>
      </c>
      <c r="S317" s="14">
        <v>0.39660000000000001</v>
      </c>
      <c r="T317" s="14">
        <v>0.23119999999999999</v>
      </c>
      <c r="U317" s="14">
        <v>3.3799999999999997E-2</v>
      </c>
      <c r="V317" s="14">
        <v>0.22439999999999999</v>
      </c>
      <c r="W317" s="129">
        <v>4.4000000000000004</v>
      </c>
      <c r="X317" s="14">
        <v>0</v>
      </c>
      <c r="Y317" s="14">
        <v>93.915499999999994</v>
      </c>
      <c r="Z317" s="14">
        <v>0</v>
      </c>
      <c r="AA317" s="14">
        <v>93.915499999999994</v>
      </c>
      <c r="AB317" s="157">
        <v>0</v>
      </c>
      <c r="AC317" s="39">
        <v>0</v>
      </c>
      <c r="AD317" s="39">
        <v>0.52936836435818124</v>
      </c>
      <c r="AE317" s="39">
        <v>4.508238972574922E-3</v>
      </c>
      <c r="AF317" s="39">
        <v>5.1771816613782095E-3</v>
      </c>
      <c r="AG317" s="39">
        <v>0.10527761751606406</v>
      </c>
      <c r="AH317" s="39">
        <v>1.2681065451843911E-2</v>
      </c>
      <c r="AI317" s="39">
        <v>6.0494328117556371E-3</v>
      </c>
      <c r="AJ317" s="39">
        <v>3.0044740768555768E-2</v>
      </c>
      <c r="AK317" s="39">
        <v>7.9616038416554669E-3</v>
      </c>
      <c r="AL317" s="39">
        <v>4.4811776028814611E-3</v>
      </c>
      <c r="AM317" s="39">
        <v>3.3955159591726129E-3</v>
      </c>
      <c r="AN317" s="39">
        <v>5.6280774606887199E-2</v>
      </c>
      <c r="AO317" s="39">
        <v>0</v>
      </c>
      <c r="AP317" s="39">
        <v>2.6191527439433132E-3</v>
      </c>
      <c r="AQ317" s="39">
        <v>5.0106605530827623E-2</v>
      </c>
      <c r="AR317" s="39">
        <v>0.16322276627645385</v>
      </c>
      <c r="AS317" s="39">
        <v>8.2477749951741522E-2</v>
      </c>
      <c r="AT317" s="39">
        <v>4.6047408223466139E-2</v>
      </c>
      <c r="AU317" s="39">
        <v>1.6550096632593116</v>
      </c>
      <c r="AV317" s="39">
        <v>5.1665401425604759E-4</v>
      </c>
      <c r="AW317" s="8">
        <f t="shared" si="18"/>
        <v>1.2347742864490496</v>
      </c>
    </row>
    <row r="318" spans="1:49" s="40" customFormat="1" x14ac:dyDescent="0.35">
      <c r="A318" s="40">
        <v>153</v>
      </c>
      <c r="B318" s="13" t="s">
        <v>55</v>
      </c>
      <c r="C318" s="40" t="s">
        <v>619</v>
      </c>
      <c r="D318" s="14">
        <v>0</v>
      </c>
      <c r="E318" s="14">
        <v>0</v>
      </c>
      <c r="F318" s="14">
        <v>0.31900000000000001</v>
      </c>
      <c r="G318" s="129">
        <v>5.79</v>
      </c>
      <c r="H318" s="14">
        <v>3.2399999999999998E-2</v>
      </c>
      <c r="I318" s="14">
        <v>0.1149</v>
      </c>
      <c r="J318" s="14">
        <v>4.7300000000000004</v>
      </c>
      <c r="K318" s="14">
        <v>3.84</v>
      </c>
      <c r="L318" s="14">
        <v>2.31</v>
      </c>
      <c r="M318" s="129">
        <v>7.56</v>
      </c>
      <c r="N318" s="129">
        <v>3.02</v>
      </c>
      <c r="O318" s="14">
        <v>56.41</v>
      </c>
      <c r="P318" s="14">
        <v>1.75</v>
      </c>
      <c r="Q318" s="14">
        <v>7.7799999999999994E-2</v>
      </c>
      <c r="R318" s="14">
        <v>1.24</v>
      </c>
      <c r="S318" s="14">
        <v>0.19950000000000001</v>
      </c>
      <c r="T318" s="14">
        <v>8.9399999999999993E-2</v>
      </c>
      <c r="U318" s="14">
        <v>0.35880000000000001</v>
      </c>
      <c r="V318" s="14">
        <v>0.16750000000000001</v>
      </c>
      <c r="W318" s="129">
        <v>5.26</v>
      </c>
      <c r="X318" s="14">
        <v>0</v>
      </c>
      <c r="Y318" s="14">
        <v>93.269300000000001</v>
      </c>
      <c r="Z318" s="14">
        <v>0</v>
      </c>
      <c r="AA318" s="14">
        <v>93.269300000000001</v>
      </c>
      <c r="AB318" s="157">
        <v>0</v>
      </c>
      <c r="AC318" s="39">
        <v>0</v>
      </c>
      <c r="AD318" s="39">
        <v>0.28814428366681061</v>
      </c>
      <c r="AE318" s="39">
        <v>2.7039278267558725E-2</v>
      </c>
      <c r="AF318" s="39">
        <v>8.3340479349016377E-3</v>
      </c>
      <c r="AG318" s="39">
        <v>0.24924995010624404</v>
      </c>
      <c r="AH318" s="39">
        <v>3.8998936710288784E-2</v>
      </c>
      <c r="AI318" s="39">
        <v>1.6315061898158304E-3</v>
      </c>
      <c r="AJ318" s="39">
        <v>2.5811726183392694E-2</v>
      </c>
      <c r="AK318" s="39">
        <v>4.0510771382331716E-3</v>
      </c>
      <c r="AL318" s="39">
        <v>1.7527565733740256E-3</v>
      </c>
      <c r="AM318" s="39">
        <v>2.5637607452960011E-3</v>
      </c>
      <c r="AN318" s="39">
        <v>6.8057014322148265E-2</v>
      </c>
      <c r="AO318" s="39">
        <v>0</v>
      </c>
      <c r="AP318" s="39">
        <v>3.6840852763724424E-3</v>
      </c>
      <c r="AQ318" s="39">
        <v>0.19399944974368011</v>
      </c>
      <c r="AR318" s="39">
        <v>0.16424963473586804</v>
      </c>
      <c r="AS318" s="39">
        <v>9.8831168903534092E-2</v>
      </c>
      <c r="AT318" s="39">
        <v>8.3730293009092016E-2</v>
      </c>
      <c r="AU318" s="39">
        <v>1.4499576385289248</v>
      </c>
      <c r="AV318" s="39">
        <v>5.5477298025285431E-3</v>
      </c>
      <c r="AW318" s="8">
        <f t="shared" si="18"/>
        <v>1.2843656621619364</v>
      </c>
    </row>
    <row r="319" spans="1:49" s="40" customFormat="1" x14ac:dyDescent="0.35">
      <c r="A319" s="40">
        <v>154</v>
      </c>
      <c r="B319" s="13" t="s">
        <v>56</v>
      </c>
      <c r="C319" s="40" t="s">
        <v>619</v>
      </c>
      <c r="D319" s="14">
        <v>3.8699999999999998E-2</v>
      </c>
      <c r="E319" s="14">
        <v>0.73919999999999997</v>
      </c>
      <c r="F319" s="14">
        <v>0.1211</v>
      </c>
      <c r="G319" s="129">
        <v>3.22</v>
      </c>
      <c r="H319" s="14">
        <v>2.6200000000000001E-2</v>
      </c>
      <c r="I319" s="14">
        <v>7.6499999999999999E-2</v>
      </c>
      <c r="J319" s="14">
        <v>9.61</v>
      </c>
      <c r="K319" s="14">
        <v>2.66</v>
      </c>
      <c r="L319" s="14">
        <v>2.02</v>
      </c>
      <c r="M319" s="129">
        <v>4.3899999999999997</v>
      </c>
      <c r="N319" s="129">
        <v>6.18</v>
      </c>
      <c r="O319" s="14">
        <v>59.31</v>
      </c>
      <c r="P319" s="14">
        <v>0.78249999999999997</v>
      </c>
      <c r="Q319" s="14">
        <v>0.11310000000000001</v>
      </c>
      <c r="R319" s="14">
        <v>0.99550000000000005</v>
      </c>
      <c r="S319" s="14">
        <v>0.20610000000000001</v>
      </c>
      <c r="T319" s="14">
        <v>6.5100000000000005E-2</v>
      </c>
      <c r="U319" s="14">
        <v>0.1759</v>
      </c>
      <c r="V319" s="14">
        <v>0.2049</v>
      </c>
      <c r="W319" s="129">
        <v>4.0199999999999996</v>
      </c>
      <c r="X319" s="14">
        <v>0</v>
      </c>
      <c r="Y319" s="14">
        <v>94.954899999999995</v>
      </c>
      <c r="Z319" s="14">
        <v>1.6294736842105261E-2</v>
      </c>
      <c r="AA319" s="14">
        <v>94.938605263157896</v>
      </c>
      <c r="AB319" s="157">
        <v>6.9251331308144166E-3</v>
      </c>
      <c r="AC319" s="39">
        <v>8.1098186875037906E-2</v>
      </c>
      <c r="AD319" s="39">
        <v>0.58262101499307217</v>
      </c>
      <c r="AE319" s="39">
        <v>1.0215566272379654E-2</v>
      </c>
      <c r="AF319" s="39">
        <v>5.5221893083816139E-3</v>
      </c>
      <c r="AG319" s="39">
        <v>0.1440428464871972</v>
      </c>
      <c r="AH319" s="39">
        <v>1.7354533901435151E-2</v>
      </c>
      <c r="AI319" s="39">
        <v>2.3604000980245276E-3</v>
      </c>
      <c r="AJ319" s="39">
        <v>2.0622937178189606E-2</v>
      </c>
      <c r="AK319" s="39">
        <v>4.1650430520316396E-3</v>
      </c>
      <c r="AL319" s="39">
        <v>1.270220052644127E-3</v>
      </c>
      <c r="AM319" s="39">
        <v>3.1211779555506483E-3</v>
      </c>
      <c r="AN319" s="39">
        <v>5.1763912183418026E-2</v>
      </c>
      <c r="AO319" s="39">
        <v>0</v>
      </c>
      <c r="AP319" s="39">
        <v>2.9648303363382293E-3</v>
      </c>
      <c r="AQ319" s="39">
        <v>0.1073721615965428</v>
      </c>
      <c r="AR319" s="39">
        <v>0.11323187920401682</v>
      </c>
      <c r="AS319" s="39">
        <v>8.6009656206374477E-2</v>
      </c>
      <c r="AT319" s="39">
        <v>0.1705210638185915</v>
      </c>
      <c r="AU319" s="39">
        <v>1.517193693423025</v>
      </c>
      <c r="AV319" s="39">
        <v>2.7067154151113808E-3</v>
      </c>
      <c r="AW319" s="8">
        <f t="shared" si="18"/>
        <v>1.0758419716426375</v>
      </c>
    </row>
    <row r="320" spans="1:49" s="40" customFormat="1" x14ac:dyDescent="0.35">
      <c r="A320" s="40">
        <v>155</v>
      </c>
      <c r="B320" s="13" t="s">
        <v>57</v>
      </c>
      <c r="C320" s="40" t="s">
        <v>619</v>
      </c>
      <c r="D320" s="14">
        <v>0</v>
      </c>
      <c r="E320" s="14">
        <v>0</v>
      </c>
      <c r="F320" s="14">
        <v>0.30320000000000003</v>
      </c>
      <c r="G320" s="129">
        <v>8.67</v>
      </c>
      <c r="H320" s="14">
        <v>2.2800000000000001E-2</v>
      </c>
      <c r="I320" s="14">
        <v>0.1128</v>
      </c>
      <c r="J320" s="14">
        <v>4.62</v>
      </c>
      <c r="K320" s="14">
        <v>4.09</v>
      </c>
      <c r="L320" s="14">
        <v>2.29</v>
      </c>
      <c r="M320" s="129">
        <v>7.1</v>
      </c>
      <c r="N320" s="129">
        <v>2.2799999999999998</v>
      </c>
      <c r="O320" s="14">
        <v>54.54</v>
      </c>
      <c r="P320" s="14">
        <v>2.11</v>
      </c>
      <c r="Q320" s="14">
        <v>0.1676</v>
      </c>
      <c r="R320" s="14">
        <v>1.44</v>
      </c>
      <c r="S320" s="14">
        <v>0.30259999999999998</v>
      </c>
      <c r="T320" s="14">
        <v>5.9799999999999999E-2</v>
      </c>
      <c r="U320" s="14">
        <v>0.29459999999999997</v>
      </c>
      <c r="V320" s="14">
        <v>0.1729</v>
      </c>
      <c r="W320" s="129">
        <v>6.36</v>
      </c>
      <c r="X320" s="14">
        <v>0</v>
      </c>
      <c r="Y320" s="14">
        <v>94.936400000000006</v>
      </c>
      <c r="Z320" s="14">
        <v>0</v>
      </c>
      <c r="AA320" s="14">
        <v>94.936400000000006</v>
      </c>
      <c r="AB320" s="157">
        <v>0</v>
      </c>
      <c r="AC320" s="39">
        <v>0</v>
      </c>
      <c r="AD320" s="39">
        <v>0.27651200144198285</v>
      </c>
      <c r="AE320" s="39">
        <v>2.524973077172056E-2</v>
      </c>
      <c r="AF320" s="39">
        <v>8.038373980982387E-3</v>
      </c>
      <c r="AG320" s="39">
        <v>0.22998249220251024</v>
      </c>
      <c r="AH320" s="39">
        <v>4.6197695880002276E-2</v>
      </c>
      <c r="AI320" s="39">
        <v>3.4530771826172418E-3</v>
      </c>
      <c r="AJ320" s="39">
        <v>2.9449708399998217E-2</v>
      </c>
      <c r="AK320" s="39">
        <v>6.0369791945414138E-3</v>
      </c>
      <c r="AL320" s="39">
        <v>1.151883115446919E-3</v>
      </c>
      <c r="AM320" s="39">
        <v>2.6000447221502664E-3</v>
      </c>
      <c r="AN320" s="39">
        <v>8.0847651100277917E-2</v>
      </c>
      <c r="AO320" s="39">
        <v>0</v>
      </c>
      <c r="AP320" s="39">
        <v>2.5470803991109571E-3</v>
      </c>
      <c r="AQ320" s="39">
        <v>0.28540670683505664</v>
      </c>
      <c r="AR320" s="39">
        <v>0.17187774163628328</v>
      </c>
      <c r="AS320" s="39">
        <v>9.6258829633441623E-2</v>
      </c>
      <c r="AT320" s="39">
        <v>6.2106014114014521E-2</v>
      </c>
      <c r="AU320" s="39">
        <v>1.3773283624352337</v>
      </c>
      <c r="AV320" s="39">
        <v>4.4752649468589884E-3</v>
      </c>
      <c r="AW320" s="8">
        <f t="shared" si="18"/>
        <v>1.2904803620077698</v>
      </c>
    </row>
    <row r="321" spans="1:51" s="40" customFormat="1" x14ac:dyDescent="0.35">
      <c r="A321" s="40">
        <v>156</v>
      </c>
      <c r="B321" s="13" t="s">
        <v>58</v>
      </c>
      <c r="C321" s="40" t="s">
        <v>619</v>
      </c>
      <c r="D321" s="14">
        <v>0</v>
      </c>
      <c r="E321" s="14">
        <v>0</v>
      </c>
      <c r="F321" s="14">
        <v>6.4899999999999999E-2</v>
      </c>
      <c r="G321" s="14">
        <v>0.26579999999999998</v>
      </c>
      <c r="H321" s="14">
        <v>1.2999999999999999E-2</v>
      </c>
      <c r="I321" s="14">
        <v>0.1487</v>
      </c>
      <c r="J321" s="14">
        <v>7.71</v>
      </c>
      <c r="K321" s="14">
        <v>3.53</v>
      </c>
      <c r="L321" s="14">
        <v>1.96</v>
      </c>
      <c r="M321" s="129">
        <v>3.01</v>
      </c>
      <c r="N321" s="14">
        <v>1.74</v>
      </c>
      <c r="O321" s="14">
        <v>63.96</v>
      </c>
      <c r="P321" s="14">
        <v>0.3659</v>
      </c>
      <c r="Q321" s="14">
        <v>0.27750000000000002</v>
      </c>
      <c r="R321" s="14">
        <v>1.26</v>
      </c>
      <c r="S321" s="14">
        <v>0.37080000000000002</v>
      </c>
      <c r="T321" s="14">
        <v>0.12570000000000001</v>
      </c>
      <c r="U321" s="14">
        <v>0.1168</v>
      </c>
      <c r="V321" s="14">
        <v>0.29749999999999999</v>
      </c>
      <c r="W321" s="129">
        <v>4.4800000000000004</v>
      </c>
      <c r="X321" s="14">
        <v>0</v>
      </c>
      <c r="Y321" s="14">
        <v>89.696600000000004</v>
      </c>
      <c r="Z321" s="14">
        <v>0</v>
      </c>
      <c r="AA321" s="14">
        <v>89.696600000000004</v>
      </c>
      <c r="AB321" s="157">
        <v>0</v>
      </c>
      <c r="AC321" s="39">
        <v>0</v>
      </c>
      <c r="AD321" s="39">
        <v>0.48438207954287787</v>
      </c>
      <c r="AE321" s="39">
        <v>5.6732762434283084E-3</v>
      </c>
      <c r="AF321" s="39">
        <v>1.1123251469780869E-2</v>
      </c>
      <c r="AG321" s="39">
        <v>0.10234452199070861</v>
      </c>
      <c r="AH321" s="39">
        <v>8.4093407168516279E-3</v>
      </c>
      <c r="AI321" s="39">
        <v>6.0014603069626542E-3</v>
      </c>
      <c r="AJ321" s="39">
        <v>2.7048969930707264E-2</v>
      </c>
      <c r="AK321" s="39">
        <v>7.7651913140725955E-3</v>
      </c>
      <c r="AL321" s="39">
        <v>2.541582346063533E-3</v>
      </c>
      <c r="AM321" s="39">
        <v>4.6960690502707153E-3</v>
      </c>
      <c r="AN321" s="39">
        <v>5.977918423171813E-2</v>
      </c>
      <c r="AO321" s="39">
        <v>0</v>
      </c>
      <c r="AP321" s="39">
        <v>1.5244487841084879E-3</v>
      </c>
      <c r="AQ321" s="39">
        <v>9.1846314211739399E-3</v>
      </c>
      <c r="AR321" s="39">
        <v>0.15571581216249913</v>
      </c>
      <c r="AS321" s="39">
        <v>8.6481426605979933E-2</v>
      </c>
      <c r="AT321" s="39">
        <v>4.9751907701209075E-2</v>
      </c>
      <c r="AU321" s="39">
        <v>1.6954792979852116</v>
      </c>
      <c r="AV321" s="39">
        <v>1.862475339817716E-3</v>
      </c>
      <c r="AW321" s="8">
        <f t="shared" si="18"/>
        <v>1.2802350728565579</v>
      </c>
    </row>
    <row r="322" spans="1:51" s="40" customFormat="1" x14ac:dyDescent="0.35">
      <c r="A322" s="40">
        <v>158</v>
      </c>
      <c r="B322" s="13" t="s">
        <v>59</v>
      </c>
      <c r="C322" s="40" t="s">
        <v>619</v>
      </c>
      <c r="D322" s="14">
        <v>0</v>
      </c>
      <c r="E322" s="14">
        <v>0</v>
      </c>
      <c r="F322" s="14">
        <v>0.18779999999999999</v>
      </c>
      <c r="G322" s="14">
        <v>5.6</v>
      </c>
      <c r="H322" s="14">
        <v>1.6799999999999999E-2</v>
      </c>
      <c r="I322" s="14">
        <v>2.2800000000000001E-2</v>
      </c>
      <c r="J322" s="14">
        <v>3.65</v>
      </c>
      <c r="K322" s="14">
        <v>3.97</v>
      </c>
      <c r="L322" s="14">
        <v>2.08</v>
      </c>
      <c r="M322" s="129">
        <v>7.81</v>
      </c>
      <c r="N322" s="14">
        <v>1.8</v>
      </c>
      <c r="O322" s="14">
        <v>57.09</v>
      </c>
      <c r="P322" s="14">
        <v>2.2000000000000002</v>
      </c>
      <c r="Q322" s="14">
        <v>0.1988</v>
      </c>
      <c r="R322" s="14">
        <v>1.64</v>
      </c>
      <c r="S322" s="14">
        <v>0.14419999999999999</v>
      </c>
      <c r="T322" s="14">
        <v>0.1163</v>
      </c>
      <c r="U322" s="14">
        <v>7.1800000000000003E-2</v>
      </c>
      <c r="V322" s="14">
        <v>0.20300000000000001</v>
      </c>
      <c r="W322" s="129">
        <v>5.41</v>
      </c>
      <c r="X322" s="14">
        <v>0</v>
      </c>
      <c r="Y322" s="14">
        <v>92.211600000000004</v>
      </c>
      <c r="Z322" s="14">
        <v>0</v>
      </c>
      <c r="AA322" s="14">
        <v>92.211600000000004</v>
      </c>
      <c r="AB322" s="157">
        <v>0</v>
      </c>
      <c r="AC322" s="39">
        <v>0</v>
      </c>
      <c r="AD322" s="39">
        <v>0.2261061083082799</v>
      </c>
      <c r="AE322" s="39">
        <v>1.6187156411134156E-2</v>
      </c>
      <c r="AF322" s="39">
        <v>1.6816723184688133E-3</v>
      </c>
      <c r="AG322" s="39">
        <v>0.26183933028790735</v>
      </c>
      <c r="AH322" s="39">
        <v>4.9854912864277838E-2</v>
      </c>
      <c r="AI322" s="39">
        <v>4.2393187500299823E-3</v>
      </c>
      <c r="AJ322" s="39">
        <v>3.4714408949753556E-2</v>
      </c>
      <c r="AK322" s="39">
        <v>2.9775799833839231E-3</v>
      </c>
      <c r="AL322" s="39">
        <v>2.3186455508686786E-3</v>
      </c>
      <c r="AM322" s="39">
        <v>3.1595794697886932E-3</v>
      </c>
      <c r="AN322" s="39">
        <v>7.1179507148929608E-2</v>
      </c>
      <c r="AO322" s="39">
        <v>0</v>
      </c>
      <c r="AP322" s="39">
        <v>1.9425155719023839E-3</v>
      </c>
      <c r="AQ322" s="39">
        <v>0.19080094636589584</v>
      </c>
      <c r="AR322" s="39">
        <v>0.17267690579073011</v>
      </c>
      <c r="AS322" s="39">
        <v>9.0493180028206791E-2</v>
      </c>
      <c r="AT322" s="39">
        <v>5.074797721654109E-2</v>
      </c>
      <c r="AU322" s="39">
        <v>1.4922095687858994</v>
      </c>
      <c r="AV322" s="39">
        <v>1.1289062408244034E-3</v>
      </c>
      <c r="AW322" s="8">
        <f t="shared" si="18"/>
        <v>1.3257417799571776</v>
      </c>
    </row>
    <row r="323" spans="1:51" s="40" customFormat="1" x14ac:dyDescent="0.35">
      <c r="A323" s="40">
        <v>164</v>
      </c>
      <c r="B323" s="13" t="s">
        <v>62</v>
      </c>
      <c r="C323" s="40" t="s">
        <v>619</v>
      </c>
      <c r="D323" s="14">
        <v>5.3E-3</v>
      </c>
      <c r="E323" s="14">
        <v>0.16589999999999999</v>
      </c>
      <c r="F323" s="14">
        <v>9.2299999999999993E-2</v>
      </c>
      <c r="G323" s="14">
        <v>0.64649999999999996</v>
      </c>
      <c r="H323" s="14">
        <v>0</v>
      </c>
      <c r="I323" s="14">
        <v>7.6499999999999999E-2</v>
      </c>
      <c r="J323" s="14">
        <v>7.51</v>
      </c>
      <c r="K323" s="14">
        <v>4.08</v>
      </c>
      <c r="L323" s="14">
        <v>0.63980000000000004</v>
      </c>
      <c r="M323" s="129">
        <v>5.57</v>
      </c>
      <c r="N323" s="14">
        <v>0.15310000000000001</v>
      </c>
      <c r="O323" s="14">
        <v>65.75</v>
      </c>
      <c r="P323" s="14">
        <v>1.24</v>
      </c>
      <c r="Q323" s="14">
        <v>0.63460000000000005</v>
      </c>
      <c r="R323" s="129">
        <v>2.16</v>
      </c>
      <c r="S323" s="14">
        <v>0.57420000000000004</v>
      </c>
      <c r="T323" s="14">
        <v>0.2676</v>
      </c>
      <c r="U323" s="14">
        <v>0.1234</v>
      </c>
      <c r="V323" s="14">
        <v>0.27600000000000002</v>
      </c>
      <c r="W323" s="129">
        <v>4.3899999999999997</v>
      </c>
      <c r="X323" s="14">
        <v>6.0900000000000003E-2</v>
      </c>
      <c r="Y323" s="14">
        <v>94.416200000000003</v>
      </c>
      <c r="Z323" s="14">
        <v>2.2315789473684208E-3</v>
      </c>
      <c r="AA323" s="14">
        <v>94.41396842105263</v>
      </c>
      <c r="AB323" s="157">
        <v>9.928139223077388E-4</v>
      </c>
      <c r="AC323" s="39">
        <v>1.9053308520132622E-2</v>
      </c>
      <c r="AD323" s="39">
        <v>0.47662577239419174</v>
      </c>
      <c r="AE323" s="39">
        <v>8.1506985404799729E-3</v>
      </c>
      <c r="AF323" s="39">
        <v>5.7807756923218285E-3</v>
      </c>
      <c r="AG323" s="39">
        <v>0.19131860134422216</v>
      </c>
      <c r="AH323" s="39">
        <v>2.878890325981898E-2</v>
      </c>
      <c r="AI323" s="39">
        <v>1.3864298943661833E-2</v>
      </c>
      <c r="AJ323" s="39">
        <v>4.6842259197721871E-2</v>
      </c>
      <c r="AK323" s="39">
        <v>1.2147293320405898E-2</v>
      </c>
      <c r="AL323" s="39">
        <v>5.4658651434248851E-3</v>
      </c>
      <c r="AM323" s="39">
        <v>4.4010923518815366E-3</v>
      </c>
      <c r="AN323" s="39">
        <v>5.9175288806790627E-2</v>
      </c>
      <c r="AO323" s="39">
        <v>8.0269557016535869E-4</v>
      </c>
      <c r="AP323" s="39">
        <v>0</v>
      </c>
      <c r="AQ323" s="39">
        <v>2.2567278116424287E-2</v>
      </c>
      <c r="AR323" s="39">
        <v>0.18181180091539295</v>
      </c>
      <c r="AS323" s="39">
        <v>2.8517726875526832E-2</v>
      </c>
      <c r="AT323" s="39">
        <v>4.4222121785561968E-3</v>
      </c>
      <c r="AU323" s="39">
        <v>1.7606932091129088</v>
      </c>
      <c r="AV323" s="39">
        <v>1.9877728011910185E-3</v>
      </c>
      <c r="AW323" s="8">
        <f t="shared" si="18"/>
        <v>1.1275831469147808</v>
      </c>
    </row>
    <row r="324" spans="1:51" s="40" customFormat="1" x14ac:dyDescent="0.35">
      <c r="A324" s="40">
        <v>175</v>
      </c>
      <c r="B324" s="13" t="s">
        <v>66</v>
      </c>
      <c r="C324" s="40" t="s">
        <v>619</v>
      </c>
      <c r="D324" s="14">
        <v>0</v>
      </c>
      <c r="E324" s="14">
        <v>0</v>
      </c>
      <c r="F324" s="14">
        <v>2.9700000000000001E-2</v>
      </c>
      <c r="G324" s="14">
        <v>0</v>
      </c>
      <c r="H324" s="14">
        <v>0</v>
      </c>
      <c r="I324" s="14">
        <v>0.1062</v>
      </c>
      <c r="J324" s="14">
        <v>8.98</v>
      </c>
      <c r="K324" s="14">
        <v>3.1</v>
      </c>
      <c r="L324" s="14">
        <v>0.37740000000000001</v>
      </c>
      <c r="M324" s="129">
        <v>4.7699999999999996</v>
      </c>
      <c r="N324" s="129">
        <v>4.2300000000000004</v>
      </c>
      <c r="O324" s="14">
        <v>65.08</v>
      </c>
      <c r="P324" s="14">
        <v>0.24479999999999999</v>
      </c>
      <c r="Q324" s="14">
        <v>0.2266</v>
      </c>
      <c r="R324" s="14">
        <v>0.873</v>
      </c>
      <c r="S324" s="14">
        <v>0.31680000000000003</v>
      </c>
      <c r="T324" s="14">
        <v>9.8599999999999993E-2</v>
      </c>
      <c r="U324" s="14">
        <v>0.12230000000000001</v>
      </c>
      <c r="V324" s="14">
        <v>0.20949999999999999</v>
      </c>
      <c r="W324" s="129">
        <v>3.75</v>
      </c>
      <c r="X324" s="14">
        <v>0</v>
      </c>
      <c r="Y324" s="14">
        <v>92.515000000000001</v>
      </c>
      <c r="Z324" s="14">
        <v>0</v>
      </c>
      <c r="AA324" s="14">
        <v>92.515000000000001</v>
      </c>
      <c r="AB324" s="157">
        <v>0</v>
      </c>
      <c r="AC324" s="39">
        <v>0</v>
      </c>
      <c r="AD324" s="39">
        <v>0.56375647500753445</v>
      </c>
      <c r="AE324" s="39">
        <v>2.5943418431425853E-3</v>
      </c>
      <c r="AF324" s="39">
        <v>7.9382874497620857E-3</v>
      </c>
      <c r="AG324" s="39">
        <v>0.16206827227942622</v>
      </c>
      <c r="AH324" s="39">
        <v>5.6220210828657677E-3</v>
      </c>
      <c r="AI324" s="39">
        <v>4.8970594135929945E-3</v>
      </c>
      <c r="AJ324" s="39">
        <v>1.8727333592063702E-2</v>
      </c>
      <c r="AK324" s="39">
        <v>6.6294748063246804E-3</v>
      </c>
      <c r="AL324" s="39">
        <v>1.9921743287180252E-3</v>
      </c>
      <c r="AM324" s="39">
        <v>3.3045554853624935E-3</v>
      </c>
      <c r="AN324" s="39">
        <v>5.000169825372535E-2</v>
      </c>
      <c r="AO324" s="39">
        <v>0</v>
      </c>
      <c r="AP324" s="39">
        <v>0</v>
      </c>
      <c r="AQ324" s="39">
        <v>0</v>
      </c>
      <c r="AR324" s="39">
        <v>0.13664735215202128</v>
      </c>
      <c r="AS324" s="39">
        <v>1.6639879870654836E-2</v>
      </c>
      <c r="AT324" s="39">
        <v>0.12085993996914939</v>
      </c>
      <c r="AU324" s="39">
        <v>1.7239040800981908</v>
      </c>
      <c r="AV324" s="39">
        <v>1.9487479099833001E-3</v>
      </c>
      <c r="AW324" s="8">
        <f t="shared" si="18"/>
        <v>1.1724683064574817</v>
      </c>
    </row>
    <row r="325" spans="1:51" s="40" customFormat="1" x14ac:dyDescent="0.35">
      <c r="A325" s="40">
        <v>185</v>
      </c>
      <c r="B325" s="13" t="s">
        <v>71</v>
      </c>
      <c r="C325" s="40" t="s">
        <v>619</v>
      </c>
      <c r="D325" s="14">
        <v>0</v>
      </c>
      <c r="E325" s="14">
        <v>0</v>
      </c>
      <c r="F325" s="14">
        <v>0.18809999999999999</v>
      </c>
      <c r="G325" s="14">
        <v>1.3736999999999999</v>
      </c>
      <c r="H325" s="14">
        <v>0</v>
      </c>
      <c r="I325" s="14">
        <v>8.8000000000000005E-3</v>
      </c>
      <c r="J325" s="14">
        <v>4.67</v>
      </c>
      <c r="K325" s="14">
        <v>3.94</v>
      </c>
      <c r="L325" s="14">
        <v>0.52839999999999998</v>
      </c>
      <c r="M325" s="129">
        <v>9.2899999999999991</v>
      </c>
      <c r="N325" s="14">
        <v>0.20699999999999999</v>
      </c>
      <c r="O325" s="14">
        <v>62.97</v>
      </c>
      <c r="P325" s="14">
        <v>1.1599999999999999</v>
      </c>
      <c r="Q325" s="14">
        <v>0.49049999999999999</v>
      </c>
      <c r="R325" s="14">
        <v>1.96</v>
      </c>
      <c r="S325" s="14">
        <v>0.36559999999999998</v>
      </c>
      <c r="T325" s="14">
        <v>0.20469999999999999</v>
      </c>
      <c r="U325" s="14">
        <v>0.18729999999999999</v>
      </c>
      <c r="V325" s="14">
        <v>0.2427</v>
      </c>
      <c r="W325" s="129">
        <v>4.46</v>
      </c>
      <c r="X325" s="14">
        <v>0</v>
      </c>
      <c r="Y325" s="14">
        <v>92.246799999999993</v>
      </c>
      <c r="Z325" s="14">
        <v>0</v>
      </c>
      <c r="AA325" s="14">
        <v>92.246799999999993</v>
      </c>
      <c r="AB325" s="157">
        <v>0</v>
      </c>
      <c r="AC325" s="39">
        <v>0</v>
      </c>
      <c r="AD325" s="39">
        <v>0.30518505245232114</v>
      </c>
      <c r="AE325" s="39">
        <v>1.7103725515959903E-2</v>
      </c>
      <c r="AF325" s="39">
        <v>6.8472494226339822E-4</v>
      </c>
      <c r="AG325" s="39">
        <v>0.3285689418195748</v>
      </c>
      <c r="AH325" s="39">
        <v>2.7731299253916132E-2</v>
      </c>
      <c r="AI325" s="39">
        <v>1.1034321944971896E-2</v>
      </c>
      <c r="AJ325" s="39">
        <v>4.3767218394791411E-2</v>
      </c>
      <c r="AK325" s="39">
        <v>7.9640010832668501E-3</v>
      </c>
      <c r="AL325" s="39">
        <v>4.3052605429699095E-3</v>
      </c>
      <c r="AM325" s="39">
        <v>3.9850150793484694E-3</v>
      </c>
      <c r="AN325" s="39">
        <v>6.1904114786973996E-2</v>
      </c>
      <c r="AO325" s="39">
        <v>0</v>
      </c>
      <c r="AP325" s="39">
        <v>0</v>
      </c>
      <c r="AQ325" s="39">
        <v>4.937548142769297E-2</v>
      </c>
      <c r="AR325" s="39">
        <v>0.18078688441955088</v>
      </c>
      <c r="AS325" s="39">
        <v>2.4251704704947117E-2</v>
      </c>
      <c r="AT325" s="39">
        <v>6.156636660209984E-3</v>
      </c>
      <c r="AU325" s="39">
        <v>1.736322601106322</v>
      </c>
      <c r="AV325" s="39">
        <v>3.1066916812768799E-3</v>
      </c>
      <c r="AW325" s="8">
        <f t="shared" si="18"/>
        <v>1.187766324183642</v>
      </c>
    </row>
    <row r="326" spans="1:51" s="40" customFormat="1" x14ac:dyDescent="0.35">
      <c r="A326" s="40">
        <v>186</v>
      </c>
      <c r="B326" s="13" t="s">
        <v>72</v>
      </c>
      <c r="C326" s="40" t="s">
        <v>619</v>
      </c>
      <c r="D326" s="14">
        <v>0</v>
      </c>
      <c r="E326" s="14">
        <v>0</v>
      </c>
      <c r="F326" s="14">
        <v>0.25940000000000002</v>
      </c>
      <c r="G326" s="14">
        <v>1.343</v>
      </c>
      <c r="H326" s="14">
        <v>0</v>
      </c>
      <c r="I326" s="14">
        <v>6.2700000000000006E-2</v>
      </c>
      <c r="J326" s="14">
        <v>5.0199999999999996</v>
      </c>
      <c r="K326" s="14">
        <v>4</v>
      </c>
      <c r="L326" s="14">
        <v>0.67859999999999998</v>
      </c>
      <c r="M326" s="129">
        <v>7.33</v>
      </c>
      <c r="N326" s="14">
        <v>0.33800000000000002</v>
      </c>
      <c r="O326" s="14">
        <v>63</v>
      </c>
      <c r="P326" s="14">
        <v>1.0199</v>
      </c>
      <c r="Q326" s="14">
        <v>0.53900000000000003</v>
      </c>
      <c r="R326" s="14">
        <v>1.84</v>
      </c>
      <c r="S326" s="14">
        <v>0.66249999999999998</v>
      </c>
      <c r="T326" s="14">
        <v>0.107</v>
      </c>
      <c r="U326" s="14">
        <v>0.2087</v>
      </c>
      <c r="V326" s="14">
        <v>0.16470000000000001</v>
      </c>
      <c r="W326" s="129">
        <v>4.67</v>
      </c>
      <c r="X326" s="14">
        <v>0</v>
      </c>
      <c r="Y326" s="14">
        <v>91.243600000000001</v>
      </c>
      <c r="Z326" s="14">
        <v>0</v>
      </c>
      <c r="AA326" s="14">
        <v>91.243600000000001</v>
      </c>
      <c r="AB326" s="157">
        <v>0</v>
      </c>
      <c r="AC326" s="39">
        <v>0</v>
      </c>
      <c r="AD326" s="39">
        <v>0.32583835959340401</v>
      </c>
      <c r="AE326" s="39">
        <v>2.3427395530154504E-2</v>
      </c>
      <c r="AF326" s="39">
        <v>4.8456621641505349E-3</v>
      </c>
      <c r="AG326" s="39">
        <v>0.25749386445718009</v>
      </c>
      <c r="AH326" s="39">
        <v>2.4217088863849833E-2</v>
      </c>
      <c r="AI326" s="39">
        <v>1.2043355882263074E-2</v>
      </c>
      <c r="AJ326" s="39">
        <v>4.0809644651999488E-2</v>
      </c>
      <c r="AK326" s="39">
        <v>1.4333858780254326E-2</v>
      </c>
      <c r="AL326" s="39">
        <v>2.2352056646204811E-3</v>
      </c>
      <c r="AM326" s="39">
        <v>2.6859993756407053E-3</v>
      </c>
      <c r="AN326" s="39">
        <v>6.4380397673064096E-2</v>
      </c>
      <c r="AO326" s="39">
        <v>0</v>
      </c>
      <c r="AP326" s="39">
        <v>0</v>
      </c>
      <c r="AQ326" s="39">
        <v>4.7945469198429895E-2</v>
      </c>
      <c r="AR326" s="39">
        <v>0.18229837835085697</v>
      </c>
      <c r="AS326" s="39">
        <v>3.0934666141421315E-2</v>
      </c>
      <c r="AT326" s="39">
        <v>9.9848603308359766E-3</v>
      </c>
      <c r="AU326" s="39">
        <v>1.7253983958498715</v>
      </c>
      <c r="AV326" s="39">
        <v>3.4382301285843758E-3</v>
      </c>
      <c r="AW326" s="8">
        <f t="shared" si="18"/>
        <v>1.2276891673634189</v>
      </c>
    </row>
    <row r="327" spans="1:51" s="40" customFormat="1" x14ac:dyDescent="0.35">
      <c r="A327" s="40">
        <v>187</v>
      </c>
      <c r="B327" s="13" t="s">
        <v>73</v>
      </c>
      <c r="C327" s="40" t="s">
        <v>619</v>
      </c>
      <c r="D327" s="14">
        <v>0</v>
      </c>
      <c r="E327" s="14">
        <v>0</v>
      </c>
      <c r="F327" s="14">
        <v>0.18579999999999999</v>
      </c>
      <c r="G327" s="14">
        <v>1.2742</v>
      </c>
      <c r="H327" s="14">
        <v>5.0000000000000001E-4</v>
      </c>
      <c r="I327" s="14">
        <v>4.3200000000000002E-2</v>
      </c>
      <c r="J327" s="14">
        <v>3.98</v>
      </c>
      <c r="K327" s="14">
        <v>3.94</v>
      </c>
      <c r="L327" s="14">
        <v>0.54869999999999997</v>
      </c>
      <c r="M327" s="129">
        <v>9.56</v>
      </c>
      <c r="N327" s="14">
        <v>0.30199999999999999</v>
      </c>
      <c r="O327" s="14">
        <v>64.34</v>
      </c>
      <c r="P327" s="14">
        <v>1.17</v>
      </c>
      <c r="Q327" s="14">
        <v>0.4985</v>
      </c>
      <c r="R327" s="14">
        <v>1.8</v>
      </c>
      <c r="S327" s="14">
        <v>0.34670000000000001</v>
      </c>
      <c r="T327" s="14">
        <v>0.14360000000000001</v>
      </c>
      <c r="U327" s="14">
        <v>0.23330000000000001</v>
      </c>
      <c r="V327" s="14">
        <v>7.4399999999999994E-2</v>
      </c>
      <c r="W327" s="129">
        <v>4.2</v>
      </c>
      <c r="X327" s="14">
        <v>0</v>
      </c>
      <c r="Y327" s="14">
        <v>92.641000000000005</v>
      </c>
      <c r="Z327" s="14">
        <v>0</v>
      </c>
      <c r="AA327" s="14">
        <v>92.641000000000005</v>
      </c>
      <c r="AB327" s="157">
        <v>0</v>
      </c>
      <c r="AC327" s="39">
        <v>0</v>
      </c>
      <c r="AD327" s="39">
        <v>0.25514606980994037</v>
      </c>
      <c r="AE327" s="39">
        <v>1.657322647978109E-2</v>
      </c>
      <c r="AF327" s="39">
        <v>3.2974381296155455E-3</v>
      </c>
      <c r="AG327" s="39">
        <v>0.33168674788641223</v>
      </c>
      <c r="AH327" s="39">
        <v>2.7438320378935614E-2</v>
      </c>
      <c r="AI327" s="39">
        <v>1.1000976446405986E-2</v>
      </c>
      <c r="AJ327" s="39">
        <v>3.9429821651051106E-2</v>
      </c>
      <c r="AK327" s="39">
        <v>7.40863839221996E-3</v>
      </c>
      <c r="AL327" s="39">
        <v>2.9627531531886018E-3</v>
      </c>
      <c r="AM327" s="39">
        <v>1.1983745054389829E-3</v>
      </c>
      <c r="AN327" s="39">
        <v>5.7186482231976921E-2</v>
      </c>
      <c r="AO327" s="39">
        <v>0</v>
      </c>
      <c r="AP327" s="39">
        <v>5.9828981799250268E-5</v>
      </c>
      <c r="AQ327" s="39">
        <v>4.4927937141687781E-2</v>
      </c>
      <c r="AR327" s="39">
        <v>0.17734802371715008</v>
      </c>
      <c r="AS327" s="39">
        <v>2.470437411901202E-2</v>
      </c>
      <c r="AT327" s="39">
        <v>8.8112912021402253E-3</v>
      </c>
      <c r="AU327" s="39">
        <v>1.7403524718970169</v>
      </c>
      <c r="AV327" s="39">
        <v>3.7960729411936826E-3</v>
      </c>
      <c r="AW327" s="8">
        <f t="shared" si="18"/>
        <v>1.2466711509350337</v>
      </c>
    </row>
    <row r="328" spans="1:51" s="40" customFormat="1" x14ac:dyDescent="0.35">
      <c r="A328" s="40">
        <v>199</v>
      </c>
      <c r="B328" s="40" t="s">
        <v>78</v>
      </c>
      <c r="C328" s="40" t="s">
        <v>619</v>
      </c>
      <c r="D328" s="14">
        <v>2.1999999999999999E-2</v>
      </c>
      <c r="E328" s="14">
        <v>0</v>
      </c>
      <c r="F328" s="14">
        <v>5.1799999999999999E-2</v>
      </c>
      <c r="G328" s="14">
        <v>1.9424999999999999</v>
      </c>
      <c r="H328" s="14">
        <v>1.23E-2</v>
      </c>
      <c r="I328" s="14">
        <v>4.7100000000000003E-2</v>
      </c>
      <c r="J328" s="14">
        <v>2.88</v>
      </c>
      <c r="K328" s="14">
        <v>3.37</v>
      </c>
      <c r="L328" s="14">
        <v>2.35</v>
      </c>
      <c r="M328" s="129">
        <v>15.89</v>
      </c>
      <c r="N328" s="14">
        <v>0.34870000000000001</v>
      </c>
      <c r="O328" s="14">
        <v>60.52</v>
      </c>
      <c r="P328" s="14">
        <v>0.75390000000000001</v>
      </c>
      <c r="Q328" s="14">
        <v>0.13220000000000001</v>
      </c>
      <c r="R328" s="14">
        <v>0.4829</v>
      </c>
      <c r="S328" s="14">
        <v>9.9199999999999997E-2</v>
      </c>
      <c r="T328" s="14">
        <v>5.6399999999999999E-2</v>
      </c>
      <c r="U328" s="14">
        <v>0.1676</v>
      </c>
      <c r="V328" s="14">
        <v>0.2021</v>
      </c>
      <c r="W328" s="129">
        <v>2.74</v>
      </c>
      <c r="X328" s="14">
        <v>0</v>
      </c>
      <c r="Y328" s="14">
        <v>92.068799999999996</v>
      </c>
      <c r="Z328" s="14">
        <f>D328*$Z$2</f>
        <v>0</v>
      </c>
      <c r="AA328" s="14">
        <f>Y328-Z328</f>
        <v>92.068799999999996</v>
      </c>
      <c r="AB328" s="157">
        <v>4.21038347079243E-3</v>
      </c>
      <c r="AC328" s="39">
        <v>0</v>
      </c>
      <c r="AD328" s="39">
        <v>0.18673987122435626</v>
      </c>
      <c r="AE328" s="39">
        <v>4.6733668283836247E-3</v>
      </c>
      <c r="AF328" s="39">
        <v>3.6362402702298261E-3</v>
      </c>
      <c r="AG328" s="39">
        <v>0.55761298874688214</v>
      </c>
      <c r="AH328" s="39">
        <v>1.7882332287842567E-2</v>
      </c>
      <c r="AI328" s="39">
        <v>2.9507762796905225E-3</v>
      </c>
      <c r="AJ328" s="39">
        <v>1.0699125191896069E-2</v>
      </c>
      <c r="AK328" s="39">
        <v>2.1440503733166825E-3</v>
      </c>
      <c r="AL328" s="39">
        <v>1.1769523744101129E-3</v>
      </c>
      <c r="AM328" s="39">
        <v>3.2924917500602503E-3</v>
      </c>
      <c r="AN328" s="39">
        <v>3.7734049160845801E-2</v>
      </c>
      <c r="AO328" s="39">
        <v>0</v>
      </c>
      <c r="AP328" s="39">
        <v>1.4886255724355752E-3</v>
      </c>
      <c r="AQ328" s="39">
        <v>6.9275339294961574E-2</v>
      </c>
      <c r="AR328" s="39">
        <v>0.15342593853354844</v>
      </c>
      <c r="AS328" s="39">
        <v>0.10701521145948768</v>
      </c>
      <c r="AT328" s="39">
        <v>1.0290188136902616E-2</v>
      </c>
      <c r="AU328" s="39">
        <v>1.6557464536476494</v>
      </c>
      <c r="AV328" s="39">
        <v>2.7582433550147945E-3</v>
      </c>
      <c r="AW328" s="8">
        <f t="shared" si="18"/>
        <v>1.1714577555120862</v>
      </c>
      <c r="AX328" s="14"/>
      <c r="AY328" s="14"/>
    </row>
    <row r="329" spans="1:51" s="40" customFormat="1" x14ac:dyDescent="0.35">
      <c r="A329" s="40">
        <v>63</v>
      </c>
      <c r="B329" s="13" t="s">
        <v>85</v>
      </c>
      <c r="C329" s="40" t="s">
        <v>619</v>
      </c>
      <c r="D329" s="38">
        <v>0.15459999999999999</v>
      </c>
      <c r="E329" s="38">
        <v>9.2999999999999992E-3</v>
      </c>
      <c r="F329" s="38">
        <v>0.19400000000000001</v>
      </c>
      <c r="G329" s="38">
        <v>3.05</v>
      </c>
      <c r="H329" s="38">
        <v>0</v>
      </c>
      <c r="I329" s="38">
        <v>3.61E-2</v>
      </c>
      <c r="J329" s="38">
        <v>9.19</v>
      </c>
      <c r="K329" s="38">
        <v>5.27</v>
      </c>
      <c r="L329" s="38">
        <v>3.34</v>
      </c>
      <c r="M329" s="41">
        <v>4.88</v>
      </c>
      <c r="N329" s="38">
        <v>0.73399999999999999</v>
      </c>
      <c r="O329" s="38">
        <v>51.85</v>
      </c>
      <c r="P329" s="38">
        <v>0.5827</v>
      </c>
      <c r="Q329" s="38">
        <v>0.3679</v>
      </c>
      <c r="R329" s="38">
        <v>2.16</v>
      </c>
      <c r="S329" s="38">
        <v>0.44059999999999999</v>
      </c>
      <c r="T329" s="38">
        <v>0</v>
      </c>
      <c r="U329" s="41">
        <v>6.15</v>
      </c>
      <c r="V329" s="38">
        <v>0</v>
      </c>
      <c r="W329" s="41">
        <v>2.2599999999999998</v>
      </c>
      <c r="X329" s="41">
        <v>3.19</v>
      </c>
      <c r="Y329" s="38">
        <v>93.973299999999995</v>
      </c>
      <c r="Z329" s="38">
        <v>0</v>
      </c>
      <c r="AA329" s="38">
        <v>93.973299999999995</v>
      </c>
      <c r="AB329" s="158">
        <v>2.8975873191673492E-2</v>
      </c>
      <c r="AC329" s="98">
        <v>1.0686660582345151E-3</v>
      </c>
      <c r="AD329" s="98">
        <v>0.58356354002668853</v>
      </c>
      <c r="AE329" s="98">
        <v>1.7140753655193113E-2</v>
      </c>
      <c r="AF329" s="98">
        <v>2.7293984369180721E-3</v>
      </c>
      <c r="AG329" s="98">
        <v>0.16770919632536124</v>
      </c>
      <c r="AH329" s="98">
        <v>1.3535786853389921E-2</v>
      </c>
      <c r="AI329" s="98">
        <v>8.0419744295323545E-3</v>
      </c>
      <c r="AJ329" s="98">
        <v>4.6867618548534683E-2</v>
      </c>
      <c r="AK329" s="98">
        <v>9.3260100012970241E-3</v>
      </c>
      <c r="AL329" s="98">
        <v>0</v>
      </c>
      <c r="AM329" s="98">
        <v>0</v>
      </c>
      <c r="AN329" s="98">
        <v>3.048030853381372E-2</v>
      </c>
      <c r="AO329" s="98">
        <v>4.206872117815405E-2</v>
      </c>
      <c r="AP329" s="98">
        <v>0</v>
      </c>
      <c r="AQ329" s="98">
        <v>0.10652352882293667</v>
      </c>
      <c r="AR329" s="98">
        <v>0.23496738010086785</v>
      </c>
      <c r="AS329" s="98">
        <v>0.14895400680477058</v>
      </c>
      <c r="AT329" s="98">
        <v>2.1212677979765813E-2</v>
      </c>
      <c r="AU329" s="98">
        <v>1.3892223012516782</v>
      </c>
      <c r="AV329" s="98">
        <v>9.9120105039980769E-2</v>
      </c>
      <c r="AW329" s="8">
        <f t="shared" si="18"/>
        <v>1.0774680259528826</v>
      </c>
    </row>
    <row r="330" spans="1:51" s="40" customFormat="1" x14ac:dyDescent="0.35">
      <c r="A330" s="40">
        <v>65</v>
      </c>
      <c r="B330" s="13" t="s">
        <v>87</v>
      </c>
      <c r="C330" s="40" t="s">
        <v>619</v>
      </c>
      <c r="D330" s="38">
        <v>0.1452</v>
      </c>
      <c r="E330" s="38">
        <v>0</v>
      </c>
      <c r="F330" s="38">
        <v>0.1203</v>
      </c>
      <c r="G330" s="38">
        <v>2.23</v>
      </c>
      <c r="H330" s="38">
        <v>5.7999999999999996E-3</v>
      </c>
      <c r="I330" s="38">
        <v>0</v>
      </c>
      <c r="J330" s="38">
        <v>7.79</v>
      </c>
      <c r="K330" s="38">
        <v>5.29</v>
      </c>
      <c r="L330" s="38">
        <v>3.49</v>
      </c>
      <c r="M330" s="41">
        <v>5.1100000000000003</v>
      </c>
      <c r="N330" s="38">
        <v>0.62960000000000005</v>
      </c>
      <c r="O330" s="38">
        <v>45.36</v>
      </c>
      <c r="P330" s="38">
        <v>0.53010000000000002</v>
      </c>
      <c r="Q330" s="38">
        <v>0.22650000000000001</v>
      </c>
      <c r="R330" s="38">
        <v>1.79</v>
      </c>
      <c r="S330" s="38">
        <v>0.38600000000000001</v>
      </c>
      <c r="T330" s="38">
        <v>0</v>
      </c>
      <c r="U330" s="41">
        <v>9.99</v>
      </c>
      <c r="V330" s="38">
        <v>0</v>
      </c>
      <c r="W330" s="41">
        <v>2.16</v>
      </c>
      <c r="X330" s="41">
        <v>6</v>
      </c>
      <c r="Y330" s="38">
        <v>91.364999999999995</v>
      </c>
      <c r="Z330" s="38">
        <v>0</v>
      </c>
      <c r="AA330" s="38">
        <v>91.364999999999995</v>
      </c>
      <c r="AB330" s="158">
        <v>2.9190028680082161E-2</v>
      </c>
      <c r="AC330" s="98">
        <v>0</v>
      </c>
      <c r="AD330" s="98">
        <v>0.5305801021340727</v>
      </c>
      <c r="AE330" s="98">
        <v>1.1400782837726083E-2</v>
      </c>
      <c r="AF330" s="98">
        <v>0</v>
      </c>
      <c r="AG330" s="98">
        <v>0.18836439648825315</v>
      </c>
      <c r="AH330" s="98">
        <v>1.3208002901408658E-2</v>
      </c>
      <c r="AI330" s="98">
        <v>5.310580163866002E-3</v>
      </c>
      <c r="AJ330" s="98">
        <v>4.165940175004626E-2</v>
      </c>
      <c r="AK330" s="98">
        <v>8.7635395560013707E-3</v>
      </c>
      <c r="AL330" s="98">
        <v>0</v>
      </c>
      <c r="AM330" s="98">
        <v>0</v>
      </c>
      <c r="AN330" s="98">
        <v>3.1246798971693811E-2</v>
      </c>
      <c r="AO330" s="98">
        <v>8.4871277681965729E-2</v>
      </c>
      <c r="AP330" s="98">
        <v>7.3735612388237061E-4</v>
      </c>
      <c r="AQ330" s="98">
        <v>8.3539415288672689E-2</v>
      </c>
      <c r="AR330" s="98">
        <v>0.25298425563398808</v>
      </c>
      <c r="AS330" s="98">
        <v>0.16694446041012231</v>
      </c>
      <c r="AT330" s="98">
        <v>1.9516638646872225E-2</v>
      </c>
      <c r="AU330" s="98">
        <v>1.3035776150041887</v>
      </c>
      <c r="AV330" s="98">
        <v>0.17270025889227383</v>
      </c>
      <c r="AW330" s="8">
        <f t="shared" si="18"/>
        <v>1.0845951175149662</v>
      </c>
    </row>
    <row r="331" spans="1:51" s="40" customFormat="1" x14ac:dyDescent="0.35">
      <c r="A331" s="40">
        <v>109</v>
      </c>
      <c r="B331" s="13" t="s">
        <v>124</v>
      </c>
      <c r="C331" s="40" t="s">
        <v>619</v>
      </c>
      <c r="D331" s="38">
        <v>8.2500000000000004E-2</v>
      </c>
      <c r="E331" s="38">
        <v>0</v>
      </c>
      <c r="F331" s="38">
        <v>7.1300000000000002E-2</v>
      </c>
      <c r="G331" s="38">
        <v>0.28360000000000002</v>
      </c>
      <c r="H331" s="38">
        <v>1.2800000000000001E-2</v>
      </c>
      <c r="I331" s="38">
        <v>0</v>
      </c>
      <c r="J331" s="38">
        <v>4.72</v>
      </c>
      <c r="K331" s="38">
        <v>5.41</v>
      </c>
      <c r="L331" s="38">
        <v>1.81</v>
      </c>
      <c r="M331" s="41">
        <v>3.02</v>
      </c>
      <c r="N331" s="38">
        <v>3.9</v>
      </c>
      <c r="O331" s="38">
        <v>39.28</v>
      </c>
      <c r="P331" s="38">
        <v>0.254</v>
      </c>
      <c r="Q331" s="38">
        <v>0.12280000000000001</v>
      </c>
      <c r="R331" s="38">
        <v>0.755</v>
      </c>
      <c r="S331" s="38">
        <v>0.2777</v>
      </c>
      <c r="T331" s="38">
        <v>4.2700000000000002E-2</v>
      </c>
      <c r="U331" s="41">
        <v>8.4600000000000009</v>
      </c>
      <c r="V331" s="38">
        <v>0.1595</v>
      </c>
      <c r="W331" s="41">
        <v>3.81</v>
      </c>
      <c r="X331" s="41">
        <v>20.149999999999999</v>
      </c>
      <c r="Y331" s="38">
        <v>92.735200000000006</v>
      </c>
      <c r="Z331" s="38">
        <v>0</v>
      </c>
      <c r="AA331" s="38">
        <v>92.735200000000006</v>
      </c>
      <c r="AB331" s="158">
        <v>1.8916209852927728E-2</v>
      </c>
      <c r="AC331" s="98">
        <v>0</v>
      </c>
      <c r="AD331" s="98">
        <v>0.36666357575985792</v>
      </c>
      <c r="AE331" s="98">
        <v>7.7067424438691835E-3</v>
      </c>
      <c r="AF331" s="98">
        <v>0</v>
      </c>
      <c r="AG331" s="98">
        <v>0.12696883383469823</v>
      </c>
      <c r="AH331" s="98">
        <v>7.218140603706672E-3</v>
      </c>
      <c r="AI331" s="98">
        <v>3.2838582246639977E-3</v>
      </c>
      <c r="AJ331" s="98">
        <v>2.0040992203801226E-2</v>
      </c>
      <c r="AK331" s="98">
        <v>7.1908527534260266E-3</v>
      </c>
      <c r="AL331" s="98">
        <v>1.0675515710572769E-3</v>
      </c>
      <c r="AM331" s="98">
        <v>3.1131516215541152E-3</v>
      </c>
      <c r="AN331" s="98">
        <v>6.2862120581061567E-2</v>
      </c>
      <c r="AO331" s="98">
        <v>0.32508490940707513</v>
      </c>
      <c r="AP331" s="98">
        <v>1.855972500333146E-3</v>
      </c>
      <c r="AQ331" s="98">
        <v>1.2117277787012718E-2</v>
      </c>
      <c r="AR331" s="98">
        <v>0.29508515136831309</v>
      </c>
      <c r="AS331" s="98">
        <v>9.875007409228434E-2</v>
      </c>
      <c r="AT331" s="98">
        <v>0.13788504917068209</v>
      </c>
      <c r="AU331" s="98">
        <v>1.2875010647384557</v>
      </c>
      <c r="AV331" s="98">
        <v>0.16680541034291885</v>
      </c>
      <c r="AW331" s="8">
        <f t="shared" si="18"/>
        <v>1.0687992709952288</v>
      </c>
    </row>
    <row r="332" spans="1:51" s="40" customFormat="1" ht="36" customHeight="1" x14ac:dyDescent="0.35">
      <c r="A332" s="40">
        <v>142</v>
      </c>
      <c r="B332" s="13" t="s">
        <v>145</v>
      </c>
      <c r="C332" s="40" t="s">
        <v>619</v>
      </c>
      <c r="D332" s="38">
        <v>4.7100000000000003E-2</v>
      </c>
      <c r="E332" s="38">
        <v>3.9899999999999998E-2</v>
      </c>
      <c r="F332" s="38">
        <v>4.48E-2</v>
      </c>
      <c r="G332" s="38">
        <v>4.66</v>
      </c>
      <c r="H332" s="38">
        <v>1.6799999999999999E-2</v>
      </c>
      <c r="I332" s="38">
        <v>0.3785</v>
      </c>
      <c r="J332" s="38">
        <v>4.12</v>
      </c>
      <c r="K332" s="38">
        <v>3.36</v>
      </c>
      <c r="L332" s="38">
        <v>2</v>
      </c>
      <c r="M332" s="41">
        <v>7.56</v>
      </c>
      <c r="N332" s="38">
        <v>0.26769999999999999</v>
      </c>
      <c r="O332" s="38">
        <v>61.51</v>
      </c>
      <c r="P332" s="38">
        <v>1.52</v>
      </c>
      <c r="Q332" s="38">
        <v>0.55479999999999996</v>
      </c>
      <c r="R332" s="41">
        <v>2.71</v>
      </c>
      <c r="S332" s="38">
        <v>0.42880000000000001</v>
      </c>
      <c r="T332" s="38">
        <v>0</v>
      </c>
      <c r="U332" s="38">
        <v>0.29070000000000001</v>
      </c>
      <c r="V332" s="38">
        <v>0</v>
      </c>
      <c r="W332" s="41">
        <v>4.6100000000000003</v>
      </c>
      <c r="X332" s="38">
        <v>9.8599999999999993E-2</v>
      </c>
      <c r="Y332" s="38">
        <v>94.240099999999998</v>
      </c>
      <c r="Z332" s="38">
        <v>0</v>
      </c>
      <c r="AA332" s="38">
        <v>94.240099999999998</v>
      </c>
      <c r="AB332" s="158">
        <v>8.5530973966650835E-3</v>
      </c>
      <c r="AC332" s="98">
        <v>4.4422953616376484E-3</v>
      </c>
      <c r="AD332" s="98">
        <v>0.25348094783117792</v>
      </c>
      <c r="AE332" s="98">
        <v>3.83514390943588E-3</v>
      </c>
      <c r="AF332" s="98">
        <v>2.7726885439624302E-2</v>
      </c>
      <c r="AG332" s="98">
        <v>0.25172961921887799</v>
      </c>
      <c r="AH332" s="98">
        <v>3.4210352128015584E-2</v>
      </c>
      <c r="AI332" s="98">
        <v>1.1750188129317097E-2</v>
      </c>
      <c r="AJ332" s="98">
        <v>5.6972318550287254E-2</v>
      </c>
      <c r="AK332" s="98">
        <v>8.7939021383502489E-3</v>
      </c>
      <c r="AL332" s="98">
        <v>0</v>
      </c>
      <c r="AM332" s="98">
        <v>0</v>
      </c>
      <c r="AN332" s="98">
        <v>6.0240325886245026E-2</v>
      </c>
      <c r="AO332" s="98">
        <v>1.2598562936203101E-3</v>
      </c>
      <c r="AP332" s="98">
        <v>1.9292707711366383E-3</v>
      </c>
      <c r="AQ332" s="98">
        <v>0.15769106631085056</v>
      </c>
      <c r="AR332" s="98">
        <v>0.14514821664905547</v>
      </c>
      <c r="AS332" s="98">
        <v>8.641938801741407E-2</v>
      </c>
      <c r="AT332" s="98">
        <v>7.4958912646287141E-3</v>
      </c>
      <c r="AU332" s="98">
        <v>1.5967766762190523</v>
      </c>
      <c r="AV332" s="98">
        <v>4.5394907678625983E-3</v>
      </c>
      <c r="AW332" s="8">
        <f t="shared" si="18"/>
        <v>1.2855581651134105</v>
      </c>
    </row>
    <row r="333" spans="1:51" s="40" customFormat="1" x14ac:dyDescent="0.35">
      <c r="A333" s="40">
        <v>146</v>
      </c>
      <c r="B333" s="13" t="s">
        <v>149</v>
      </c>
      <c r="C333" s="40" t="s">
        <v>619</v>
      </c>
      <c r="D333" s="38">
        <v>6.2700000000000006E-2</v>
      </c>
      <c r="E333" s="38">
        <v>0.1298</v>
      </c>
      <c r="F333" s="38">
        <v>0.1089</v>
      </c>
      <c r="G333" s="38">
        <v>4.88</v>
      </c>
      <c r="H333" s="38">
        <v>0</v>
      </c>
      <c r="I333" s="38">
        <v>0.53029999999999999</v>
      </c>
      <c r="J333" s="38">
        <v>4.93</v>
      </c>
      <c r="K333" s="38">
        <v>3.36</v>
      </c>
      <c r="L333" s="38">
        <v>1.7</v>
      </c>
      <c r="M333" s="41">
        <v>6.08</v>
      </c>
      <c r="N333" s="38">
        <v>0.33760000000000001</v>
      </c>
      <c r="O333" s="38">
        <v>60.89</v>
      </c>
      <c r="P333" s="38">
        <v>1.56</v>
      </c>
      <c r="Q333" s="38">
        <v>0.34539999999999998</v>
      </c>
      <c r="R333" s="41">
        <v>2.41</v>
      </c>
      <c r="S333" s="38">
        <v>0.43280000000000002</v>
      </c>
      <c r="T333" s="38">
        <v>0</v>
      </c>
      <c r="U333" s="38">
        <v>0.39300000000000002</v>
      </c>
      <c r="V333" s="38">
        <v>0</v>
      </c>
      <c r="W333" s="41">
        <v>4.83</v>
      </c>
      <c r="X333" s="38">
        <v>0.13270000000000001</v>
      </c>
      <c r="Y333" s="38">
        <v>93.120800000000003</v>
      </c>
      <c r="Z333" s="38">
        <v>0</v>
      </c>
      <c r="AA333" s="38">
        <v>93.120800000000003</v>
      </c>
      <c r="AB333" s="158">
        <v>1.1500909013618273E-2</v>
      </c>
      <c r="AC333" s="98">
        <v>1.459726001513344E-2</v>
      </c>
      <c r="AD333" s="98">
        <v>0.30637769332305625</v>
      </c>
      <c r="AE333" s="98">
        <v>9.416589688704036E-3</v>
      </c>
      <c r="AF333" s="98">
        <v>3.9239091873652251E-2</v>
      </c>
      <c r="AG333" s="98">
        <v>0.20449289303807938</v>
      </c>
      <c r="AH333" s="98">
        <v>3.5465057742284888E-2</v>
      </c>
      <c r="AI333" s="98">
        <v>7.3891216628325191E-3</v>
      </c>
      <c r="AJ333" s="98">
        <v>5.1176874871343279E-2</v>
      </c>
      <c r="AK333" s="98">
        <v>8.9655352042068114E-3</v>
      </c>
      <c r="AL333" s="98">
        <v>0</v>
      </c>
      <c r="AM333" s="98">
        <v>0</v>
      </c>
      <c r="AN333" s="98">
        <v>6.3752267259524792E-2</v>
      </c>
      <c r="AO333" s="98">
        <v>1.7126835807324944E-3</v>
      </c>
      <c r="AP333" s="98">
        <v>0</v>
      </c>
      <c r="AQ333" s="98">
        <v>0.16680271362421156</v>
      </c>
      <c r="AR333" s="98">
        <v>0.14661345248816215</v>
      </c>
      <c r="AS333" s="98">
        <v>7.4198005059300826E-2</v>
      </c>
      <c r="AT333" s="98">
        <v>9.5485947356970021E-3</v>
      </c>
      <c r="AU333" s="98">
        <v>1.5966383035209897</v>
      </c>
      <c r="AV333" s="98">
        <v>6.1989305716389715E-3</v>
      </c>
      <c r="AW333" s="8">
        <f t="shared" si="18"/>
        <v>1.2574149317404497</v>
      </c>
    </row>
    <row r="334" spans="1:51" s="40" customFormat="1" x14ac:dyDescent="0.35">
      <c r="A334" s="40">
        <v>177</v>
      </c>
      <c r="B334" s="13" t="s">
        <v>170</v>
      </c>
      <c r="C334" s="40" t="s">
        <v>619</v>
      </c>
      <c r="D334" s="38">
        <v>0.18540000000000001</v>
      </c>
      <c r="E334" s="38">
        <v>1.44</v>
      </c>
      <c r="F334" s="38">
        <v>0.11210000000000001</v>
      </c>
      <c r="G334" s="38">
        <v>4.32</v>
      </c>
      <c r="H334" s="38">
        <v>4.9099999999999998E-2</v>
      </c>
      <c r="I334" s="38">
        <v>0.70269999999999999</v>
      </c>
      <c r="J334" s="38">
        <v>5.29</v>
      </c>
      <c r="K334" s="38">
        <v>3.67</v>
      </c>
      <c r="L334" s="38">
        <v>1.65</v>
      </c>
      <c r="M334" s="41">
        <v>7.25</v>
      </c>
      <c r="N334" s="38">
        <v>0.50339999999999996</v>
      </c>
      <c r="O334" s="38">
        <v>62.56</v>
      </c>
      <c r="P334" s="38">
        <v>1.35</v>
      </c>
      <c r="Q334" s="38">
        <v>0.21229999999999999</v>
      </c>
      <c r="R334" s="38">
        <v>1.34</v>
      </c>
      <c r="S334" s="38">
        <v>0.23430000000000001</v>
      </c>
      <c r="T334" s="38">
        <v>0</v>
      </c>
      <c r="U334" s="38">
        <v>0.182</v>
      </c>
      <c r="V334" s="38">
        <v>0</v>
      </c>
      <c r="W334" s="41">
        <v>4.17</v>
      </c>
      <c r="X334" s="38">
        <v>0.27960000000000002</v>
      </c>
      <c r="Y334" s="38">
        <v>95.561499999999995</v>
      </c>
      <c r="Z334" s="38">
        <v>0</v>
      </c>
      <c r="AA334" s="38">
        <v>95.561499999999995</v>
      </c>
      <c r="AB334" s="158">
        <v>3.3290883512421897E-2</v>
      </c>
      <c r="AC334" s="98">
        <v>0.15852950666479096</v>
      </c>
      <c r="AD334" s="98">
        <v>0.3218228372545236</v>
      </c>
      <c r="AE334" s="98">
        <v>9.4890414679332617E-3</v>
      </c>
      <c r="AF334" s="98">
        <v>5.0900053483876995E-2</v>
      </c>
      <c r="AG334" s="98">
        <v>0.23870615144061749</v>
      </c>
      <c r="AH334" s="98">
        <v>3.0044211176259002E-2</v>
      </c>
      <c r="AI334" s="98">
        <v>4.4460203148566158E-3</v>
      </c>
      <c r="AJ334" s="98">
        <v>2.7855597748032049E-2</v>
      </c>
      <c r="AK334" s="98">
        <v>4.7512974649486376E-3</v>
      </c>
      <c r="AL334" s="98">
        <v>0</v>
      </c>
      <c r="AM334" s="98">
        <v>0</v>
      </c>
      <c r="AN334" s="98">
        <v>5.3880984589165806E-2</v>
      </c>
      <c r="AO334" s="98">
        <v>3.5325990102619965E-3</v>
      </c>
      <c r="AP334" s="98">
        <v>5.5754313924184533E-3</v>
      </c>
      <c r="AQ334" s="98">
        <v>0.14454996836664943</v>
      </c>
      <c r="AR334" s="98">
        <v>0.15676588988667928</v>
      </c>
      <c r="AS334" s="98">
        <v>7.0498230441140411E-2</v>
      </c>
      <c r="AT334" s="98">
        <v>1.3938023711936746E-2</v>
      </c>
      <c r="AU334" s="98">
        <v>1.6058621957321764</v>
      </c>
      <c r="AV334" s="98">
        <v>2.8102604689994619E-3</v>
      </c>
      <c r="AW334" s="8">
        <f t="shared" si="18"/>
        <v>1.0960416993847335</v>
      </c>
    </row>
    <row r="335" spans="1:51" s="40" customFormat="1" ht="38.25" customHeight="1" x14ac:dyDescent="0.35">
      <c r="A335" s="40">
        <v>248</v>
      </c>
      <c r="B335" s="13" t="s">
        <v>230</v>
      </c>
      <c r="C335" s="40" t="s">
        <v>619</v>
      </c>
      <c r="D335" s="38">
        <v>0.1004</v>
      </c>
      <c r="E335" s="38">
        <v>0</v>
      </c>
      <c r="F335" s="38">
        <v>0.57389999999999997</v>
      </c>
      <c r="G335" s="41">
        <v>0.13159999999999999</v>
      </c>
      <c r="H335" s="38">
        <v>0</v>
      </c>
      <c r="I335" s="38">
        <v>0.11849999999999999</v>
      </c>
      <c r="J335" s="38">
        <v>8.42</v>
      </c>
      <c r="K335" s="38">
        <v>4.99</v>
      </c>
      <c r="L335" s="38">
        <v>2.34</v>
      </c>
      <c r="M335" s="41">
        <v>6.06</v>
      </c>
      <c r="N335" s="38">
        <v>0.21099999999999999</v>
      </c>
      <c r="O335" s="38">
        <v>56.48</v>
      </c>
      <c r="P335" s="38">
        <v>0.28489999999999999</v>
      </c>
      <c r="Q335" s="38">
        <v>0.2205</v>
      </c>
      <c r="R335" s="38">
        <v>1.45</v>
      </c>
      <c r="S335" s="38">
        <v>0.36180000000000001</v>
      </c>
      <c r="T335" s="38">
        <v>3.73E-2</v>
      </c>
      <c r="U335" s="41">
        <v>3.5</v>
      </c>
      <c r="V335" s="38">
        <v>0</v>
      </c>
      <c r="W335" s="38">
        <v>1.43</v>
      </c>
      <c r="X335" s="41">
        <v>4.28</v>
      </c>
      <c r="Y335" s="38">
        <v>91.060599999999994</v>
      </c>
      <c r="Z335" s="38">
        <v>0</v>
      </c>
      <c r="AA335" s="38">
        <v>91.060599999999994</v>
      </c>
      <c r="AB335" s="157">
        <v>1.9732870316577424E-2</v>
      </c>
      <c r="AC335" s="39">
        <v>0</v>
      </c>
      <c r="AD335" s="39">
        <v>0.56067893071900266</v>
      </c>
      <c r="AE335" s="39">
        <v>5.3173336768494506E-2</v>
      </c>
      <c r="AF335" s="39">
        <v>9.395233824315067E-3</v>
      </c>
      <c r="AG335" s="39">
        <v>0.21839323734311203</v>
      </c>
      <c r="AH335" s="39">
        <v>6.940015561411576E-3</v>
      </c>
      <c r="AI335" s="39">
        <v>5.0544161938765788E-3</v>
      </c>
      <c r="AJ335" s="39">
        <v>3.2992607756987404E-2</v>
      </c>
      <c r="AK335" s="39">
        <v>8.0306269649301331E-3</v>
      </c>
      <c r="AL335" s="39">
        <v>7.993669621861717E-4</v>
      </c>
      <c r="AM335" s="39">
        <v>0</v>
      </c>
      <c r="AN335" s="39">
        <v>2.0224438049250077E-2</v>
      </c>
      <c r="AO335" s="39">
        <v>5.9189122639319997E-2</v>
      </c>
      <c r="AP335" s="39">
        <v>0</v>
      </c>
      <c r="AQ335" s="39">
        <v>4.819823124848595E-3</v>
      </c>
      <c r="AR335" s="39">
        <v>0.23330659267458839</v>
      </c>
      <c r="AS335" s="39">
        <v>0.10943370092267525</v>
      </c>
      <c r="AT335" s="39">
        <v>6.3945708077573563E-3</v>
      </c>
      <c r="AU335" s="39">
        <v>1.58689130275419</v>
      </c>
      <c r="AV335" s="39">
        <v>5.9154009715940432E-2</v>
      </c>
      <c r="AW335" s="8">
        <f t="shared" si="18"/>
        <v>1.0251286672171138</v>
      </c>
    </row>
    <row r="336" spans="1:51" s="40" customFormat="1" x14ac:dyDescent="0.35">
      <c r="A336" s="40">
        <v>1</v>
      </c>
      <c r="B336" s="13" t="s">
        <v>243</v>
      </c>
      <c r="C336" s="13" t="s">
        <v>619</v>
      </c>
      <c r="D336" s="38">
        <v>9.3399999999999997E-2</v>
      </c>
      <c r="E336" s="38">
        <v>0.14449999999999999</v>
      </c>
      <c r="F336" s="38">
        <v>0.1951</v>
      </c>
      <c r="G336" s="41">
        <v>7.64</v>
      </c>
      <c r="H336" s="38">
        <v>0.34279999999999999</v>
      </c>
      <c r="I336" s="38">
        <v>0.20619999999999999</v>
      </c>
      <c r="J336" s="38">
        <v>5.39</v>
      </c>
      <c r="K336" s="38">
        <v>5.1100000000000003</v>
      </c>
      <c r="L336" s="38">
        <v>2.56</v>
      </c>
      <c r="M336" s="41">
        <v>8.17</v>
      </c>
      <c r="N336" s="38">
        <v>0</v>
      </c>
      <c r="O336" s="38">
        <v>38.590000000000003</v>
      </c>
      <c r="P336" s="38">
        <v>1.0530999999999999</v>
      </c>
      <c r="Q336" s="38">
        <v>0</v>
      </c>
      <c r="R336" s="38">
        <v>0.98370000000000002</v>
      </c>
      <c r="S336" s="38">
        <v>9.9299999999999999E-2</v>
      </c>
      <c r="T336" s="38">
        <v>7.5800000000000006E-2</v>
      </c>
      <c r="U336" s="41">
        <v>5.47</v>
      </c>
      <c r="V336" s="38">
        <v>0.70699999999999996</v>
      </c>
      <c r="W336" s="38">
        <v>3.27</v>
      </c>
      <c r="X336" s="41">
        <v>8.9600000000000009</v>
      </c>
      <c r="Y336" s="38">
        <v>89.061000000000007</v>
      </c>
      <c r="Z336" s="38">
        <v>0</v>
      </c>
      <c r="AA336" s="38">
        <v>89.061000000000007</v>
      </c>
      <c r="AB336" s="157">
        <v>1.976265582502253E-2</v>
      </c>
      <c r="AC336" s="39">
        <v>1.8745554989279323E-2</v>
      </c>
      <c r="AD336" s="39">
        <v>0.38639615153645557</v>
      </c>
      <c r="AE336" s="39">
        <v>1.9460627557312409E-2</v>
      </c>
      <c r="AF336" s="39">
        <v>1.7600288463489062E-2</v>
      </c>
      <c r="AG336" s="39">
        <v>0.31697900702474568</v>
      </c>
      <c r="AH336" s="39">
        <v>2.7617190135176949E-2</v>
      </c>
      <c r="AI336" s="39">
        <v>0</v>
      </c>
      <c r="AJ336" s="39">
        <v>2.4096457217444345E-2</v>
      </c>
      <c r="AK336" s="39">
        <v>2.3728594834613501E-3</v>
      </c>
      <c r="AL336" s="39">
        <v>1.7488334476724939E-3</v>
      </c>
      <c r="AM336" s="39">
        <v>1.2734363880711533E-2</v>
      </c>
      <c r="AN336" s="39">
        <v>4.9788616740335974E-2</v>
      </c>
      <c r="AO336" s="39">
        <v>0.13339760280628019</v>
      </c>
      <c r="AP336" s="39">
        <v>4.5869144149420678E-2</v>
      </c>
      <c r="AQ336" s="39">
        <v>0.30123848340734144</v>
      </c>
      <c r="AR336" s="39">
        <v>0.25721082814866414</v>
      </c>
      <c r="AS336" s="39">
        <v>0.12888936286172226</v>
      </c>
      <c r="AT336" s="39">
        <v>0</v>
      </c>
      <c r="AU336" s="39">
        <v>1.1672641641600283</v>
      </c>
      <c r="AV336" s="39">
        <v>9.9528017272823344E-2</v>
      </c>
      <c r="AW336" s="8">
        <f t="shared" si="18"/>
        <v>0.98906244671763499</v>
      </c>
    </row>
    <row r="337" spans="1:49" s="40" customFormat="1" x14ac:dyDescent="0.35">
      <c r="A337" s="40">
        <v>2</v>
      </c>
      <c r="B337" s="13" t="s">
        <v>244</v>
      </c>
      <c r="C337" s="13" t="s">
        <v>619</v>
      </c>
      <c r="D337" s="38">
        <v>0.13070000000000001</v>
      </c>
      <c r="E337" s="38">
        <v>9.2600000000000002E-2</v>
      </c>
      <c r="F337" s="38">
        <v>0.33040000000000003</v>
      </c>
      <c r="G337" s="41">
        <v>7.77</v>
      </c>
      <c r="H337" s="38">
        <v>0.38940000000000002</v>
      </c>
      <c r="I337" s="38">
        <v>0.2114</v>
      </c>
      <c r="J337" s="38">
        <v>5.16</v>
      </c>
      <c r="K337" s="38">
        <v>5.25</v>
      </c>
      <c r="L337" s="38">
        <v>2.57</v>
      </c>
      <c r="M337" s="41">
        <v>8.3699999999999992</v>
      </c>
      <c r="N337" s="38">
        <v>0.29749999999999999</v>
      </c>
      <c r="O337" s="38">
        <v>38.94</v>
      </c>
      <c r="P337" s="38">
        <v>1.0221</v>
      </c>
      <c r="Q337" s="38">
        <v>0.12039999999999999</v>
      </c>
      <c r="R337" s="38">
        <v>0.65580000000000005</v>
      </c>
      <c r="S337" s="38">
        <v>8.77E-2</v>
      </c>
      <c r="T337" s="38">
        <v>0.19320000000000001</v>
      </c>
      <c r="U337" s="41">
        <v>5.4</v>
      </c>
      <c r="V337" s="38">
        <v>0.86199999999999999</v>
      </c>
      <c r="W337" s="38">
        <v>3.21</v>
      </c>
      <c r="X337" s="41">
        <v>9.09</v>
      </c>
      <c r="Y337" s="38">
        <v>90.181799999999996</v>
      </c>
      <c r="Z337" s="38">
        <v>0</v>
      </c>
      <c r="AA337" s="38">
        <v>90.181799999999996</v>
      </c>
      <c r="AB337" s="157">
        <v>2.7140293154505529E-2</v>
      </c>
      <c r="AC337" s="39">
        <v>1.1789135468098288E-2</v>
      </c>
      <c r="AD337" s="39">
        <v>0.36302308605857114</v>
      </c>
      <c r="AE337" s="39">
        <v>3.2342986989652191E-2</v>
      </c>
      <c r="AF337" s="39">
        <v>1.7708289917655044E-2</v>
      </c>
      <c r="AG337" s="39">
        <v>0.31869438937553252</v>
      </c>
      <c r="AH337" s="39">
        <v>2.6305331621999356E-2</v>
      </c>
      <c r="AI337" s="39">
        <v>2.9158910372424989E-3</v>
      </c>
      <c r="AJ337" s="39">
        <v>1.576530770885029E-2</v>
      </c>
      <c r="AK337" s="39">
        <v>2.0566617989235584E-3</v>
      </c>
      <c r="AL337" s="39">
        <v>4.3744845100297108E-3</v>
      </c>
      <c r="AM337" s="39">
        <v>1.5237215972599003E-2</v>
      </c>
      <c r="AN337" s="39">
        <v>4.7965376310134908E-2</v>
      </c>
      <c r="AO337" s="39">
        <v>0.13281417060136932</v>
      </c>
      <c r="AP337" s="39">
        <v>5.1134767609596725E-2</v>
      </c>
      <c r="AQ337" s="39">
        <v>0.3006620597844748</v>
      </c>
      <c r="AR337" s="39">
        <v>0.2593391999338181</v>
      </c>
      <c r="AS337" s="39">
        <v>0.12698451090961055</v>
      </c>
      <c r="AT337" s="39">
        <v>9.525731003574605E-3</v>
      </c>
      <c r="AU337" s="39">
        <v>1.1559281414719236</v>
      </c>
      <c r="AV337" s="39">
        <v>9.6425589287001706E-2</v>
      </c>
      <c r="AW337" s="8">
        <f t="shared" si="18"/>
        <v>1.009007672629342</v>
      </c>
    </row>
    <row r="338" spans="1:49" s="40" customFormat="1" x14ac:dyDescent="0.35">
      <c r="A338" s="40">
        <v>3</v>
      </c>
      <c r="B338" s="13" t="s">
        <v>245</v>
      </c>
      <c r="C338" s="13" t="s">
        <v>619</v>
      </c>
      <c r="D338" s="38">
        <v>7.4499999999999997E-2</v>
      </c>
      <c r="E338" s="38">
        <v>0.10979999999999999</v>
      </c>
      <c r="F338" s="38">
        <v>0.29220000000000002</v>
      </c>
      <c r="G338" s="41">
        <v>7.78</v>
      </c>
      <c r="H338" s="38">
        <v>0.3821</v>
      </c>
      <c r="I338" s="38">
        <v>0.18679999999999999</v>
      </c>
      <c r="J338" s="38">
        <v>5.19</v>
      </c>
      <c r="K338" s="38">
        <v>5.39</v>
      </c>
      <c r="L338" s="38">
        <v>2.65</v>
      </c>
      <c r="M338" s="41">
        <v>8.64</v>
      </c>
      <c r="N338" s="38">
        <v>1.66E-2</v>
      </c>
      <c r="O338" s="38">
        <v>39.07</v>
      </c>
      <c r="P338" s="38">
        <v>1.0619000000000001</v>
      </c>
      <c r="Q338" s="38">
        <v>0</v>
      </c>
      <c r="R338" s="38">
        <v>0.9103</v>
      </c>
      <c r="S338" s="38">
        <v>9.2600000000000002E-2</v>
      </c>
      <c r="T338" s="38">
        <v>1.7500000000000002E-2</v>
      </c>
      <c r="U338" s="41">
        <v>5.52</v>
      </c>
      <c r="V338" s="38">
        <v>0.70899999999999996</v>
      </c>
      <c r="W338" s="38">
        <v>3.15</v>
      </c>
      <c r="X338" s="41">
        <v>9.41</v>
      </c>
      <c r="Y338" s="38">
        <v>90.693200000000004</v>
      </c>
      <c r="Z338" s="38">
        <v>0</v>
      </c>
      <c r="AA338" s="38">
        <v>90.693200000000004</v>
      </c>
      <c r="AB338" s="157">
        <v>1.5413879507275097E-2</v>
      </c>
      <c r="AC338" s="39">
        <v>1.3928041489061118E-2</v>
      </c>
      <c r="AD338" s="39">
        <v>0.36380498095060687</v>
      </c>
      <c r="AE338" s="39">
        <v>2.8499486774268581E-2</v>
      </c>
      <c r="AF338" s="39">
        <v>1.5590686999592688E-2</v>
      </c>
      <c r="AG338" s="39">
        <v>0.32777772940549166</v>
      </c>
      <c r="AH338" s="39">
        <v>2.7230195154190191E-2</v>
      </c>
      <c r="AI338" s="39">
        <v>0</v>
      </c>
      <c r="AJ338" s="39">
        <v>2.180380665922773E-2</v>
      </c>
      <c r="AK338" s="39">
        <v>2.1636699573555677E-3</v>
      </c>
      <c r="AL338" s="39">
        <v>3.9479764175663444E-4</v>
      </c>
      <c r="AM338" s="39">
        <v>1.2487092615194656E-2</v>
      </c>
      <c r="AN338" s="39">
        <v>4.6897545954010147E-2</v>
      </c>
      <c r="AO338" s="39">
        <v>0.13698937836664507</v>
      </c>
      <c r="AP338" s="39">
        <v>4.9993566176402715E-2</v>
      </c>
      <c r="AQ338" s="39">
        <v>0.29995350893253392</v>
      </c>
      <c r="AR338" s="39">
        <v>0.26528602272989626</v>
      </c>
      <c r="AS338" s="39">
        <v>0.13046086129467602</v>
      </c>
      <c r="AT338" s="39">
        <v>5.2958560468530287E-4</v>
      </c>
      <c r="AU338" s="39">
        <v>1.1555667608383653</v>
      </c>
      <c r="AV338" s="39">
        <v>9.8209694423440685E-2</v>
      </c>
      <c r="AW338" s="8">
        <f t="shared" si="18"/>
        <v>1.0024325880325988</v>
      </c>
    </row>
    <row r="339" spans="1:49" s="40" customFormat="1" x14ac:dyDescent="0.35">
      <c r="A339" s="40">
        <v>4</v>
      </c>
      <c r="B339" s="13" t="s">
        <v>246</v>
      </c>
      <c r="C339" s="13" t="s">
        <v>619</v>
      </c>
      <c r="D339" s="38">
        <v>6.54E-2</v>
      </c>
      <c r="E339" s="38">
        <v>0</v>
      </c>
      <c r="F339" s="38">
        <v>0.39810000000000001</v>
      </c>
      <c r="G339" s="41">
        <v>8.77</v>
      </c>
      <c r="H339" s="38">
        <v>0.77429999999999999</v>
      </c>
      <c r="I339" s="38">
        <v>0.37459999999999999</v>
      </c>
      <c r="J339" s="38">
        <v>4.3</v>
      </c>
      <c r="K339" s="38">
        <v>3.83</v>
      </c>
      <c r="L339" s="38">
        <v>5.17</v>
      </c>
      <c r="M339" s="41">
        <v>11.38</v>
      </c>
      <c r="N339" s="38">
        <v>2.15</v>
      </c>
      <c r="O339" s="38">
        <v>32.53</v>
      </c>
      <c r="P339" s="41">
        <v>2.2000000000000002</v>
      </c>
      <c r="Q339" s="38">
        <v>8.9999999999999993E-3</v>
      </c>
      <c r="R339" s="38">
        <v>1.22</v>
      </c>
      <c r="S339" s="38">
        <v>3.2399999999999998E-2</v>
      </c>
      <c r="T339" s="38">
        <v>3.3399999999999999E-2</v>
      </c>
      <c r="U339" s="41">
        <v>4.24</v>
      </c>
      <c r="V339" s="38">
        <v>0.93779999999999997</v>
      </c>
      <c r="W339" s="38">
        <v>2.5499999999999998</v>
      </c>
      <c r="X339" s="41">
        <v>7.39</v>
      </c>
      <c r="Y339" s="38">
        <v>88.389899999999997</v>
      </c>
      <c r="Z339" s="38">
        <v>0</v>
      </c>
      <c r="AA339" s="38">
        <v>88.389899999999997</v>
      </c>
      <c r="AB339" s="157">
        <v>1.3608542644778936E-2</v>
      </c>
      <c r="AC339" s="39">
        <v>0</v>
      </c>
      <c r="AD339" s="39">
        <v>0.30314326357672722</v>
      </c>
      <c r="AE339" s="39">
        <v>3.905055300980767E-2</v>
      </c>
      <c r="AF339" s="39">
        <v>3.1443750176912158E-2</v>
      </c>
      <c r="AG339" s="39">
        <v>0.43419632700730521</v>
      </c>
      <c r="AH339" s="39">
        <v>5.6737212771799168E-2</v>
      </c>
      <c r="AI339" s="39">
        <v>2.1841488736461099E-4</v>
      </c>
      <c r="AJ339" s="39">
        <v>2.9389066635993926E-2</v>
      </c>
      <c r="AK339" s="39">
        <v>7.6138308061131474E-4</v>
      </c>
      <c r="AL339" s="39">
        <v>7.5781142970763411E-4</v>
      </c>
      <c r="AM339" s="39">
        <v>1.6611295703939367E-2</v>
      </c>
      <c r="AN339" s="39">
        <v>3.8181934436049413E-2</v>
      </c>
      <c r="AO339" s="39">
        <v>0.10819816445547338</v>
      </c>
      <c r="AP339" s="39">
        <v>0.10188834832725135</v>
      </c>
      <c r="AQ339" s="39">
        <v>0.34005731893437918</v>
      </c>
      <c r="AR339" s="39">
        <v>0.18958438354155838</v>
      </c>
      <c r="AS339" s="39">
        <v>0.25597826658866013</v>
      </c>
      <c r="AT339" s="39">
        <v>6.8983420797690556E-2</v>
      </c>
      <c r="AU339" s="39">
        <v>0.96764014190680614</v>
      </c>
      <c r="AV339" s="39">
        <v>7.5868119903654246E-2</v>
      </c>
      <c r="AW339" s="8">
        <f t="shared" si="18"/>
        <v>0.94131082282830869</v>
      </c>
    </row>
    <row r="340" spans="1:49" s="40" customFormat="1" ht="16.5" customHeight="1" x14ac:dyDescent="0.35">
      <c r="A340" s="40">
        <v>5</v>
      </c>
      <c r="B340" s="13" t="s">
        <v>247</v>
      </c>
      <c r="C340" s="13" t="s">
        <v>619</v>
      </c>
      <c r="D340" s="38">
        <v>9.8799999999999999E-2</v>
      </c>
      <c r="E340" s="38">
        <v>0.10920000000000001</v>
      </c>
      <c r="F340" s="38">
        <v>0.26129999999999998</v>
      </c>
      <c r="G340" s="41">
        <v>7.96</v>
      </c>
      <c r="H340" s="38">
        <v>0.372</v>
      </c>
      <c r="I340" s="38">
        <v>0.21110000000000001</v>
      </c>
      <c r="J340" s="38">
        <v>5.24</v>
      </c>
      <c r="K340" s="38">
        <v>5.09</v>
      </c>
      <c r="L340" s="38">
        <v>2.59</v>
      </c>
      <c r="M340" s="41">
        <v>8.83</v>
      </c>
      <c r="N340" s="38">
        <v>0</v>
      </c>
      <c r="O340" s="38">
        <v>40.869999999999997</v>
      </c>
      <c r="P340" s="38">
        <v>1.1499999999999999</v>
      </c>
      <c r="Q340" s="38">
        <v>2.41E-2</v>
      </c>
      <c r="R340" s="38">
        <v>0.7571</v>
      </c>
      <c r="S340" s="38">
        <v>1.3599999999999999E-2</v>
      </c>
      <c r="T340" s="38">
        <v>3.9199999999999999E-2</v>
      </c>
      <c r="U340" s="41">
        <v>5.37</v>
      </c>
      <c r="V340" s="38">
        <v>0.80469999999999997</v>
      </c>
      <c r="W340" s="38">
        <v>3.33</v>
      </c>
      <c r="X340" s="41">
        <v>9.2899999999999991</v>
      </c>
      <c r="Y340" s="38">
        <v>92.424199999999999</v>
      </c>
      <c r="Z340" s="38">
        <v>0</v>
      </c>
      <c r="AA340" s="38">
        <v>92.424199999999999</v>
      </c>
      <c r="AB340" s="157">
        <v>2.0060947693687423E-2</v>
      </c>
      <c r="AC340" s="39">
        <v>1.3594059424570376E-2</v>
      </c>
      <c r="AD340" s="39">
        <v>0.36047187367950356</v>
      </c>
      <c r="AE340" s="39">
        <v>2.5011230079291416E-2</v>
      </c>
      <c r="AF340" s="39">
        <v>1.7290813564173672E-2</v>
      </c>
      <c r="AG340" s="39">
        <v>0.32874958824265427</v>
      </c>
      <c r="AH340" s="39">
        <v>2.8940350554142874E-2</v>
      </c>
      <c r="AI340" s="39">
        <v>5.7071252109218743E-4</v>
      </c>
      <c r="AJ340" s="39">
        <v>1.7796714761819155E-2</v>
      </c>
      <c r="AK340" s="39">
        <v>3.1185861845046107E-4</v>
      </c>
      <c r="AL340" s="39">
        <v>8.6788340094089719E-4</v>
      </c>
      <c r="AM340" s="39">
        <v>1.3908743976694124E-2</v>
      </c>
      <c r="AN340" s="39">
        <v>4.8654454904836053E-2</v>
      </c>
      <c r="AO340" s="39">
        <v>0.13272471440093278</v>
      </c>
      <c r="AP340" s="39">
        <v>4.7765995507070939E-2</v>
      </c>
      <c r="AQ340" s="39">
        <v>0.30118007114046985</v>
      </c>
      <c r="AR340" s="39">
        <v>0.24585678593307628</v>
      </c>
      <c r="AS340" s="39">
        <v>0.1251333137292289</v>
      </c>
      <c r="AT340" s="39">
        <v>0</v>
      </c>
      <c r="AU340" s="39">
        <v>1.1863015057051403</v>
      </c>
      <c r="AV340" s="39">
        <v>9.3762327985013563E-2</v>
      </c>
      <c r="AW340" s="8">
        <f t="shared" ref="AW340:AW361" si="19">2-(SUM(AC340:AO340))</f>
        <v>1.0111070018708981</v>
      </c>
    </row>
    <row r="341" spans="1:49" s="40" customFormat="1" x14ac:dyDescent="0.35">
      <c r="A341" s="40">
        <v>6</v>
      </c>
      <c r="B341" s="13" t="s">
        <v>248</v>
      </c>
      <c r="C341" s="13" t="s">
        <v>619</v>
      </c>
      <c r="D341" s="38">
        <v>9.0200000000000002E-2</v>
      </c>
      <c r="E341" s="38">
        <v>0.1191</v>
      </c>
      <c r="F341" s="38">
        <v>0.32769999999999999</v>
      </c>
      <c r="G341" s="41">
        <v>11.07</v>
      </c>
      <c r="H341" s="38">
        <v>0.3201</v>
      </c>
      <c r="I341" s="38">
        <v>0.13519999999999999</v>
      </c>
      <c r="J341" s="38">
        <v>6.63</v>
      </c>
      <c r="K341" s="38">
        <v>5.89</v>
      </c>
      <c r="L341" s="38">
        <v>3.95</v>
      </c>
      <c r="M341" s="41">
        <v>6.18</v>
      </c>
      <c r="N341" s="38">
        <v>0.3795</v>
      </c>
      <c r="O341" s="38">
        <v>22.68</v>
      </c>
      <c r="P341" s="38">
        <v>0.82930000000000004</v>
      </c>
      <c r="Q341" s="38">
        <v>5.3400000000000003E-2</v>
      </c>
      <c r="R341" s="38">
        <v>1.21</v>
      </c>
      <c r="S341" s="38">
        <v>0.49440000000000001</v>
      </c>
      <c r="T341" s="38">
        <v>0</v>
      </c>
      <c r="U341" s="41">
        <v>16.3</v>
      </c>
      <c r="V341" s="38">
        <v>0.38290000000000002</v>
      </c>
      <c r="W341" s="41">
        <v>8.6</v>
      </c>
      <c r="X341" s="41">
        <v>6.66</v>
      </c>
      <c r="Y341" s="38">
        <v>92.441699999999997</v>
      </c>
      <c r="Z341" s="38">
        <v>0</v>
      </c>
      <c r="AA341" s="38">
        <v>92.441699999999997</v>
      </c>
      <c r="AB341" s="157">
        <v>1.9379730720821324E-2</v>
      </c>
      <c r="AC341" s="39">
        <v>1.568862877880876E-2</v>
      </c>
      <c r="AD341" s="39">
        <v>0.48261445458456992</v>
      </c>
      <c r="AE341" s="39">
        <v>3.319088119319126E-2</v>
      </c>
      <c r="AF341" s="39">
        <v>1.171792155098738E-2</v>
      </c>
      <c r="AG341" s="39">
        <v>0.2434667670289874</v>
      </c>
      <c r="AH341" s="39">
        <v>2.2083317282082817E-2</v>
      </c>
      <c r="AI341" s="39">
        <v>1.3380992122992367E-3</v>
      </c>
      <c r="AJ341" s="39">
        <v>3.0096685059799014E-2</v>
      </c>
      <c r="AK341" s="39">
        <v>1.1996208463881919E-2</v>
      </c>
      <c r="AL341" s="39">
        <v>0</v>
      </c>
      <c r="AM341" s="39">
        <v>7.003029854358256E-3</v>
      </c>
      <c r="AN341" s="39">
        <v>0.13296077224500874</v>
      </c>
      <c r="AO341" s="39">
        <v>0.10068320098016252</v>
      </c>
      <c r="AP341" s="39">
        <v>4.3491888652964085E-2</v>
      </c>
      <c r="AQ341" s="39">
        <v>0.44320789136996758</v>
      </c>
      <c r="AR341" s="39">
        <v>0.30104152964852721</v>
      </c>
      <c r="AS341" s="39">
        <v>0.20193750069040764</v>
      </c>
      <c r="AT341" s="39">
        <v>1.2572608073105783E-2</v>
      </c>
      <c r="AU341" s="39">
        <v>0.69659474504080865</v>
      </c>
      <c r="AV341" s="39">
        <v>0.30115383652421907</v>
      </c>
      <c r="AW341" s="8">
        <f t="shared" si="19"/>
        <v>0.90716003376586274</v>
      </c>
    </row>
    <row r="342" spans="1:49" s="40" customFormat="1" x14ac:dyDescent="0.35">
      <c r="A342" s="40">
        <v>8</v>
      </c>
      <c r="B342" s="13" t="s">
        <v>249</v>
      </c>
      <c r="C342" s="13" t="s">
        <v>619</v>
      </c>
      <c r="D342" s="38">
        <v>7.6499999999999999E-2</v>
      </c>
      <c r="E342" s="38">
        <v>6.2399999999999997E-2</v>
      </c>
      <c r="F342" s="38">
        <v>0.28120000000000001</v>
      </c>
      <c r="G342" s="41">
        <v>11.65</v>
      </c>
      <c r="H342" s="38">
        <v>0.32590000000000002</v>
      </c>
      <c r="I342" s="38">
        <v>0.26090000000000002</v>
      </c>
      <c r="J342" s="38">
        <v>6.66</v>
      </c>
      <c r="K342" s="38">
        <v>6.42</v>
      </c>
      <c r="L342" s="38">
        <v>3.64</v>
      </c>
      <c r="M342" s="41">
        <v>6.17</v>
      </c>
      <c r="N342" s="38">
        <v>0.69540000000000002</v>
      </c>
      <c r="O342" s="38">
        <v>23.39</v>
      </c>
      <c r="P342" s="38">
        <v>1.0717000000000001</v>
      </c>
      <c r="Q342" s="38">
        <v>0.1145</v>
      </c>
      <c r="R342" s="38">
        <v>0.7762</v>
      </c>
      <c r="S342" s="38">
        <v>0.2021</v>
      </c>
      <c r="T342" s="38">
        <v>7.1499999999999994E-2</v>
      </c>
      <c r="U342" s="41">
        <v>17.36</v>
      </c>
      <c r="V342" s="38">
        <v>0.66090000000000004</v>
      </c>
      <c r="W342" s="41">
        <v>5.8</v>
      </c>
      <c r="X342" s="41">
        <v>7.25</v>
      </c>
      <c r="Y342" s="38">
        <v>93.068299999999994</v>
      </c>
      <c r="Z342" s="38">
        <v>0</v>
      </c>
      <c r="AA342" s="38">
        <v>93.068299999999994</v>
      </c>
      <c r="AB342" s="157">
        <v>1.5750270073103818E-2</v>
      </c>
      <c r="AC342" s="39">
        <v>7.8766796789484627E-3</v>
      </c>
      <c r="AD342" s="39">
        <v>0.46456490145976265</v>
      </c>
      <c r="AE342" s="39">
        <v>2.7292481648179923E-2</v>
      </c>
      <c r="AF342" s="39">
        <v>2.1668724249443664E-2</v>
      </c>
      <c r="AG342" s="39">
        <v>0.2329280264452897</v>
      </c>
      <c r="AH342" s="39">
        <v>2.7347097988869008E-2</v>
      </c>
      <c r="AI342" s="39">
        <v>2.7493999087701382E-3</v>
      </c>
      <c r="AJ342" s="39">
        <v>1.8500876370081552E-2</v>
      </c>
      <c r="AK342" s="39">
        <v>4.6991274567076084E-3</v>
      </c>
      <c r="AL342" s="39">
        <v>1.6051418793380807E-3</v>
      </c>
      <c r="AM342" s="39">
        <v>1.158301803447021E-2</v>
      </c>
      <c r="AN342" s="39">
        <v>8.5928739359952433E-2</v>
      </c>
      <c r="AO342" s="39">
        <v>0.1050282576963756</v>
      </c>
      <c r="AP342" s="39">
        <v>4.2431884774000721E-2</v>
      </c>
      <c r="AQ342" s="39">
        <v>0.44696257272714329</v>
      </c>
      <c r="AR342" s="39">
        <v>0.31443545819427215</v>
      </c>
      <c r="AS342" s="39">
        <v>0.17832270118496038</v>
      </c>
      <c r="AT342" s="39">
        <v>2.2076674418134257E-2</v>
      </c>
      <c r="AU342" s="39">
        <v>0.68841882026296897</v>
      </c>
      <c r="AV342" s="39">
        <v>0.30735188843852013</v>
      </c>
      <c r="AW342" s="8">
        <f t="shared" si="19"/>
        <v>0.98822752782381063</v>
      </c>
    </row>
    <row r="343" spans="1:49" s="40" customFormat="1" x14ac:dyDescent="0.35">
      <c r="A343" s="40">
        <v>14</v>
      </c>
      <c r="B343" s="13" t="s">
        <v>251</v>
      </c>
      <c r="C343" s="13" t="s">
        <v>619</v>
      </c>
      <c r="D343" s="38">
        <v>2.35E-2</v>
      </c>
      <c r="E343" s="38">
        <v>0.41120000000000001</v>
      </c>
      <c r="F343" s="38">
        <v>2.2200000000000002</v>
      </c>
      <c r="G343" s="41">
        <v>7.4</v>
      </c>
      <c r="H343" s="38">
        <v>0.15540000000000001</v>
      </c>
      <c r="I343" s="38">
        <v>0.40839999999999999</v>
      </c>
      <c r="J343" s="38">
        <v>11.37</v>
      </c>
      <c r="K343" s="38">
        <v>3.87</v>
      </c>
      <c r="L343" s="38">
        <v>5.25</v>
      </c>
      <c r="M343" s="41">
        <v>5.17</v>
      </c>
      <c r="N343" s="38">
        <v>0.1444</v>
      </c>
      <c r="O343" s="38">
        <v>22.56</v>
      </c>
      <c r="P343" s="38">
        <v>0.55500000000000005</v>
      </c>
      <c r="Q343" s="38">
        <v>0</v>
      </c>
      <c r="R343" s="38">
        <v>0.47</v>
      </c>
      <c r="S343" s="38">
        <v>0.12429999999999999</v>
      </c>
      <c r="T343" s="38">
        <v>3.7499999999999999E-2</v>
      </c>
      <c r="U343" s="41">
        <v>11.7</v>
      </c>
      <c r="V343" s="38">
        <v>0.58279999999999998</v>
      </c>
      <c r="W343" s="38">
        <v>2.93</v>
      </c>
      <c r="X343" s="41">
        <v>5.77</v>
      </c>
      <c r="Y343" s="38">
        <v>82.103800000000007</v>
      </c>
      <c r="Z343" s="38">
        <v>0</v>
      </c>
      <c r="AA343" s="38">
        <v>82.103800000000007</v>
      </c>
      <c r="AB343" s="157">
        <v>5.9490040147175856E-3</v>
      </c>
      <c r="AC343" s="39">
        <v>6.3820695167535926E-2</v>
      </c>
      <c r="AD343" s="39">
        <v>0.97517477865924052</v>
      </c>
      <c r="AE343" s="39">
        <v>0.26492961894112166</v>
      </c>
      <c r="AF343" s="39">
        <v>4.1705643540319436E-2</v>
      </c>
      <c r="AG343" s="39">
        <v>0.23998105367225925</v>
      </c>
      <c r="AH343" s="39">
        <v>1.7413289846135913E-2</v>
      </c>
      <c r="AI343" s="39">
        <v>0</v>
      </c>
      <c r="AJ343" s="39">
        <v>1.3774198912945908E-2</v>
      </c>
      <c r="AK343" s="39">
        <v>3.5536272350437876E-3</v>
      </c>
      <c r="AL343" s="39">
        <v>1.0351147130220775E-3</v>
      </c>
      <c r="AM343" s="39">
        <v>1.2559008475514903E-2</v>
      </c>
      <c r="AN343" s="39">
        <v>5.3373772107277111E-2</v>
      </c>
      <c r="AO343" s="39">
        <v>0.1027764937281971</v>
      </c>
      <c r="AP343" s="39">
        <v>2.4877618683825528E-2</v>
      </c>
      <c r="AQ343" s="39">
        <v>0.34908145888339692</v>
      </c>
      <c r="AR343" s="39">
        <v>0.23305438635771639</v>
      </c>
      <c r="AS343" s="39">
        <v>0.31623823950123459</v>
      </c>
      <c r="AT343" s="39">
        <v>5.6365840771839216E-3</v>
      </c>
      <c r="AU343" s="39">
        <v>0.81641586959934354</v>
      </c>
      <c r="AV343" s="39">
        <v>0.25469584289729924</v>
      </c>
      <c r="AW343" s="8">
        <f t="shared" si="19"/>
        <v>0.20990270500138641</v>
      </c>
    </row>
    <row r="344" spans="1:49" s="40" customFormat="1" x14ac:dyDescent="0.35">
      <c r="A344" s="40">
        <v>15</v>
      </c>
      <c r="B344" s="13" t="s">
        <v>252</v>
      </c>
      <c r="C344" s="13" t="s">
        <v>619</v>
      </c>
      <c r="D344" s="38">
        <v>8.9800000000000005E-2</v>
      </c>
      <c r="E344" s="38">
        <v>0.224</v>
      </c>
      <c r="F344" s="38">
        <v>0.55769999999999997</v>
      </c>
      <c r="G344" s="41">
        <v>9.84</v>
      </c>
      <c r="H344" s="38">
        <v>0.20130000000000001</v>
      </c>
      <c r="I344" s="38">
        <v>0.4128</v>
      </c>
      <c r="J344" s="38">
        <v>6.9</v>
      </c>
      <c r="K344" s="38">
        <v>5.18</v>
      </c>
      <c r="L344" s="38">
        <v>4.38</v>
      </c>
      <c r="M344" s="41">
        <v>6.96</v>
      </c>
      <c r="N344" s="38">
        <v>0.5151</v>
      </c>
      <c r="O344" s="38">
        <v>28.31</v>
      </c>
      <c r="P344" s="38">
        <v>0.79330000000000001</v>
      </c>
      <c r="Q344" s="38">
        <v>0.12939999999999999</v>
      </c>
      <c r="R344" s="38">
        <v>0.71950000000000003</v>
      </c>
      <c r="S344" s="38">
        <v>0.1202</v>
      </c>
      <c r="T344" s="38">
        <v>0.1057</v>
      </c>
      <c r="U344" s="41">
        <v>13.99</v>
      </c>
      <c r="V344" s="38">
        <v>0.64710000000000001</v>
      </c>
      <c r="W344" s="38">
        <v>3.88</v>
      </c>
      <c r="X344" s="41">
        <v>7.83</v>
      </c>
      <c r="Y344" s="38">
        <v>92.022199999999998</v>
      </c>
      <c r="Z344" s="38">
        <v>0</v>
      </c>
      <c r="AA344" s="38">
        <v>92.022199999999998</v>
      </c>
      <c r="AB344" s="157">
        <v>1.8777031519692119E-2</v>
      </c>
      <c r="AC344" s="39">
        <v>2.8716442816818434E-2</v>
      </c>
      <c r="AD344" s="39">
        <v>0.48881585649033771</v>
      </c>
      <c r="AE344" s="39">
        <v>5.4973372869687058E-2</v>
      </c>
      <c r="AF344" s="39">
        <v>3.4819536127759537E-2</v>
      </c>
      <c r="AG344" s="39">
        <v>0.26685162465777662</v>
      </c>
      <c r="AH344" s="39">
        <v>2.0558882243709171E-2</v>
      </c>
      <c r="AI344" s="39">
        <v>3.155663831650596E-3</v>
      </c>
      <c r="AJ344" s="39">
        <v>1.7417005523007439E-2</v>
      </c>
      <c r="AK344" s="39">
        <v>2.8384379686057283E-3</v>
      </c>
      <c r="AL344" s="39">
        <v>2.4099409432724837E-3</v>
      </c>
      <c r="AM344" s="39">
        <v>1.1518114968321809E-2</v>
      </c>
      <c r="AN344" s="39">
        <v>5.8380283696626539E-2</v>
      </c>
      <c r="AO344" s="39">
        <v>0.11520038890278365</v>
      </c>
      <c r="AP344" s="39">
        <v>2.6618021169198851E-2</v>
      </c>
      <c r="AQ344" s="39">
        <v>0.38341081578042852</v>
      </c>
      <c r="AR344" s="39">
        <v>0.25766194149123978</v>
      </c>
      <c r="AS344" s="39">
        <v>0.21792316091959424</v>
      </c>
      <c r="AT344" s="39">
        <v>1.6607893262424386E-2</v>
      </c>
      <c r="AU344" s="39">
        <v>0.84622609000675075</v>
      </c>
      <c r="AV344" s="39">
        <v>0.25155207737036323</v>
      </c>
      <c r="AW344" s="8">
        <f t="shared" si="19"/>
        <v>0.89434444895964327</v>
      </c>
    </row>
    <row r="345" spans="1:49" s="40" customFormat="1" x14ac:dyDescent="0.35">
      <c r="A345" s="40">
        <v>21</v>
      </c>
      <c r="B345" s="13" t="s">
        <v>255</v>
      </c>
      <c r="C345" s="13" t="s">
        <v>619</v>
      </c>
      <c r="D345" s="38">
        <v>0.1951</v>
      </c>
      <c r="E345" s="38">
        <v>0.25390000000000001</v>
      </c>
      <c r="F345" s="38">
        <v>0.30830000000000002</v>
      </c>
      <c r="G345" s="41">
        <v>9.3000000000000007</v>
      </c>
      <c r="H345" s="38">
        <v>0.20280000000000001</v>
      </c>
      <c r="I345" s="38">
        <v>0.32019999999999998</v>
      </c>
      <c r="J345" s="38">
        <v>6.56</v>
      </c>
      <c r="K345" s="38">
        <v>4.1399999999999997</v>
      </c>
      <c r="L345" s="38">
        <v>3.46</v>
      </c>
      <c r="M345" s="41">
        <v>7</v>
      </c>
      <c r="N345" s="38">
        <v>0</v>
      </c>
      <c r="O345" s="38">
        <v>23.1</v>
      </c>
      <c r="P345" s="38">
        <v>0.82299999999999995</v>
      </c>
      <c r="Q345" s="38">
        <v>0.74550000000000005</v>
      </c>
      <c r="R345" s="41">
        <v>2.81</v>
      </c>
      <c r="S345" s="38">
        <v>1.0021</v>
      </c>
      <c r="T345" s="38">
        <v>0.105</v>
      </c>
      <c r="U345" s="41">
        <v>15.36</v>
      </c>
      <c r="V345" s="38">
        <v>0.83179999999999998</v>
      </c>
      <c r="W345" s="41">
        <v>6.93</v>
      </c>
      <c r="X345" s="41">
        <v>4.25</v>
      </c>
      <c r="Y345" s="38">
        <v>87.849500000000006</v>
      </c>
      <c r="Z345" s="38">
        <v>0</v>
      </c>
      <c r="AA345" s="38">
        <v>87.849500000000006</v>
      </c>
      <c r="AB345" s="157">
        <v>4.7054679359596438E-2</v>
      </c>
      <c r="AC345" s="39">
        <v>3.7543976951052507E-2</v>
      </c>
      <c r="AD345" s="39">
        <v>0.53603726712627153</v>
      </c>
      <c r="AE345" s="39">
        <v>3.505259817543848E-2</v>
      </c>
      <c r="AF345" s="39">
        <v>3.1152978143704709E-2</v>
      </c>
      <c r="AG345" s="39">
        <v>0.30956624695635254</v>
      </c>
      <c r="AH345" s="39">
        <v>2.4601230511056744E-2</v>
      </c>
      <c r="AI345" s="39">
        <v>2.0970030110332313E-2</v>
      </c>
      <c r="AJ345" s="39">
        <v>7.8459215532210302E-2</v>
      </c>
      <c r="AK345" s="39">
        <v>2.7294865111140074E-2</v>
      </c>
      <c r="AL345" s="39">
        <v>2.761313157212389E-3</v>
      </c>
      <c r="AM345" s="39">
        <v>1.707748355165107E-2</v>
      </c>
      <c r="AN345" s="39">
        <v>0.12027148145932844</v>
      </c>
      <c r="AO345" s="39">
        <v>7.2123378707060773E-2</v>
      </c>
      <c r="AP345" s="39">
        <v>3.0931066326939965E-2</v>
      </c>
      <c r="AQ345" s="39">
        <v>0.41797197216678006</v>
      </c>
      <c r="AR345" s="39">
        <v>0.23752854400868445</v>
      </c>
      <c r="AS345" s="39">
        <v>0.19856391556181358</v>
      </c>
      <c r="AT345" s="39">
        <v>0</v>
      </c>
      <c r="AU345" s="39">
        <v>0.79644074848948121</v>
      </c>
      <c r="AV345" s="39">
        <v>0.31856375344630072</v>
      </c>
      <c r="AW345" s="8">
        <f t="shared" si="19"/>
        <v>0.6870879345071883</v>
      </c>
    </row>
    <row r="346" spans="1:49" s="40" customFormat="1" x14ac:dyDescent="0.35">
      <c r="A346" s="40">
        <v>22</v>
      </c>
      <c r="B346" s="13" t="s">
        <v>256</v>
      </c>
      <c r="C346" s="13" t="s">
        <v>619</v>
      </c>
      <c r="D346" s="38">
        <v>0.2311</v>
      </c>
      <c r="E346" s="38">
        <v>0.1124</v>
      </c>
      <c r="F346" s="38">
        <v>1.5167999999999999</v>
      </c>
      <c r="G346" s="41">
        <v>5.79</v>
      </c>
      <c r="H346" s="38">
        <v>0.125</v>
      </c>
      <c r="I346" s="38">
        <v>0.2445</v>
      </c>
      <c r="J346" s="38">
        <v>9.84</v>
      </c>
      <c r="K346" s="38">
        <v>2.4</v>
      </c>
      <c r="L346" s="38">
        <v>4.9400000000000004</v>
      </c>
      <c r="M346" s="41">
        <v>9.2100000000000009</v>
      </c>
      <c r="N346" s="38">
        <v>0.4672</v>
      </c>
      <c r="O346" s="38">
        <v>33.46</v>
      </c>
      <c r="P346" s="38">
        <v>0.76670000000000005</v>
      </c>
      <c r="Q346" s="38">
        <v>0.127</v>
      </c>
      <c r="R346" s="38">
        <v>0.9012</v>
      </c>
      <c r="S346" s="38">
        <v>0.1603</v>
      </c>
      <c r="T346" s="38">
        <v>6.83E-2</v>
      </c>
      <c r="U346" s="41">
        <v>7.6</v>
      </c>
      <c r="V346" s="38">
        <v>0.38619999999999999</v>
      </c>
      <c r="W346" s="38">
        <v>1.37</v>
      </c>
      <c r="X346" s="41">
        <v>2.04</v>
      </c>
      <c r="Y346" s="38">
        <v>82.265900000000002</v>
      </c>
      <c r="Z346" s="38">
        <v>0</v>
      </c>
      <c r="AA346" s="38">
        <v>82.265900000000002</v>
      </c>
      <c r="AB346" s="157">
        <v>5.4937556150884706E-2</v>
      </c>
      <c r="AC346" s="39">
        <v>1.6382030371996353E-2</v>
      </c>
      <c r="AD346" s="39">
        <v>0.79251973427722133</v>
      </c>
      <c r="AE346" s="39">
        <v>0.16998040178452023</v>
      </c>
      <c r="AF346" s="39">
        <v>2.3446657966371014E-2</v>
      </c>
      <c r="AG346" s="39">
        <v>0.40145699920111</v>
      </c>
      <c r="AH346" s="39">
        <v>2.2589483454489696E-2</v>
      </c>
      <c r="AI346" s="39">
        <v>3.5211049436492782E-3</v>
      </c>
      <c r="AJ346" s="39">
        <v>2.4801769474446268E-2</v>
      </c>
      <c r="AK346" s="39">
        <v>4.3035539771219024E-3</v>
      </c>
      <c r="AL346" s="39">
        <v>1.7703979934280522E-3</v>
      </c>
      <c r="AM346" s="39">
        <v>7.8152175337981855E-3</v>
      </c>
      <c r="AN346" s="39">
        <v>2.3435479017339549E-2</v>
      </c>
      <c r="AO346" s="39">
        <v>3.4122523598124684E-2</v>
      </c>
      <c r="AP346" s="39">
        <v>1.8791471793946347E-2</v>
      </c>
      <c r="AQ346" s="39">
        <v>0.25648774385428136</v>
      </c>
      <c r="AR346" s="39">
        <v>0.13572209321325987</v>
      </c>
      <c r="AS346" s="39">
        <v>0.27943128005436629</v>
      </c>
      <c r="AT346" s="39">
        <v>1.7125553680697805E-2</v>
      </c>
      <c r="AU346" s="39">
        <v>1.1370806534252347</v>
      </c>
      <c r="AV346" s="39">
        <v>0.15536120397821396</v>
      </c>
      <c r="AW346" s="8">
        <f t="shared" si="19"/>
        <v>0.47385464640638375</v>
      </c>
    </row>
    <row r="347" spans="1:49" s="40" customFormat="1" x14ac:dyDescent="0.35">
      <c r="A347" s="40">
        <v>26</v>
      </c>
      <c r="B347" s="13" t="s">
        <v>259</v>
      </c>
      <c r="C347" s="13" t="s">
        <v>619</v>
      </c>
      <c r="D347" s="38">
        <v>0</v>
      </c>
      <c r="E347" s="38">
        <v>0.22489999999999999</v>
      </c>
      <c r="F347" s="38">
        <v>1.2810999999999999</v>
      </c>
      <c r="G347" s="41">
        <v>6.23</v>
      </c>
      <c r="H347" s="38">
        <v>9.7299999999999998E-2</v>
      </c>
      <c r="I347" s="38">
        <v>0.29820000000000002</v>
      </c>
      <c r="J347" s="38">
        <v>6.32</v>
      </c>
      <c r="K347" s="38">
        <v>3.65</v>
      </c>
      <c r="L347" s="38">
        <v>3.77</v>
      </c>
      <c r="M347" s="41">
        <v>12.72</v>
      </c>
      <c r="N347" s="38">
        <v>1.0706</v>
      </c>
      <c r="O347" s="38">
        <v>16.04</v>
      </c>
      <c r="P347" s="41">
        <v>7.37</v>
      </c>
      <c r="Q347" s="38">
        <v>0</v>
      </c>
      <c r="R347" s="41">
        <v>3.27</v>
      </c>
      <c r="S347" s="38">
        <v>0</v>
      </c>
      <c r="T347" s="38">
        <v>0.10050000000000001</v>
      </c>
      <c r="U347" s="41">
        <v>15</v>
      </c>
      <c r="V347" s="38">
        <v>0.65910000000000002</v>
      </c>
      <c r="W347" s="38">
        <v>1.35</v>
      </c>
      <c r="X347" s="41">
        <v>4.68</v>
      </c>
      <c r="Y347" s="38">
        <v>84.455500000000001</v>
      </c>
      <c r="Z347" s="38">
        <v>0</v>
      </c>
      <c r="AA347" s="38">
        <v>84.455500000000001</v>
      </c>
      <c r="AB347" s="157">
        <v>0</v>
      </c>
      <c r="AC347" s="39">
        <v>4.0941650928375151E-2</v>
      </c>
      <c r="AD347" s="39">
        <v>0.63577953631227024</v>
      </c>
      <c r="AE347" s="39">
        <v>0.17931971618223427</v>
      </c>
      <c r="AF347" s="39">
        <v>3.5717759108697254E-2</v>
      </c>
      <c r="AG347" s="39">
        <v>0.69253383309345318</v>
      </c>
      <c r="AH347" s="39">
        <v>0.27122068278610018</v>
      </c>
      <c r="AI347" s="39">
        <v>0</v>
      </c>
      <c r="AJ347" s="39">
        <v>0.11240450470808082</v>
      </c>
      <c r="AK347" s="39">
        <v>0</v>
      </c>
      <c r="AL347" s="39">
        <v>3.2537991916871656E-3</v>
      </c>
      <c r="AM347" s="39">
        <v>1.6659217308696041E-2</v>
      </c>
      <c r="AN347" s="39">
        <v>2.8844400454721909E-2</v>
      </c>
      <c r="AO347" s="39">
        <v>9.7775784368494392E-2</v>
      </c>
      <c r="AP347" s="39">
        <v>1.8269981343222257E-2</v>
      </c>
      <c r="AQ347" s="39">
        <v>0.34470737917941141</v>
      </c>
      <c r="AR347" s="39">
        <v>0.25781409197943339</v>
      </c>
      <c r="AS347" s="39">
        <v>0.26635686931667424</v>
      </c>
      <c r="AT347" s="39">
        <v>4.901663646526204E-2</v>
      </c>
      <c r="AU347" s="39">
        <v>0.68083861235466459</v>
      </c>
      <c r="AV347" s="39">
        <v>0.38299642936133221</v>
      </c>
      <c r="AW347" s="8">
        <f t="shared" si="19"/>
        <v>-0.11445088444281071</v>
      </c>
    </row>
    <row r="348" spans="1:49" s="40" customFormat="1" x14ac:dyDescent="0.35">
      <c r="A348" s="40">
        <v>32</v>
      </c>
      <c r="B348" s="13" t="s">
        <v>260</v>
      </c>
      <c r="C348" s="13" t="s">
        <v>619</v>
      </c>
      <c r="D348" s="38">
        <v>0.10630000000000001</v>
      </c>
      <c r="E348" s="38">
        <v>0.49</v>
      </c>
      <c r="F348" s="38">
        <v>0.28189999999999998</v>
      </c>
      <c r="G348" s="38">
        <v>6.27</v>
      </c>
      <c r="H348" s="38">
        <v>0.1071</v>
      </c>
      <c r="I348" s="38">
        <v>0.41189999999999999</v>
      </c>
      <c r="J348" s="38">
        <v>4.76</v>
      </c>
      <c r="K348" s="38">
        <v>6.36</v>
      </c>
      <c r="L348" s="38">
        <v>2.61</v>
      </c>
      <c r="M348" s="41">
        <v>5.68</v>
      </c>
      <c r="N348" s="38">
        <v>0</v>
      </c>
      <c r="O348" s="38">
        <v>26.35</v>
      </c>
      <c r="P348" s="38">
        <v>0.98780000000000001</v>
      </c>
      <c r="Q348" s="38">
        <v>0</v>
      </c>
      <c r="R348" s="38">
        <v>0.81459999999999999</v>
      </c>
      <c r="S348" s="38">
        <v>8.8400000000000006E-2</v>
      </c>
      <c r="T348" s="38">
        <v>0</v>
      </c>
      <c r="U348" s="41">
        <v>7.69</v>
      </c>
      <c r="V348" s="38">
        <v>0.53100000000000003</v>
      </c>
      <c r="W348" s="41">
        <v>2.95</v>
      </c>
      <c r="X348" s="41">
        <v>9.42</v>
      </c>
      <c r="Y348" s="38">
        <v>75.909000000000006</v>
      </c>
      <c r="Z348" s="38">
        <v>0</v>
      </c>
      <c r="AA348" s="38">
        <v>75.909000000000006</v>
      </c>
      <c r="AB348" s="157">
        <v>2.7262605270500645E-2</v>
      </c>
      <c r="AC348" s="39">
        <v>7.7048146526300612E-2</v>
      </c>
      <c r="AD348" s="39">
        <v>0.41360581856990986</v>
      </c>
      <c r="AE348" s="39">
        <v>3.4082410861184687E-2</v>
      </c>
      <c r="AF348" s="39">
        <v>4.2614615748695267E-2</v>
      </c>
      <c r="AG348" s="39">
        <v>0.26711140993245175</v>
      </c>
      <c r="AH348" s="39">
        <v>3.1398909057972033E-2</v>
      </c>
      <c r="AI348" s="39">
        <v>0</v>
      </c>
      <c r="AJ348" s="39">
        <v>2.4186364267664472E-2</v>
      </c>
      <c r="AK348" s="39">
        <v>2.560416972099442E-3</v>
      </c>
      <c r="AL348" s="39">
        <v>0</v>
      </c>
      <c r="AM348" s="39">
        <v>1.1592791440927694E-2</v>
      </c>
      <c r="AN348" s="39">
        <v>5.4442741201145062E-2</v>
      </c>
      <c r="AO348" s="39">
        <v>0.16999125428397246</v>
      </c>
      <c r="AP348" s="39">
        <v>1.7370205420919032E-2</v>
      </c>
      <c r="AQ348" s="39">
        <v>0.29965414858348782</v>
      </c>
      <c r="AR348" s="39">
        <v>0.38802626479780555</v>
      </c>
      <c r="AS348" s="39">
        <v>0.1592770776537295</v>
      </c>
      <c r="AT348" s="39">
        <v>0</v>
      </c>
      <c r="AU348" s="39">
        <v>0.96607457714056899</v>
      </c>
      <c r="AV348" s="39">
        <v>0.16959772640348897</v>
      </c>
      <c r="AW348" s="8">
        <f t="shared" si="19"/>
        <v>0.8713651211376765</v>
      </c>
    </row>
    <row r="349" spans="1:49" s="40" customFormat="1" x14ac:dyDescent="0.35">
      <c r="A349" s="40">
        <v>33</v>
      </c>
      <c r="B349" s="13" t="s">
        <v>261</v>
      </c>
      <c r="C349" s="13" t="s">
        <v>619</v>
      </c>
      <c r="D349" s="38">
        <v>6.9699999999999998E-2</v>
      </c>
      <c r="E349" s="38">
        <v>0.48899999999999999</v>
      </c>
      <c r="F349" s="38">
        <v>0.22819999999999999</v>
      </c>
      <c r="G349" s="38">
        <v>6.35</v>
      </c>
      <c r="H349" s="38">
        <v>0.1118</v>
      </c>
      <c r="I349" s="38">
        <v>0.35349999999999998</v>
      </c>
      <c r="J349" s="38">
        <v>4.72</v>
      </c>
      <c r="K349" s="38">
        <v>6.24</v>
      </c>
      <c r="L349" s="38">
        <v>2.76</v>
      </c>
      <c r="M349" s="41">
        <v>5.14</v>
      </c>
      <c r="N349" s="38">
        <v>0</v>
      </c>
      <c r="O349" s="38">
        <v>26.79</v>
      </c>
      <c r="P349" s="38">
        <v>1.0587</v>
      </c>
      <c r="Q349" s="38">
        <v>2.87E-2</v>
      </c>
      <c r="R349" s="38">
        <v>0.69769999999999999</v>
      </c>
      <c r="S349" s="38">
        <v>7.1099999999999997E-2</v>
      </c>
      <c r="T349" s="38">
        <v>0</v>
      </c>
      <c r="U349" s="41">
        <v>7.26</v>
      </c>
      <c r="V349" s="38">
        <v>0.501</v>
      </c>
      <c r="W349" s="41">
        <v>2.92</v>
      </c>
      <c r="X349" s="41">
        <v>9.25</v>
      </c>
      <c r="Y349" s="38">
        <v>75.039500000000004</v>
      </c>
      <c r="Z349" s="38">
        <v>0</v>
      </c>
      <c r="AA349" s="38">
        <v>75.039500000000004</v>
      </c>
      <c r="AB349" s="157">
        <v>1.7759826095692322E-2</v>
      </c>
      <c r="AC349" s="39">
        <v>7.639181253687026E-2</v>
      </c>
      <c r="AD349" s="39">
        <v>0.40746801665321508</v>
      </c>
      <c r="AE349" s="39">
        <v>2.7410863154102717E-2</v>
      </c>
      <c r="AF349" s="39">
        <v>3.6335240802016971E-2</v>
      </c>
      <c r="AG349" s="39">
        <v>0.24014804901937409</v>
      </c>
      <c r="AH349" s="39">
        <v>3.3434150259352091E-2</v>
      </c>
      <c r="AI349" s="39">
        <v>8.5289130076407352E-4</v>
      </c>
      <c r="AJ349" s="39">
        <v>2.0581012971955481E-2</v>
      </c>
      <c r="AK349" s="39">
        <v>2.0459728802290668E-3</v>
      </c>
      <c r="AL349" s="39">
        <v>0</v>
      </c>
      <c r="AM349" s="39">
        <v>1.0866834860930822E-2</v>
      </c>
      <c r="AN349" s="39">
        <v>5.3539296347484527E-2</v>
      </c>
      <c r="AO349" s="39">
        <v>0.16583998431960856</v>
      </c>
      <c r="AP349" s="39">
        <v>1.801478680710146E-2</v>
      </c>
      <c r="AQ349" s="39">
        <v>0.30150763828761334</v>
      </c>
      <c r="AR349" s="39">
        <v>0.37823388794188006</v>
      </c>
      <c r="AS349" s="39">
        <v>0.1673376606348714</v>
      </c>
      <c r="AT349" s="39">
        <v>0</v>
      </c>
      <c r="AU349" s="39">
        <v>0.97583094772477375</v>
      </c>
      <c r="AV349" s="39">
        <v>0.15907507860375969</v>
      </c>
      <c r="AW349" s="8">
        <f t="shared" si="19"/>
        <v>0.92508587489409599</v>
      </c>
    </row>
    <row r="350" spans="1:49" s="40" customFormat="1" x14ac:dyDescent="0.35">
      <c r="A350" s="40">
        <v>34</v>
      </c>
      <c r="B350" s="13" t="s">
        <v>262</v>
      </c>
      <c r="C350" s="13" t="s">
        <v>619</v>
      </c>
      <c r="D350" s="38">
        <v>7.2700000000000001E-2</v>
      </c>
      <c r="E350" s="38">
        <v>0.37559999999999999</v>
      </c>
      <c r="F350" s="38">
        <v>0.1946</v>
      </c>
      <c r="G350" s="38">
        <v>6.62</v>
      </c>
      <c r="H350" s="38">
        <v>9.8000000000000004E-2</v>
      </c>
      <c r="I350" s="38">
        <v>0.35189999999999999</v>
      </c>
      <c r="J350" s="38">
        <v>5.04</v>
      </c>
      <c r="K350" s="38">
        <v>6.65</v>
      </c>
      <c r="L350" s="38">
        <v>2.84</v>
      </c>
      <c r="M350" s="41">
        <v>6.09</v>
      </c>
      <c r="N350" s="38">
        <v>0</v>
      </c>
      <c r="O350" s="38">
        <v>28.22</v>
      </c>
      <c r="P350" s="38">
        <v>1.1599999999999999</v>
      </c>
      <c r="Q350" s="38">
        <v>0</v>
      </c>
      <c r="R350" s="38">
        <v>0.83750000000000002</v>
      </c>
      <c r="S350" s="38">
        <v>5.91E-2</v>
      </c>
      <c r="T350" s="38">
        <v>0</v>
      </c>
      <c r="U350" s="41">
        <v>7.85</v>
      </c>
      <c r="V350" s="38">
        <v>0.65169999999999995</v>
      </c>
      <c r="W350" s="41">
        <v>3.26</v>
      </c>
      <c r="X350" s="41">
        <v>9.58</v>
      </c>
      <c r="Y350" s="38">
        <v>79.968500000000006</v>
      </c>
      <c r="Z350" s="38">
        <v>0</v>
      </c>
      <c r="AA350" s="38">
        <v>79.968500000000006</v>
      </c>
      <c r="AB350" s="157">
        <v>1.759759860409469E-2</v>
      </c>
      <c r="AC350" s="39">
        <v>5.5741237324309405E-2</v>
      </c>
      <c r="AD350" s="39">
        <v>0.41332828773007207</v>
      </c>
      <c r="AE350" s="39">
        <v>2.2205623553717593E-2</v>
      </c>
      <c r="AF350" s="39">
        <v>3.4361408465945764E-2</v>
      </c>
      <c r="AG350" s="39">
        <v>0.27030015959803882</v>
      </c>
      <c r="AH350" s="39">
        <v>3.4800736231539502E-2</v>
      </c>
      <c r="AI350" s="39">
        <v>0</v>
      </c>
      <c r="AJ350" s="39">
        <v>2.3469071326316465E-2</v>
      </c>
      <c r="AK350" s="39">
        <v>1.6155887437068292E-3</v>
      </c>
      <c r="AL350" s="39">
        <v>0</v>
      </c>
      <c r="AM350" s="39">
        <v>1.3428457474590037E-2</v>
      </c>
      <c r="AN350" s="39">
        <v>5.6783279759080783E-2</v>
      </c>
      <c r="AO350" s="39">
        <v>0.16316465616191486</v>
      </c>
      <c r="AP350" s="39">
        <v>1.5001216012214741E-2</v>
      </c>
      <c r="AQ350" s="39">
        <v>0.29860401902739458</v>
      </c>
      <c r="AR350" s="39">
        <v>0.38292221139051164</v>
      </c>
      <c r="AS350" s="39">
        <v>0.16357465651758488</v>
      </c>
      <c r="AT350" s="39">
        <v>0</v>
      </c>
      <c r="AU350" s="39">
        <v>0.97649932823614816</v>
      </c>
      <c r="AV350" s="39">
        <v>0.16339856881614581</v>
      </c>
      <c r="AW350" s="8">
        <f t="shared" si="19"/>
        <v>0.91080149363076801</v>
      </c>
    </row>
    <row r="351" spans="1:49" s="40" customFormat="1" x14ac:dyDescent="0.35">
      <c r="A351" s="40">
        <v>35</v>
      </c>
      <c r="B351" s="13" t="s">
        <v>263</v>
      </c>
      <c r="C351" s="13" t="s">
        <v>619</v>
      </c>
      <c r="D351" s="38">
        <v>1.89E-2</v>
      </c>
      <c r="E351" s="38">
        <v>5.5E-2</v>
      </c>
      <c r="F351" s="38">
        <v>0.3201</v>
      </c>
      <c r="G351" s="38">
        <v>8.58</v>
      </c>
      <c r="H351" s="38">
        <v>0.19139999999999999</v>
      </c>
      <c r="I351" s="38">
        <v>0.15429999999999999</v>
      </c>
      <c r="J351" s="38">
        <v>5.56</v>
      </c>
      <c r="K351" s="41">
        <v>7.88</v>
      </c>
      <c r="L351" s="38">
        <v>3.22</v>
      </c>
      <c r="M351" s="41">
        <v>5.77</v>
      </c>
      <c r="N351" s="38">
        <v>0</v>
      </c>
      <c r="O351" s="38">
        <v>25.84</v>
      </c>
      <c r="P351" s="38">
        <v>1.47</v>
      </c>
      <c r="Q351" s="38">
        <v>0.251</v>
      </c>
      <c r="R351" s="38">
        <v>1.42</v>
      </c>
      <c r="S351" s="38">
        <v>0.13489999999999999</v>
      </c>
      <c r="T351" s="38">
        <v>9.9000000000000005E-2</v>
      </c>
      <c r="U351" s="41">
        <v>8.35</v>
      </c>
      <c r="V351" s="38">
        <v>0.56669999999999998</v>
      </c>
      <c r="W351" s="41">
        <v>3.26</v>
      </c>
      <c r="X351" s="41">
        <v>8.73</v>
      </c>
      <c r="Y351" s="38">
        <v>81.871399999999994</v>
      </c>
      <c r="Z351" s="38">
        <v>0</v>
      </c>
      <c r="AA351" s="38">
        <v>81.871399999999994</v>
      </c>
      <c r="AB351" s="157">
        <v>4.3088812946891122E-3</v>
      </c>
      <c r="AC351" s="39">
        <v>7.6877179239422215E-3</v>
      </c>
      <c r="AD351" s="39">
        <v>0.42946038913698287</v>
      </c>
      <c r="AE351" s="39">
        <v>3.4402463320493099E-2</v>
      </c>
      <c r="AF351" s="39">
        <v>1.4190619184264112E-2</v>
      </c>
      <c r="AG351" s="39">
        <v>0.24120624725506368</v>
      </c>
      <c r="AH351" s="39">
        <v>4.1536653779347094E-2</v>
      </c>
      <c r="AI351" s="39">
        <v>6.6739401001339642E-3</v>
      </c>
      <c r="AJ351" s="39">
        <v>3.7478583012143726E-2</v>
      </c>
      <c r="AK351" s="39">
        <v>3.4732737706582124E-3</v>
      </c>
      <c r="AL351" s="39">
        <v>2.4610403514108751E-3</v>
      </c>
      <c r="AM351" s="39">
        <v>1.0998041371372173E-2</v>
      </c>
      <c r="AN351" s="39">
        <v>5.3481576743832228E-2</v>
      </c>
      <c r="AO351" s="39">
        <v>0.1400420804410098</v>
      </c>
      <c r="AP351" s="39">
        <v>2.7594723815980479E-2</v>
      </c>
      <c r="AQ351" s="39">
        <v>0.36450935297175036</v>
      </c>
      <c r="AR351" s="39">
        <v>0.42736490940692234</v>
      </c>
      <c r="AS351" s="39">
        <v>0.17467762478528187</v>
      </c>
      <c r="AT351" s="39">
        <v>0</v>
      </c>
      <c r="AU351" s="39">
        <v>0.84215334498165262</v>
      </c>
      <c r="AV351" s="39">
        <v>0.16370004403841221</v>
      </c>
      <c r="AW351" s="8">
        <f t="shared" si="19"/>
        <v>0.97690737360934587</v>
      </c>
    </row>
    <row r="352" spans="1:49" s="40" customFormat="1" x14ac:dyDescent="0.35">
      <c r="A352" s="40">
        <v>36</v>
      </c>
      <c r="B352" s="13" t="s">
        <v>264</v>
      </c>
      <c r="C352" s="13" t="s">
        <v>619</v>
      </c>
      <c r="D352" s="38">
        <v>4.5999999999999999E-3</v>
      </c>
      <c r="E352" s="38">
        <v>0</v>
      </c>
      <c r="F352" s="38">
        <v>0.30320000000000003</v>
      </c>
      <c r="G352" s="38">
        <v>9.18</v>
      </c>
      <c r="H352" s="38">
        <v>0.23680000000000001</v>
      </c>
      <c r="I352" s="38">
        <v>0</v>
      </c>
      <c r="J352" s="38">
        <v>5.89</v>
      </c>
      <c r="K352" s="41">
        <v>7.86</v>
      </c>
      <c r="L352" s="38">
        <v>3.33</v>
      </c>
      <c r="M352" s="41">
        <v>6.19</v>
      </c>
      <c r="N352" s="38">
        <v>0</v>
      </c>
      <c r="O352" s="38">
        <v>31.79</v>
      </c>
      <c r="P352" s="38">
        <v>1.55</v>
      </c>
      <c r="Q352" s="38">
        <v>0.22700000000000001</v>
      </c>
      <c r="R352" s="38">
        <v>1.61</v>
      </c>
      <c r="S352" s="38">
        <v>9.9599999999999994E-2</v>
      </c>
      <c r="T352" s="38">
        <v>4.2500000000000003E-2</v>
      </c>
      <c r="U352" s="41">
        <v>7.4</v>
      </c>
      <c r="V352" s="38">
        <v>0.48060000000000003</v>
      </c>
      <c r="W352" s="41">
        <v>3.77</v>
      </c>
      <c r="X352" s="41">
        <v>9.26</v>
      </c>
      <c r="Y352" s="38">
        <v>89.238100000000003</v>
      </c>
      <c r="Z352" s="38">
        <v>0</v>
      </c>
      <c r="AA352" s="38">
        <v>89.238100000000003</v>
      </c>
      <c r="AB352" s="157">
        <v>9.4812172904500255E-4</v>
      </c>
      <c r="AC352" s="39">
        <v>0</v>
      </c>
      <c r="AD352" s="39">
        <v>0.41130800214532903</v>
      </c>
      <c r="AE352" s="39">
        <v>2.9460262061594154E-2</v>
      </c>
      <c r="AF352" s="39">
        <v>0</v>
      </c>
      <c r="AG352" s="39">
        <v>0.23394131683698538</v>
      </c>
      <c r="AH352" s="39">
        <v>3.9595826484550505E-2</v>
      </c>
      <c r="AI352" s="39">
        <v>5.4567993228737876E-3</v>
      </c>
      <c r="AJ352" s="39">
        <v>3.8417069815679182E-2</v>
      </c>
      <c r="AK352" s="39">
        <v>2.3184084331451479E-3</v>
      </c>
      <c r="AL352" s="39">
        <v>9.5515974824257957E-4</v>
      </c>
      <c r="AM352" s="39">
        <v>8.4323659387189678E-3</v>
      </c>
      <c r="AN352" s="39">
        <v>5.5915407622275232E-2</v>
      </c>
      <c r="AO352" s="39">
        <v>0.13429468948553039</v>
      </c>
      <c r="AP352" s="39">
        <v>3.0865218717715276E-2</v>
      </c>
      <c r="AQ352" s="39">
        <v>0.35258806883750099</v>
      </c>
      <c r="AR352" s="39">
        <v>0.38538848186885399</v>
      </c>
      <c r="AS352" s="39">
        <v>0.16331616835010568</v>
      </c>
      <c r="AT352" s="39">
        <v>0</v>
      </c>
      <c r="AU352" s="39">
        <v>0.93668321741170391</v>
      </c>
      <c r="AV352" s="39">
        <v>0.13115884481412024</v>
      </c>
      <c r="AW352" s="8">
        <f t="shared" si="19"/>
        <v>1.0399046921050759</v>
      </c>
    </row>
    <row r="353" spans="1:49" s="40" customFormat="1" x14ac:dyDescent="0.35">
      <c r="A353" s="40">
        <v>37</v>
      </c>
      <c r="B353" s="13" t="s">
        <v>265</v>
      </c>
      <c r="C353" s="13" t="s">
        <v>619</v>
      </c>
      <c r="D353" s="38">
        <v>1.9599999999999999E-2</v>
      </c>
      <c r="E353" s="38">
        <v>0</v>
      </c>
      <c r="F353" s="38">
        <v>0.28699999999999998</v>
      </c>
      <c r="G353" s="38">
        <v>9.3000000000000007</v>
      </c>
      <c r="H353" s="38">
        <v>0.2777</v>
      </c>
      <c r="I353" s="38">
        <v>4.07E-2</v>
      </c>
      <c r="J353" s="38">
        <v>5.49</v>
      </c>
      <c r="K353" s="41">
        <v>7.17</v>
      </c>
      <c r="L353" s="38">
        <v>3.32</v>
      </c>
      <c r="M353" s="41">
        <v>5.62</v>
      </c>
      <c r="N353" s="38">
        <v>0.21510000000000001</v>
      </c>
      <c r="O353" s="38">
        <v>31.25</v>
      </c>
      <c r="P353" s="38">
        <v>1.38</v>
      </c>
      <c r="Q353" s="38">
        <v>9.1899999999999996E-2</v>
      </c>
      <c r="R353" s="38">
        <v>1.52</v>
      </c>
      <c r="S353" s="38">
        <v>6.13E-2</v>
      </c>
      <c r="T353" s="38">
        <v>8.0000000000000004E-4</v>
      </c>
      <c r="U353" s="41">
        <v>7.13</v>
      </c>
      <c r="V353" s="38">
        <v>0.39379999999999998</v>
      </c>
      <c r="W353" s="41">
        <v>3</v>
      </c>
      <c r="X353" s="41">
        <v>10.74</v>
      </c>
      <c r="Y353" s="38">
        <v>87.321100000000001</v>
      </c>
      <c r="Z353" s="38">
        <v>0</v>
      </c>
      <c r="AA353" s="38">
        <v>87.321100000000001</v>
      </c>
      <c r="AB353" s="157">
        <v>4.1185751855028199E-3</v>
      </c>
      <c r="AC353" s="39">
        <v>0</v>
      </c>
      <c r="AD353" s="39">
        <v>0.39084887624075593</v>
      </c>
      <c r="AE353" s="39">
        <v>2.8429810477150107E-2</v>
      </c>
      <c r="AF353" s="39">
        <v>3.4499915409564219E-3</v>
      </c>
      <c r="AG353" s="39">
        <v>0.21653956287888196</v>
      </c>
      <c r="AH353" s="39">
        <v>3.5940280284051523E-2</v>
      </c>
      <c r="AI353" s="39">
        <v>2.2522277016001303E-3</v>
      </c>
      <c r="AJ353" s="39">
        <v>3.6976568711955864E-2</v>
      </c>
      <c r="AK353" s="39">
        <v>1.4547077178845376E-3</v>
      </c>
      <c r="AL353" s="39">
        <v>1.8329968910386456E-5</v>
      </c>
      <c r="AM353" s="39">
        <v>7.0441087093503583E-3</v>
      </c>
      <c r="AN353" s="39">
        <v>4.5362403650509968E-2</v>
      </c>
      <c r="AO353" s="39">
        <v>0.15879498883225099</v>
      </c>
      <c r="AP353" s="39">
        <v>3.6901855127629182E-2</v>
      </c>
      <c r="AQ353" s="39">
        <v>0.36416025003265967</v>
      </c>
      <c r="AR353" s="39">
        <v>0.35840990175428511</v>
      </c>
      <c r="AS353" s="39">
        <v>0.16599984837738996</v>
      </c>
      <c r="AT353" s="39">
        <v>6.9695338873027321E-3</v>
      </c>
      <c r="AU353" s="39">
        <v>0.93872177443701332</v>
      </c>
      <c r="AV353" s="39">
        <v>0.12883683638372034</v>
      </c>
      <c r="AW353" s="8">
        <f t="shared" si="19"/>
        <v>1.0728881432857418</v>
      </c>
    </row>
    <row r="354" spans="1:49" s="40" customFormat="1" x14ac:dyDescent="0.35">
      <c r="A354" s="40">
        <v>38</v>
      </c>
      <c r="B354" s="13" t="s">
        <v>266</v>
      </c>
      <c r="C354" s="13" t="s">
        <v>619</v>
      </c>
      <c r="D354" s="38">
        <v>7.4999999999999997E-2</v>
      </c>
      <c r="E354" s="38">
        <v>3.2099999999999997E-2</v>
      </c>
      <c r="F354" s="38">
        <v>0.32569999999999999</v>
      </c>
      <c r="G354" s="38">
        <v>9.15</v>
      </c>
      <c r="H354" s="38">
        <v>0.2145</v>
      </c>
      <c r="I354" s="38">
        <v>8.3400000000000002E-2</v>
      </c>
      <c r="J354" s="38">
        <v>5.65</v>
      </c>
      <c r="K354" s="41">
        <v>7.41</v>
      </c>
      <c r="L354" s="38">
        <v>3.56</v>
      </c>
      <c r="M354" s="41">
        <v>6.27</v>
      </c>
      <c r="N354" s="38">
        <v>9.3600000000000003E-2</v>
      </c>
      <c r="O354" s="38">
        <v>32.85</v>
      </c>
      <c r="P354" s="38">
        <v>1.55</v>
      </c>
      <c r="Q354" s="38">
        <v>0.1227</v>
      </c>
      <c r="R354" s="38">
        <v>1.53</v>
      </c>
      <c r="S354" s="38">
        <v>0.1134</v>
      </c>
      <c r="T354" s="38">
        <v>0.01</v>
      </c>
      <c r="U354" s="41">
        <v>7.42</v>
      </c>
      <c r="V354" s="38">
        <v>0.61929999999999996</v>
      </c>
      <c r="W354" s="41">
        <v>3.07</v>
      </c>
      <c r="X354" s="41">
        <v>10.29</v>
      </c>
      <c r="Y354" s="38">
        <v>90.456599999999995</v>
      </c>
      <c r="Z354" s="38">
        <v>0</v>
      </c>
      <c r="AA354" s="38">
        <v>90.456599999999995</v>
      </c>
      <c r="AB354" s="157">
        <v>1.5307582649263369E-2</v>
      </c>
      <c r="AC354" s="39">
        <v>4.0168203324882122E-3</v>
      </c>
      <c r="AD354" s="39">
        <v>0.39069638549653418</v>
      </c>
      <c r="AE354" s="39">
        <v>3.1337492915061875E-2</v>
      </c>
      <c r="AF354" s="39">
        <v>6.8666370745994994E-3</v>
      </c>
      <c r="AG354" s="39">
        <v>0.23465126693775265</v>
      </c>
      <c r="AH354" s="39">
        <v>3.9209246272738085E-2</v>
      </c>
      <c r="AI354" s="39">
        <v>2.9207593092486803E-3</v>
      </c>
      <c r="AJ354" s="39">
        <v>3.6151712374204739E-2</v>
      </c>
      <c r="AK354" s="39">
        <v>2.6138625436759274E-3</v>
      </c>
      <c r="AL354" s="39">
        <v>2.2254926472386726E-4</v>
      </c>
      <c r="AM354" s="39">
        <v>1.0759840666612144E-2</v>
      </c>
      <c r="AN354" s="39">
        <v>4.5088688377090964E-2</v>
      </c>
      <c r="AO354" s="39">
        <v>0.14777545624597174</v>
      </c>
      <c r="AP354" s="39">
        <v>2.768560629592183E-2</v>
      </c>
      <c r="AQ354" s="39">
        <v>0.34800469767904352</v>
      </c>
      <c r="AR354" s="39">
        <v>0.35977706459493169</v>
      </c>
      <c r="AS354" s="39">
        <v>0.17289165358316413</v>
      </c>
      <c r="AT354" s="39">
        <v>2.9457344569009331E-3</v>
      </c>
      <c r="AU354" s="39">
        <v>0.95846590028718504</v>
      </c>
      <c r="AV354" s="39">
        <v>0.13022934310285281</v>
      </c>
      <c r="AW354" s="8">
        <f t="shared" si="19"/>
        <v>1.0476892821892974</v>
      </c>
    </row>
    <row r="355" spans="1:49" s="130" customFormat="1" x14ac:dyDescent="0.35">
      <c r="A355" s="130">
        <v>54</v>
      </c>
      <c r="B355" s="131" t="s">
        <v>280</v>
      </c>
      <c r="C355" s="40" t="s">
        <v>619</v>
      </c>
      <c r="D355" s="99">
        <v>0</v>
      </c>
      <c r="E355" s="99">
        <v>0</v>
      </c>
      <c r="F355" s="99">
        <v>5.8700000000000002E-2</v>
      </c>
      <c r="G355" s="99">
        <v>1.1623000000000001</v>
      </c>
      <c r="H355" s="99">
        <v>0</v>
      </c>
      <c r="I355" s="99">
        <v>3.7199999999999997E-2</v>
      </c>
      <c r="J355" s="99">
        <v>4.0599999999999996</v>
      </c>
      <c r="K355" s="99">
        <v>3.96</v>
      </c>
      <c r="L355" s="99">
        <v>1.0338000000000001</v>
      </c>
      <c r="M355" s="41">
        <v>10.62</v>
      </c>
      <c r="N355" s="99">
        <v>0.29320000000000002</v>
      </c>
      <c r="O355" s="99">
        <v>65.849999999999994</v>
      </c>
      <c r="P355" s="99">
        <v>1.39</v>
      </c>
      <c r="Q355" s="99">
        <v>0.17150000000000001</v>
      </c>
      <c r="R355" s="99">
        <v>1.51</v>
      </c>
      <c r="S355" s="99">
        <v>0</v>
      </c>
      <c r="T355" s="99">
        <v>0</v>
      </c>
      <c r="U355" s="99">
        <v>0.1789</v>
      </c>
      <c r="V355" s="99">
        <v>1.7000000000000001E-2</v>
      </c>
      <c r="W355" s="41">
        <v>3.37</v>
      </c>
      <c r="X355" s="99">
        <v>0</v>
      </c>
      <c r="Y355" s="99">
        <v>93.907499999999999</v>
      </c>
      <c r="Z355" s="99">
        <f>D355*$W$2</f>
        <v>0</v>
      </c>
      <c r="AA355" s="99">
        <f>Y355-Z355</f>
        <v>93.907499999999999</v>
      </c>
      <c r="AB355" s="159">
        <v>0</v>
      </c>
      <c r="AC355" s="99">
        <v>0</v>
      </c>
      <c r="AD355" s="99">
        <v>0.25288553587227186</v>
      </c>
      <c r="AE355" s="99">
        <v>5.08734982446017E-3</v>
      </c>
      <c r="AF355" s="99">
        <v>2.7588494016706545E-3</v>
      </c>
      <c r="AG355" s="99">
        <v>0.35800318482089866</v>
      </c>
      <c r="AH355" s="99">
        <v>3.167222739129405E-2</v>
      </c>
      <c r="AI355" s="99">
        <v>3.6772431029938966E-3</v>
      </c>
      <c r="AJ355" s="99">
        <v>3.2138188994975253E-2</v>
      </c>
      <c r="AK355" s="99">
        <v>0</v>
      </c>
      <c r="AL355" s="99">
        <v>0</v>
      </c>
      <c r="AM355" s="99">
        <v>2.6604842514521109E-4</v>
      </c>
      <c r="AN355" s="99">
        <v>4.4582676559573299E-2</v>
      </c>
      <c r="AO355" s="99">
        <v>0</v>
      </c>
      <c r="AP355" s="99">
        <v>0</v>
      </c>
      <c r="AQ355" s="99">
        <v>3.9818900240673694E-2</v>
      </c>
      <c r="AR355" s="99">
        <v>0.17318786677612</v>
      </c>
      <c r="AS355" s="99">
        <v>4.5223853828468531E-2</v>
      </c>
      <c r="AT355" s="99">
        <v>8.3116782464529911E-3</v>
      </c>
      <c r="AU355" s="99">
        <v>1.7306294216012035</v>
      </c>
      <c r="AV355" s="99">
        <v>2.8282793070810133E-3</v>
      </c>
      <c r="AW355" s="8">
        <f t="shared" si="19"/>
        <v>1.2689286956067169</v>
      </c>
    </row>
    <row r="356" spans="1:49" s="130" customFormat="1" x14ac:dyDescent="0.35">
      <c r="A356" s="130">
        <v>56</v>
      </c>
      <c r="B356" s="131" t="s">
        <v>282</v>
      </c>
      <c r="C356" s="40" t="s">
        <v>619</v>
      </c>
      <c r="D356" s="99">
        <v>0</v>
      </c>
      <c r="E356" s="99">
        <v>0</v>
      </c>
      <c r="F356" s="99">
        <v>0.1449</v>
      </c>
      <c r="G356" s="99">
        <v>4.58</v>
      </c>
      <c r="H356" s="99">
        <v>0</v>
      </c>
      <c r="I356" s="99">
        <v>0.40379999999999999</v>
      </c>
      <c r="J356" s="99">
        <v>3.53</v>
      </c>
      <c r="K356" s="99">
        <v>4.6500000000000004</v>
      </c>
      <c r="L356" s="99">
        <v>1.7</v>
      </c>
      <c r="M356" s="41">
        <v>7.58</v>
      </c>
      <c r="N356" s="99">
        <v>1.3111999999999999</v>
      </c>
      <c r="O356" s="99">
        <v>56.27</v>
      </c>
      <c r="P356" s="41">
        <v>1.98</v>
      </c>
      <c r="Q356" s="99">
        <v>0.14369999999999999</v>
      </c>
      <c r="R356" s="99">
        <v>1.1023000000000001</v>
      </c>
      <c r="S356" s="99">
        <v>0</v>
      </c>
      <c r="T356" s="99">
        <v>2.5100000000000001E-2</v>
      </c>
      <c r="U356" s="99">
        <v>0.1547</v>
      </c>
      <c r="V356" s="99">
        <v>0</v>
      </c>
      <c r="W356" s="41">
        <v>4.72</v>
      </c>
      <c r="X356" s="99">
        <v>0.58689999999999998</v>
      </c>
      <c r="Y356" s="99">
        <v>89.107299999999995</v>
      </c>
      <c r="Z356" s="99">
        <f>D356*$W$2</f>
        <v>0</v>
      </c>
      <c r="AA356" s="99">
        <f>Y356-Z356</f>
        <v>89.107299999999995</v>
      </c>
      <c r="AB356" s="159">
        <v>0</v>
      </c>
      <c r="AC356" s="99">
        <v>0</v>
      </c>
      <c r="AD356" s="99">
        <v>0.22515254758715297</v>
      </c>
      <c r="AE356" s="99">
        <v>1.2859559435927889E-2</v>
      </c>
      <c r="AF356" s="99">
        <v>3.0665889921245425E-2</v>
      </c>
      <c r="AG356" s="99">
        <v>0.26165906344617085</v>
      </c>
      <c r="AH356" s="99">
        <v>4.6199066504791331E-2</v>
      </c>
      <c r="AI356" s="99">
        <v>3.1551440308121245E-3</v>
      </c>
      <c r="AJ356" s="99">
        <v>2.4024173964732283E-2</v>
      </c>
      <c r="AK356" s="99">
        <v>0</v>
      </c>
      <c r="AL356" s="99">
        <v>5.1524181287518301E-4</v>
      </c>
      <c r="AM356" s="99">
        <v>0</v>
      </c>
      <c r="AN356" s="99">
        <v>6.3941443952612961E-2</v>
      </c>
      <c r="AO356" s="99">
        <v>7.7743172303410173E-3</v>
      </c>
      <c r="AP356" s="99">
        <v>0</v>
      </c>
      <c r="AQ356" s="99">
        <v>0.16067218686883086</v>
      </c>
      <c r="AR356" s="99">
        <v>0.20824732591096884</v>
      </c>
      <c r="AS356" s="99">
        <v>7.6152500090533842E-2</v>
      </c>
      <c r="AT356" s="99">
        <v>3.806255180012235E-2</v>
      </c>
      <c r="AU356" s="99">
        <v>1.5143610193121968</v>
      </c>
      <c r="AV356" s="99">
        <v>2.50441601734714E-3</v>
      </c>
      <c r="AW356" s="8">
        <f t="shared" si="19"/>
        <v>1.3240535521133379</v>
      </c>
    </row>
    <row r="357" spans="1:49" s="13" customFormat="1" ht="42.75" customHeight="1" x14ac:dyDescent="0.35">
      <c r="A357" s="13">
        <v>111</v>
      </c>
      <c r="B357" s="13" t="s">
        <v>315</v>
      </c>
      <c r="C357" s="40" t="s">
        <v>619</v>
      </c>
      <c r="D357" s="48">
        <v>0</v>
      </c>
      <c r="E357" s="48">
        <v>0</v>
      </c>
      <c r="F357" s="48">
        <v>0.25169999999999998</v>
      </c>
      <c r="G357" s="132">
        <v>7.25</v>
      </c>
      <c r="H357" s="48">
        <v>0.31659999999999999</v>
      </c>
      <c r="I357" s="48">
        <v>0.21390000000000001</v>
      </c>
      <c r="J357" s="48">
        <v>4.28</v>
      </c>
      <c r="K357" s="48">
        <v>4.25</v>
      </c>
      <c r="L357" s="48">
        <v>1.87</v>
      </c>
      <c r="M357" s="132">
        <v>5.01</v>
      </c>
      <c r="N357" s="132">
        <v>9.86</v>
      </c>
      <c r="O357" s="48">
        <v>38.619999999999997</v>
      </c>
      <c r="P357" s="48">
        <v>0.9597</v>
      </c>
      <c r="Q357" s="48">
        <v>0</v>
      </c>
      <c r="R357" s="48">
        <v>0.96340000000000003</v>
      </c>
      <c r="S357" s="48">
        <v>0.32290000000000002</v>
      </c>
      <c r="T357" s="48">
        <v>3.6799999999999999E-2</v>
      </c>
      <c r="U357" s="48">
        <v>6.5799999999999997E-2</v>
      </c>
      <c r="V357" s="48">
        <v>0.20039999999999999</v>
      </c>
      <c r="W357" s="48">
        <v>0.77639999999999998</v>
      </c>
      <c r="X357" s="132">
        <v>13.49</v>
      </c>
      <c r="Y357" s="48">
        <v>88.913399999999996</v>
      </c>
      <c r="Z357" s="48">
        <v>0</v>
      </c>
      <c r="AA357" s="48">
        <v>88.913399999999996</v>
      </c>
      <c r="AB357" s="160">
        <v>0</v>
      </c>
      <c r="AC357" s="133">
        <v>0</v>
      </c>
      <c r="AD357" s="133">
        <v>0.28845368825636614</v>
      </c>
      <c r="AE357" s="133">
        <v>2.3603210932663769E-2</v>
      </c>
      <c r="AF357" s="133">
        <v>1.71644625618762E-2</v>
      </c>
      <c r="AG357" s="133">
        <v>0.18274035750563081</v>
      </c>
      <c r="AH357" s="133">
        <v>2.3661031419471176E-2</v>
      </c>
      <c r="AI357" s="133">
        <v>0</v>
      </c>
      <c r="AJ357" s="133">
        <v>2.2186329875973403E-2</v>
      </c>
      <c r="AK357" s="133">
        <v>7.2540261633941292E-3</v>
      </c>
      <c r="AL357" s="133">
        <v>7.9820669145060411E-4</v>
      </c>
      <c r="AM357" s="133">
        <v>3.3934687893787574E-3</v>
      </c>
      <c r="AN357" s="133">
        <v>1.111363514287216E-2</v>
      </c>
      <c r="AO357" s="133">
        <v>0.18881664020435557</v>
      </c>
      <c r="AP357" s="133">
        <v>3.9827132092563847E-2</v>
      </c>
      <c r="AQ357" s="133">
        <v>0.26874686125627867</v>
      </c>
      <c r="AR357" s="133">
        <v>0.20111551615716164</v>
      </c>
      <c r="AS357" s="133">
        <v>8.8512991373924876E-2</v>
      </c>
      <c r="AT357" s="133">
        <v>0.30243778087239248</v>
      </c>
      <c r="AU357" s="133">
        <v>1.0982341489973277</v>
      </c>
      <c r="AV357" s="133">
        <v>1.1255692503505882E-3</v>
      </c>
      <c r="AW357" s="8">
        <f t="shared" si="19"/>
        <v>1.2308149424565675</v>
      </c>
    </row>
    <row r="358" spans="1:49" s="13" customFormat="1" x14ac:dyDescent="0.35">
      <c r="A358" s="13">
        <v>114</v>
      </c>
      <c r="B358" s="13" t="s">
        <v>318</v>
      </c>
      <c r="C358" s="40" t="s">
        <v>619</v>
      </c>
      <c r="D358" s="48">
        <v>0.37880000000000003</v>
      </c>
      <c r="E358" s="48">
        <v>0.37609999999999999</v>
      </c>
      <c r="F358" s="48">
        <v>5.3699999999999998E-2</v>
      </c>
      <c r="G358" s="48">
        <v>2.15</v>
      </c>
      <c r="H358" s="48">
        <v>4.4299999999999999E-2</v>
      </c>
      <c r="I358" s="48">
        <v>0</v>
      </c>
      <c r="J358" s="48">
        <v>8.23</v>
      </c>
      <c r="K358" s="48">
        <v>5.66</v>
      </c>
      <c r="L358" s="48">
        <v>1.68</v>
      </c>
      <c r="M358" s="132">
        <v>6.7</v>
      </c>
      <c r="N358" s="48">
        <v>0.28499999999999998</v>
      </c>
      <c r="O358" s="48">
        <v>55.99</v>
      </c>
      <c r="P358" s="48">
        <v>0.49719999999999998</v>
      </c>
      <c r="Q358" s="48">
        <v>0.45860000000000001</v>
      </c>
      <c r="R358" s="132">
        <v>2.39</v>
      </c>
      <c r="S358" s="48">
        <v>0.53680000000000005</v>
      </c>
      <c r="T358" s="48">
        <v>4.6899999999999997E-2</v>
      </c>
      <c r="U358" s="48">
        <v>0.19939999999999999</v>
      </c>
      <c r="V358" s="48">
        <v>0</v>
      </c>
      <c r="W358" s="132">
        <v>5.43</v>
      </c>
      <c r="X358" s="48">
        <v>0.18490000000000001</v>
      </c>
      <c r="Y358" s="48">
        <v>91.291799999999995</v>
      </c>
      <c r="Z358" s="48">
        <v>0</v>
      </c>
      <c r="AA358" s="48">
        <v>91.291799999999995</v>
      </c>
      <c r="AB358" s="160">
        <v>7.3984916529213282E-2</v>
      </c>
      <c r="AC358" s="133">
        <v>4.5036908985705539E-2</v>
      </c>
      <c r="AD358" s="133">
        <v>0.54460126908351447</v>
      </c>
      <c r="AE358" s="133">
        <v>4.9443436042238831E-3</v>
      </c>
      <c r="AF358" s="133">
        <v>0</v>
      </c>
      <c r="AG358" s="133">
        <v>0.23994849678616273</v>
      </c>
      <c r="AH358" s="133">
        <v>1.203582276623491E-2</v>
      </c>
      <c r="AI358" s="133">
        <v>1.0446555730780781E-2</v>
      </c>
      <c r="AJ358" s="133">
        <v>5.4040979422035042E-2</v>
      </c>
      <c r="AK358" s="133">
        <v>1.1840500657919422E-2</v>
      </c>
      <c r="AL358" s="133">
        <v>9.9881918312123537E-4</v>
      </c>
      <c r="AM358" s="133">
        <v>0</v>
      </c>
      <c r="AN358" s="133">
        <v>7.631623282814072E-2</v>
      </c>
      <c r="AO358" s="133">
        <v>2.541041240038009E-3</v>
      </c>
      <c r="AP358" s="133">
        <v>5.4716503423884594E-3</v>
      </c>
      <c r="AQ358" s="133">
        <v>7.8251080056018524E-2</v>
      </c>
      <c r="AR358" s="133">
        <v>0.26297808924823574</v>
      </c>
      <c r="AS358" s="133">
        <v>7.8076651628763011E-2</v>
      </c>
      <c r="AT358" s="133">
        <v>8.5832245474541605E-3</v>
      </c>
      <c r="AU358" s="133">
        <v>1.5632902824362489</v>
      </c>
      <c r="AV358" s="133">
        <v>3.3490217408910961E-3</v>
      </c>
      <c r="AW358" s="8">
        <f t="shared" si="19"/>
        <v>0.99724902971212326</v>
      </c>
    </row>
    <row r="359" spans="1:49" s="13" customFormat="1" x14ac:dyDescent="0.35">
      <c r="A359" s="13">
        <v>116</v>
      </c>
      <c r="B359" s="13" t="s">
        <v>320</v>
      </c>
      <c r="C359" s="40" t="s">
        <v>619</v>
      </c>
      <c r="D359" s="48">
        <v>0.27460000000000001</v>
      </c>
      <c r="E359" s="48">
        <v>0</v>
      </c>
      <c r="F359" s="48">
        <v>2.87E-2</v>
      </c>
      <c r="G359" s="48">
        <v>0.1991</v>
      </c>
      <c r="H359" s="48">
        <v>0</v>
      </c>
      <c r="I359" s="48">
        <v>2.58E-2</v>
      </c>
      <c r="J359" s="48">
        <v>8.93</v>
      </c>
      <c r="K359" s="48">
        <v>4.0599999999999996</v>
      </c>
      <c r="L359" s="48">
        <v>2.0099999999999998</v>
      </c>
      <c r="M359" s="132">
        <v>4.6900000000000004</v>
      </c>
      <c r="N359" s="48">
        <v>0.70730000000000004</v>
      </c>
      <c r="O359" s="48">
        <v>58.67</v>
      </c>
      <c r="P359" s="48">
        <v>0.1062</v>
      </c>
      <c r="Q359" s="48">
        <v>0.113</v>
      </c>
      <c r="R359" s="48">
        <v>0.68469999999999998</v>
      </c>
      <c r="S359" s="48">
        <v>0.2104</v>
      </c>
      <c r="T359" s="48">
        <v>0</v>
      </c>
      <c r="U359" s="132">
        <v>3.29</v>
      </c>
      <c r="V359" s="48">
        <v>4.2000000000000003E-2</v>
      </c>
      <c r="W359" s="132">
        <v>4.9800000000000004</v>
      </c>
      <c r="X359" s="132">
        <v>3.39</v>
      </c>
      <c r="Y359" s="48">
        <v>92.444299999999998</v>
      </c>
      <c r="Z359" s="48">
        <v>0</v>
      </c>
      <c r="AA359" s="48">
        <v>92.444299999999998</v>
      </c>
      <c r="AB359" s="160">
        <v>5.3526835751523581E-2</v>
      </c>
      <c r="AC359" s="133">
        <v>0</v>
      </c>
      <c r="AD359" s="133">
        <v>0.58975019441850607</v>
      </c>
      <c r="AE359" s="133">
        <v>2.6372668464313782E-3</v>
      </c>
      <c r="AF359" s="133">
        <v>2.0287261985699992E-3</v>
      </c>
      <c r="AG359" s="133">
        <v>0.16763082930396928</v>
      </c>
      <c r="AH359" s="133">
        <v>2.5657066550794933E-3</v>
      </c>
      <c r="AI359" s="133">
        <v>2.5689481486303864E-3</v>
      </c>
      <c r="AJ359" s="133">
        <v>1.545124426973867E-2</v>
      </c>
      <c r="AK359" s="133">
        <v>4.6317073872957706E-3</v>
      </c>
      <c r="AL359" s="133">
        <v>0</v>
      </c>
      <c r="AM359" s="133">
        <v>6.969148825420198E-4</v>
      </c>
      <c r="AN359" s="133">
        <v>6.9852870495922911E-2</v>
      </c>
      <c r="AO359" s="133">
        <v>4.6495649693742508E-2</v>
      </c>
      <c r="AP359" s="133">
        <v>0</v>
      </c>
      <c r="AQ359" s="133">
        <v>7.2320423509070397E-3</v>
      </c>
      <c r="AR359" s="133">
        <v>0.18826387261458136</v>
      </c>
      <c r="AS359" s="133">
        <v>9.3227872971521408E-2</v>
      </c>
      <c r="AT359" s="133">
        <v>2.1259208554846504E-2</v>
      </c>
      <c r="AU359" s="133">
        <v>1.6348694144320419</v>
      </c>
      <c r="AV359" s="133">
        <v>5.5147589076101705E-2</v>
      </c>
      <c r="AW359" s="8">
        <f t="shared" si="19"/>
        <v>1.0956899416995716</v>
      </c>
    </row>
    <row r="360" spans="1:49" s="13" customFormat="1" x14ac:dyDescent="0.35">
      <c r="A360" s="13">
        <v>123</v>
      </c>
      <c r="B360" s="13" t="s">
        <v>327</v>
      </c>
      <c r="C360" s="40" t="s">
        <v>619</v>
      </c>
      <c r="D360" s="48">
        <v>3.0099999999999998E-2</v>
      </c>
      <c r="E360" s="48">
        <v>6.4199999999999993E-2</v>
      </c>
      <c r="F360" s="48">
        <v>0.21990000000000001</v>
      </c>
      <c r="G360" s="48">
        <v>1.5161</v>
      </c>
      <c r="H360" s="48">
        <v>0</v>
      </c>
      <c r="I360" s="48">
        <v>0.28599999999999998</v>
      </c>
      <c r="J360" s="48">
        <v>4.99</v>
      </c>
      <c r="K360" s="48">
        <v>6.03</v>
      </c>
      <c r="L360" s="48">
        <v>1.2558</v>
      </c>
      <c r="M360" s="132">
        <v>4.41</v>
      </c>
      <c r="N360" s="48">
        <v>0.86499999999999999</v>
      </c>
      <c r="O360" s="48">
        <v>63.56</v>
      </c>
      <c r="P360" s="48">
        <v>1.6</v>
      </c>
      <c r="Q360" s="48">
        <v>0.222</v>
      </c>
      <c r="R360" s="48">
        <v>1.9</v>
      </c>
      <c r="S360" s="48">
        <v>0.27260000000000001</v>
      </c>
      <c r="T360" s="48">
        <v>0</v>
      </c>
      <c r="U360" s="48">
        <v>0.25969999999999999</v>
      </c>
      <c r="V360" s="48">
        <v>0</v>
      </c>
      <c r="W360" s="132">
        <v>3.01</v>
      </c>
      <c r="X360" s="48">
        <v>1.23</v>
      </c>
      <c r="Y360" s="48">
        <v>91.8005</v>
      </c>
      <c r="Z360" s="48">
        <v>0</v>
      </c>
      <c r="AA360" s="48">
        <v>91.8005</v>
      </c>
      <c r="AB360" s="160">
        <v>5.3474762238363656E-3</v>
      </c>
      <c r="AC360" s="133">
        <v>6.9927728244086867E-3</v>
      </c>
      <c r="AD360" s="133">
        <v>0.30035060306700317</v>
      </c>
      <c r="AE360" s="133">
        <v>1.841656951628895E-2</v>
      </c>
      <c r="AF360" s="133">
        <v>2.0496565447324776E-2</v>
      </c>
      <c r="AG360" s="133">
        <v>0.14365838147282625</v>
      </c>
      <c r="AH360" s="133">
        <v>3.5230093470693578E-2</v>
      </c>
      <c r="AI360" s="133">
        <v>4.599823825466233E-3</v>
      </c>
      <c r="AJ360" s="133">
        <v>3.9077615941113662E-2</v>
      </c>
      <c r="AK360" s="133">
        <v>5.4693102468981337E-3</v>
      </c>
      <c r="AL360" s="133">
        <v>0</v>
      </c>
      <c r="AM360" s="133">
        <v>0</v>
      </c>
      <c r="AN360" s="133">
        <v>3.8479794066388032E-2</v>
      </c>
      <c r="AO360" s="133">
        <v>1.5375493451515832E-2</v>
      </c>
      <c r="AP360" s="133">
        <v>0</v>
      </c>
      <c r="AQ360" s="133">
        <v>5.0191350019565123E-2</v>
      </c>
      <c r="AR360" s="133">
        <v>0.25484117295461123</v>
      </c>
      <c r="AS360" s="133">
        <v>5.308618618213988E-2</v>
      </c>
      <c r="AT360" s="133">
        <v>2.3695772447830037E-2</v>
      </c>
      <c r="AU360" s="133">
        <v>1.6142180460221376</v>
      </c>
      <c r="AV360" s="133">
        <v>3.9674723737163032E-3</v>
      </c>
      <c r="AW360" s="8">
        <f t="shared" si="19"/>
        <v>1.3718529766700729</v>
      </c>
    </row>
    <row r="361" spans="1:49" s="13" customFormat="1" x14ac:dyDescent="0.35">
      <c r="A361" s="13">
        <v>124</v>
      </c>
      <c r="B361" s="13" t="s">
        <v>328</v>
      </c>
      <c r="C361" s="40" t="s">
        <v>619</v>
      </c>
      <c r="D361" s="48">
        <v>0.14899999999999999</v>
      </c>
      <c r="E361" s="48">
        <v>7.4800000000000005E-2</v>
      </c>
      <c r="F361" s="48">
        <v>0.1263</v>
      </c>
      <c r="G361" s="48">
        <v>2.2200000000000002</v>
      </c>
      <c r="H361" s="48">
        <v>4.65E-2</v>
      </c>
      <c r="I361" s="48">
        <v>3.5400000000000001E-2</v>
      </c>
      <c r="J361" s="48">
        <v>6.1</v>
      </c>
      <c r="K361" s="48">
        <v>5.41</v>
      </c>
      <c r="L361" s="48">
        <v>2.37</v>
      </c>
      <c r="M361" s="132">
        <v>6.7</v>
      </c>
      <c r="N361" s="48">
        <v>0.1913</v>
      </c>
      <c r="O361" s="48">
        <v>54.85</v>
      </c>
      <c r="P361" s="48">
        <v>0.88570000000000004</v>
      </c>
      <c r="Q361" s="48">
        <v>0.29630000000000001</v>
      </c>
      <c r="R361" s="132">
        <v>2.4500000000000002</v>
      </c>
      <c r="S361" s="48">
        <v>0.43380000000000002</v>
      </c>
      <c r="T361" s="48">
        <v>5.9299999999999999E-2</v>
      </c>
      <c r="U361" s="48">
        <v>0.32350000000000001</v>
      </c>
      <c r="V361" s="48">
        <v>0.1406</v>
      </c>
      <c r="W361" s="132">
        <v>7.78</v>
      </c>
      <c r="X361" s="48">
        <v>0.91879999999999995</v>
      </c>
      <c r="Y361" s="48">
        <v>91.611999999999995</v>
      </c>
      <c r="Z361" s="48">
        <v>0</v>
      </c>
      <c r="AA361" s="48">
        <v>91.611999999999995</v>
      </c>
      <c r="AB361" s="160">
        <v>2.9237678293372194E-2</v>
      </c>
      <c r="AC361" s="133">
        <v>8.9989168167563388E-3</v>
      </c>
      <c r="AD361" s="133">
        <v>0.40553845826693369</v>
      </c>
      <c r="AE361" s="133">
        <v>1.1683181026050355E-2</v>
      </c>
      <c r="AF361" s="133">
        <v>2.8021576853648721E-3</v>
      </c>
      <c r="AG361" s="133">
        <v>0.24106903559250953</v>
      </c>
      <c r="AH361" s="133">
        <v>2.1540446710374236E-2</v>
      </c>
      <c r="AI361" s="133">
        <v>6.781005919940044E-3</v>
      </c>
      <c r="AJ361" s="133">
        <v>5.5656359013640196E-2</v>
      </c>
      <c r="AK361" s="133">
        <v>9.6132559123604296E-3</v>
      </c>
      <c r="AL361" s="133">
        <v>1.2687969392561581E-3</v>
      </c>
      <c r="AM361" s="133">
        <v>2.348558303652621E-3</v>
      </c>
      <c r="AN361" s="133">
        <v>0.10985506582097786</v>
      </c>
      <c r="AO361" s="133">
        <v>1.2685838722445133E-2</v>
      </c>
      <c r="AP361" s="133">
        <v>5.7702012467192561E-3</v>
      </c>
      <c r="AQ361" s="133">
        <v>8.1176113025336311E-2</v>
      </c>
      <c r="AR361" s="133">
        <v>0.2525362902447793</v>
      </c>
      <c r="AS361" s="133">
        <v>0.11065821011296768</v>
      </c>
      <c r="AT361" s="133">
        <v>5.7882060293162505E-3</v>
      </c>
      <c r="AU361" s="133">
        <v>1.5386122634046571</v>
      </c>
      <c r="AV361" s="133">
        <v>5.4587159362245157E-3</v>
      </c>
      <c r="AW361" s="8">
        <f t="shared" si="19"/>
        <v>1.1101589232697386</v>
      </c>
    </row>
  </sheetData>
  <mergeCells count="4">
    <mergeCell ref="D2:AA2"/>
    <mergeCell ref="AB2:AV2"/>
    <mergeCell ref="AC3:AO3"/>
    <mergeCell ref="AP3:AV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28"/>
  <sheetViews>
    <sheetView zoomScale="55" zoomScaleNormal="55" workbookViewId="0">
      <pane xSplit="3" ySplit="4" topLeftCell="D5" activePane="bottomRight" state="frozen"/>
      <selection activeCell="AB27" sqref="AB27"/>
      <selection pane="topRight" activeCell="AB27" sqref="AB27"/>
      <selection pane="bottomLeft" activeCell="AB27" sqref="AB27"/>
      <selection pane="bottomRight" activeCell="C38" sqref="C38"/>
    </sheetView>
  </sheetViews>
  <sheetFormatPr baseColWidth="10" defaultColWidth="8.7265625" defaultRowHeight="14.5" x14ac:dyDescent="0.35"/>
  <cols>
    <col min="1" max="1" width="9.453125" bestFit="1" customWidth="1"/>
    <col min="2" max="2" width="26.453125" bestFit="1" customWidth="1"/>
    <col min="3" max="3" width="26.453125" customWidth="1"/>
    <col min="4" max="4" width="9.1796875" style="61" customWidth="1"/>
    <col min="28" max="28" width="8.7265625" style="61"/>
    <col min="49" max="49" width="8.7265625" style="60"/>
  </cols>
  <sheetData>
    <row r="2" spans="1:49" s="102" customFormat="1" ht="21" x14ac:dyDescent="0.5">
      <c r="A2" s="1"/>
      <c r="B2" s="2"/>
      <c r="C2" s="2"/>
      <c r="D2" s="207" t="s">
        <v>588</v>
      </c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8" t="s">
        <v>589</v>
      </c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3"/>
    </row>
    <row r="3" spans="1:49" s="102" customFormat="1" ht="21" x14ac:dyDescent="0.5">
      <c r="A3" s="1"/>
      <c r="B3" s="2"/>
      <c r="C3" s="2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37"/>
      <c r="AC3" s="209" t="s">
        <v>590</v>
      </c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10" t="s">
        <v>591</v>
      </c>
      <c r="AQ3" s="210"/>
      <c r="AR3" s="210"/>
      <c r="AS3" s="210"/>
      <c r="AT3" s="210"/>
      <c r="AU3" s="210"/>
      <c r="AV3" s="210"/>
      <c r="AW3" s="3"/>
    </row>
    <row r="4" spans="1:49" s="102" customFormat="1" x14ac:dyDescent="0.35">
      <c r="A4" s="101" t="s">
        <v>0</v>
      </c>
      <c r="B4" s="4" t="s">
        <v>1</v>
      </c>
      <c r="C4" s="4"/>
      <c r="D4" s="102" t="s">
        <v>2</v>
      </c>
      <c r="E4" s="102" t="s">
        <v>592</v>
      </c>
      <c r="F4" s="102" t="s">
        <v>593</v>
      </c>
      <c r="G4" s="102" t="s">
        <v>594</v>
      </c>
      <c r="H4" s="102" t="s">
        <v>595</v>
      </c>
      <c r="I4" s="102" t="s">
        <v>596</v>
      </c>
      <c r="J4" s="102" t="s">
        <v>597</v>
      </c>
      <c r="K4" s="102" t="s">
        <v>598</v>
      </c>
      <c r="L4" s="102" t="s">
        <v>599</v>
      </c>
      <c r="M4" s="102" t="s">
        <v>600</v>
      </c>
      <c r="N4" s="102" t="s">
        <v>601</v>
      </c>
      <c r="O4" s="102" t="s">
        <v>602</v>
      </c>
      <c r="P4" s="102" t="s">
        <v>603</v>
      </c>
      <c r="Q4" s="102" t="s">
        <v>604</v>
      </c>
      <c r="R4" s="102" t="s">
        <v>605</v>
      </c>
      <c r="S4" s="102" t="s">
        <v>606</v>
      </c>
      <c r="T4" s="102" t="s">
        <v>607</v>
      </c>
      <c r="U4" s="102" t="s">
        <v>608</v>
      </c>
      <c r="V4" s="102" t="s">
        <v>609</v>
      </c>
      <c r="W4" s="102" t="s">
        <v>610</v>
      </c>
      <c r="X4" s="102" t="s">
        <v>611</v>
      </c>
      <c r="Y4" s="102" t="s">
        <v>612</v>
      </c>
      <c r="Z4" s="1" t="s">
        <v>3</v>
      </c>
      <c r="AA4" s="1" t="s">
        <v>613</v>
      </c>
      <c r="AB4" s="138" t="s">
        <v>4</v>
      </c>
      <c r="AC4" s="165" t="s">
        <v>5</v>
      </c>
      <c r="AD4" s="165" t="s">
        <v>6</v>
      </c>
      <c r="AE4" s="165" t="s">
        <v>7</v>
      </c>
      <c r="AF4" s="165" t="s">
        <v>8</v>
      </c>
      <c r="AG4" s="165" t="s">
        <v>9</v>
      </c>
      <c r="AH4" s="165" t="s">
        <v>10</v>
      </c>
      <c r="AI4" s="165" t="s">
        <v>11</v>
      </c>
      <c r="AJ4" s="165" t="s">
        <v>12</v>
      </c>
      <c r="AK4" s="165" t="s">
        <v>13</v>
      </c>
      <c r="AL4" s="165" t="s">
        <v>14</v>
      </c>
      <c r="AM4" s="165" t="s">
        <v>15</v>
      </c>
      <c r="AN4" s="165" t="s">
        <v>16</v>
      </c>
      <c r="AO4" s="165" t="s">
        <v>17</v>
      </c>
      <c r="AP4" s="103" t="s">
        <v>18</v>
      </c>
      <c r="AQ4" s="103" t="s">
        <v>19</v>
      </c>
      <c r="AR4" s="103" t="s">
        <v>20</v>
      </c>
      <c r="AS4" s="103" t="s">
        <v>21</v>
      </c>
      <c r="AT4" s="103" t="s">
        <v>22</v>
      </c>
      <c r="AU4" s="103" t="s">
        <v>23</v>
      </c>
      <c r="AV4" s="103" t="s">
        <v>24</v>
      </c>
      <c r="AW4" s="1" t="s">
        <v>546</v>
      </c>
    </row>
    <row r="5" spans="1:49" s="32" customFormat="1" x14ac:dyDescent="0.35">
      <c r="A5" s="32">
        <v>40</v>
      </c>
      <c r="B5" s="29" t="s">
        <v>383</v>
      </c>
      <c r="C5" s="29" t="s">
        <v>614</v>
      </c>
      <c r="D5" s="30">
        <v>0.87450000000000006</v>
      </c>
      <c r="E5" s="30">
        <v>6.9</v>
      </c>
      <c r="F5" s="30">
        <v>1.41E-2</v>
      </c>
      <c r="G5" s="30">
        <v>1.18E-2</v>
      </c>
      <c r="H5" s="30">
        <v>0</v>
      </c>
      <c r="I5" s="30">
        <v>9.1000000000000004E-3</v>
      </c>
      <c r="J5" s="30">
        <v>15.75</v>
      </c>
      <c r="K5" s="30">
        <v>3.05</v>
      </c>
      <c r="L5" s="30">
        <v>0.20730000000000001</v>
      </c>
      <c r="M5" s="30">
        <v>0</v>
      </c>
      <c r="N5" s="30">
        <v>0.41070000000000001</v>
      </c>
      <c r="O5" s="30">
        <v>64.709999999999994</v>
      </c>
      <c r="P5" s="30">
        <v>1.23E-2</v>
      </c>
      <c r="Q5" s="30">
        <v>0.2535</v>
      </c>
      <c r="R5" s="30">
        <v>1.22</v>
      </c>
      <c r="S5" s="30">
        <v>0.35630000000000001</v>
      </c>
      <c r="T5" s="30">
        <v>0.12280000000000001</v>
      </c>
      <c r="U5" s="30">
        <v>0.17119999999999999</v>
      </c>
      <c r="V5" s="30">
        <v>0</v>
      </c>
      <c r="W5" s="30">
        <v>1.24</v>
      </c>
      <c r="X5" s="30">
        <v>0</v>
      </c>
      <c r="Y5" s="30">
        <v>95.341700000000003</v>
      </c>
      <c r="Z5" s="30">
        <v>0</v>
      </c>
      <c r="AA5" s="30">
        <v>95.341700000000003</v>
      </c>
      <c r="AB5" s="140">
        <v>0.17307107666228555</v>
      </c>
      <c r="AC5" s="31">
        <v>0.83723195720656629</v>
      </c>
      <c r="AD5" s="31">
        <v>1.0560654527508475</v>
      </c>
      <c r="AE5" s="31">
        <v>1.3154820755680572E-3</v>
      </c>
      <c r="AF5" s="31">
        <v>7.2650526791552528E-4</v>
      </c>
      <c r="AG5" s="31">
        <v>0</v>
      </c>
      <c r="AH5" s="31">
        <v>3.0170411880855693E-4</v>
      </c>
      <c r="AI5" s="31">
        <v>5.8512479573911459E-3</v>
      </c>
      <c r="AJ5" s="31">
        <v>2.7952239252009323E-2</v>
      </c>
      <c r="AK5" s="31">
        <v>7.9635157844471314E-3</v>
      </c>
      <c r="AL5" s="31">
        <v>2.6499877269877169E-3</v>
      </c>
      <c r="AM5" s="31">
        <v>0</v>
      </c>
      <c r="AN5" s="31">
        <v>1.7659168219325051E-2</v>
      </c>
      <c r="AO5" s="31">
        <v>0</v>
      </c>
      <c r="AP5" s="31">
        <v>0</v>
      </c>
      <c r="AQ5" s="31">
        <v>4.3517641660338819E-4</v>
      </c>
      <c r="AR5" s="31">
        <v>0.14359338631650712</v>
      </c>
      <c r="AS5" s="31">
        <v>9.7620867836419149E-3</v>
      </c>
      <c r="AT5" s="31">
        <v>1.2533194542950859E-2</v>
      </c>
      <c r="AU5" s="31">
        <v>1.8307625686297859</v>
      </c>
      <c r="AV5" s="31">
        <v>2.9135873105109035E-3</v>
      </c>
      <c r="AW5" s="8">
        <f t="shared" ref="AW5:AW14" si="0">2-(SUM(AC5:AO5))</f>
        <v>4.2282739640133959E-2</v>
      </c>
    </row>
    <row r="6" spans="1:49" s="32" customFormat="1" x14ac:dyDescent="0.35">
      <c r="A6" s="32">
        <v>41</v>
      </c>
      <c r="B6" s="29" t="s">
        <v>384</v>
      </c>
      <c r="C6" s="29" t="s">
        <v>614</v>
      </c>
      <c r="D6" s="30">
        <v>0.96220000000000006</v>
      </c>
      <c r="E6" s="30">
        <v>6.88</v>
      </c>
      <c r="F6" s="30">
        <v>0</v>
      </c>
      <c r="G6" s="30">
        <v>1.29E-2</v>
      </c>
      <c r="H6" s="30">
        <v>0</v>
      </c>
      <c r="I6" s="30">
        <v>8.8000000000000005E-3</v>
      </c>
      <c r="J6" s="30">
        <v>15.49</v>
      </c>
      <c r="K6" s="30">
        <v>3.11</v>
      </c>
      <c r="L6" s="30">
        <v>0.1022</v>
      </c>
      <c r="M6" s="30">
        <v>0</v>
      </c>
      <c r="N6" s="30">
        <v>0.58050000000000002</v>
      </c>
      <c r="O6" s="30">
        <v>64.42</v>
      </c>
      <c r="P6" s="30">
        <v>4.1399999999999999E-2</v>
      </c>
      <c r="Q6" s="30">
        <v>0.18859999999999999</v>
      </c>
      <c r="R6" s="30">
        <v>1.1032</v>
      </c>
      <c r="S6" s="30">
        <v>0.26800000000000002</v>
      </c>
      <c r="T6" s="30">
        <v>0</v>
      </c>
      <c r="U6" s="30">
        <v>0.32279999999999998</v>
      </c>
      <c r="V6" s="30">
        <v>0</v>
      </c>
      <c r="W6" s="30">
        <v>1.36</v>
      </c>
      <c r="X6" s="30">
        <v>6.4999999999999997E-3</v>
      </c>
      <c r="Y6" s="30">
        <v>94.857699999999994</v>
      </c>
      <c r="Z6" s="30">
        <v>0</v>
      </c>
      <c r="AA6" s="30">
        <v>94.857699999999994</v>
      </c>
      <c r="AB6" s="140">
        <v>0.19066855610114991</v>
      </c>
      <c r="AC6" s="31">
        <v>0.83586124239533877</v>
      </c>
      <c r="AD6" s="31">
        <v>1.0399458805718023</v>
      </c>
      <c r="AE6" s="31">
        <v>0</v>
      </c>
      <c r="AF6" s="31">
        <v>7.0344328968584171E-4</v>
      </c>
      <c r="AG6" s="31">
        <v>0</v>
      </c>
      <c r="AH6" s="31">
        <v>1.0167765287093118E-3</v>
      </c>
      <c r="AI6" s="31">
        <v>4.3587430796122179E-3</v>
      </c>
      <c r="AJ6" s="31">
        <v>2.5308130837777307E-2</v>
      </c>
      <c r="AK6" s="31">
        <v>5.9975359585376156E-3</v>
      </c>
      <c r="AL6" s="31">
        <v>0</v>
      </c>
      <c r="AM6" s="31">
        <v>0</v>
      </c>
      <c r="AN6" s="31">
        <v>1.9392621023379845E-2</v>
      </c>
      <c r="AO6" s="31">
        <v>9.0629308501631321E-5</v>
      </c>
      <c r="AP6" s="31">
        <v>0</v>
      </c>
      <c r="AQ6" s="31">
        <v>4.7634553453602111E-4</v>
      </c>
      <c r="AR6" s="31">
        <v>0.14660339602489239</v>
      </c>
      <c r="AS6" s="31">
        <v>4.8188488189468337E-3</v>
      </c>
      <c r="AT6" s="31">
        <v>1.7737334070905997E-2</v>
      </c>
      <c r="AU6" s="31">
        <v>1.8248635163110773</v>
      </c>
      <c r="AV6" s="31">
        <v>5.5005592396412057E-3</v>
      </c>
      <c r="AW6" s="8">
        <f t="shared" si="0"/>
        <v>6.7324997006655396E-2</v>
      </c>
    </row>
    <row r="7" spans="1:49" s="32" customFormat="1" x14ac:dyDescent="0.35">
      <c r="A7" s="32">
        <v>42</v>
      </c>
      <c r="B7" s="29" t="s">
        <v>385</v>
      </c>
      <c r="C7" s="29" t="s">
        <v>614</v>
      </c>
      <c r="D7" s="30">
        <v>0.82779999999999998</v>
      </c>
      <c r="E7" s="30">
        <v>6.48</v>
      </c>
      <c r="F7" s="30">
        <v>0</v>
      </c>
      <c r="G7" s="30">
        <v>8.6999999999999994E-3</v>
      </c>
      <c r="H7" s="30">
        <v>0</v>
      </c>
      <c r="I7" s="30">
        <v>2.87E-2</v>
      </c>
      <c r="J7" s="30">
        <v>15.29</v>
      </c>
      <c r="K7" s="30">
        <v>3.23</v>
      </c>
      <c r="L7" s="30">
        <v>2.52</v>
      </c>
      <c r="M7" s="30">
        <v>0</v>
      </c>
      <c r="N7" s="30">
        <v>0.80010000000000003</v>
      </c>
      <c r="O7" s="30">
        <v>63.91</v>
      </c>
      <c r="P7" s="30">
        <v>3.8999999999999998E-3</v>
      </c>
      <c r="Q7" s="30">
        <v>0.14380000000000001</v>
      </c>
      <c r="R7" s="30">
        <v>1.0798000000000001</v>
      </c>
      <c r="S7" s="30">
        <v>0.4012</v>
      </c>
      <c r="T7" s="30">
        <v>0</v>
      </c>
      <c r="U7" s="30">
        <v>0.19040000000000001</v>
      </c>
      <c r="V7" s="30">
        <v>0</v>
      </c>
      <c r="W7" s="30">
        <v>1.21</v>
      </c>
      <c r="X7" s="30">
        <v>0</v>
      </c>
      <c r="Y7" s="30">
        <v>96.164599999999993</v>
      </c>
      <c r="Z7" s="30">
        <v>0</v>
      </c>
      <c r="AA7" s="30">
        <v>96.164599999999993</v>
      </c>
      <c r="AB7" s="140">
        <v>0.15552043377489627</v>
      </c>
      <c r="AC7" s="31">
        <v>0.7463955945840588</v>
      </c>
      <c r="AD7" s="31">
        <v>0.97322917214408766</v>
      </c>
      <c r="AE7" s="31">
        <v>0</v>
      </c>
      <c r="AF7" s="31">
        <v>2.1750869733617446E-3</v>
      </c>
      <c r="AG7" s="31">
        <v>0</v>
      </c>
      <c r="AH7" s="31">
        <v>9.0810923023749033E-5</v>
      </c>
      <c r="AI7" s="31">
        <v>3.1508431193469364E-3</v>
      </c>
      <c r="AJ7" s="31">
        <v>2.3485372486367194E-2</v>
      </c>
      <c r="AK7" s="31">
        <v>8.5123074746938747E-3</v>
      </c>
      <c r="AL7" s="31">
        <v>0</v>
      </c>
      <c r="AM7" s="31">
        <v>0</v>
      </c>
      <c r="AN7" s="31">
        <v>1.6358040685797683E-2</v>
      </c>
      <c r="AO7" s="31">
        <v>0</v>
      </c>
      <c r="AP7" s="31">
        <v>0</v>
      </c>
      <c r="AQ7" s="31">
        <v>3.0457899708356714E-4</v>
      </c>
      <c r="AR7" s="31">
        <v>0.14435587905190983</v>
      </c>
      <c r="AS7" s="31">
        <v>0.11265260998616841</v>
      </c>
      <c r="AT7" s="31">
        <v>2.3178146511102796E-2</v>
      </c>
      <c r="AU7" s="31">
        <v>1.7164327695541959</v>
      </c>
      <c r="AV7" s="31">
        <v>3.0760158995393493E-3</v>
      </c>
      <c r="AW7" s="8">
        <f t="shared" si="0"/>
        <v>0.22660277160926245</v>
      </c>
    </row>
    <row r="8" spans="1:49" s="32" customFormat="1" x14ac:dyDescent="0.35">
      <c r="A8" s="32">
        <v>46</v>
      </c>
      <c r="B8" s="29" t="s">
        <v>389</v>
      </c>
      <c r="C8" s="29" t="s">
        <v>614</v>
      </c>
      <c r="D8" s="30">
        <v>0.92469999999999997</v>
      </c>
      <c r="E8" s="30">
        <v>6.72</v>
      </c>
      <c r="F8" s="30">
        <v>2.9000000000000001E-2</v>
      </c>
      <c r="G8" s="30">
        <v>2.58E-2</v>
      </c>
      <c r="H8" s="30">
        <v>2.0799999999999999E-2</v>
      </c>
      <c r="I8" s="30">
        <v>8.9999999999999993E-3</v>
      </c>
      <c r="J8" s="30">
        <v>15.44</v>
      </c>
      <c r="K8" s="30">
        <v>3.33</v>
      </c>
      <c r="L8" s="30">
        <v>0.1464</v>
      </c>
      <c r="M8" s="30">
        <v>0</v>
      </c>
      <c r="N8" s="30">
        <v>0.9415</v>
      </c>
      <c r="O8" s="30">
        <v>63.89</v>
      </c>
      <c r="P8" s="30">
        <v>0.13469999999999999</v>
      </c>
      <c r="Q8" s="30">
        <v>0.40970000000000001</v>
      </c>
      <c r="R8" s="30">
        <v>1.89</v>
      </c>
      <c r="S8" s="30">
        <v>0.46910000000000002</v>
      </c>
      <c r="T8" s="30">
        <v>0.10440000000000001</v>
      </c>
      <c r="U8" s="30">
        <v>0.1333</v>
      </c>
      <c r="V8" s="30">
        <v>0</v>
      </c>
      <c r="W8" s="30">
        <v>1.35</v>
      </c>
      <c r="X8" s="30">
        <v>2.9899999999999999E-2</v>
      </c>
      <c r="Y8" s="30">
        <v>96.046199999999999</v>
      </c>
      <c r="Z8" s="30">
        <v>0</v>
      </c>
      <c r="AA8" s="30">
        <v>96.046199999999999</v>
      </c>
      <c r="AB8" s="140">
        <v>0.18247800194246167</v>
      </c>
      <c r="AC8" s="31">
        <v>0.81303821125432052</v>
      </c>
      <c r="AD8" s="31">
        <v>1.0322919753640374</v>
      </c>
      <c r="AE8" s="31">
        <v>2.6977940832924037E-3</v>
      </c>
      <c r="AF8" s="31">
        <v>7.1644831001965953E-4</v>
      </c>
      <c r="AG8" s="31">
        <v>0</v>
      </c>
      <c r="AH8" s="31">
        <v>3.294493849851002E-3</v>
      </c>
      <c r="AI8" s="31">
        <v>9.4293440141926151E-3</v>
      </c>
      <c r="AJ8" s="31">
        <v>4.3178102817477783E-2</v>
      </c>
      <c r="AK8" s="31">
        <v>1.0454407721141408E-2</v>
      </c>
      <c r="AL8" s="31">
        <v>2.2464200784065498E-3</v>
      </c>
      <c r="AM8" s="31">
        <v>0</v>
      </c>
      <c r="AN8" s="31">
        <v>1.9170229170916896E-2</v>
      </c>
      <c r="AO8" s="31">
        <v>4.1516662367456562E-4</v>
      </c>
      <c r="AP8" s="31">
        <v>2.5956993412106291E-3</v>
      </c>
      <c r="AQ8" s="31">
        <v>9.487417843145673E-4</v>
      </c>
      <c r="AR8" s="31">
        <v>0.15632333415190447</v>
      </c>
      <c r="AS8" s="31">
        <v>6.8743148053182533E-3</v>
      </c>
      <c r="AT8" s="31">
        <v>2.8648532481120762E-2</v>
      </c>
      <c r="AU8" s="31">
        <v>1.8023473420017309</v>
      </c>
      <c r="AV8" s="31">
        <v>2.2620354344003082E-3</v>
      </c>
      <c r="AW8" s="8">
        <f t="shared" si="0"/>
        <v>6.3067406712669527E-2</v>
      </c>
    </row>
    <row r="9" spans="1:49" s="32" customFormat="1" x14ac:dyDescent="0.35">
      <c r="A9" s="32">
        <v>48</v>
      </c>
      <c r="B9" s="29" t="s">
        <v>391</v>
      </c>
      <c r="C9" s="29" t="s">
        <v>614</v>
      </c>
      <c r="D9" s="30">
        <v>0.94799999999999995</v>
      </c>
      <c r="E9" s="30">
        <v>6.96</v>
      </c>
      <c r="F9" s="30">
        <v>0</v>
      </c>
      <c r="G9" s="30">
        <v>5.1999999999999998E-3</v>
      </c>
      <c r="H9" s="30">
        <v>5.5999999999999999E-3</v>
      </c>
      <c r="I9" s="30">
        <v>1.3899999999999999E-2</v>
      </c>
      <c r="J9" s="30">
        <v>15.35</v>
      </c>
      <c r="K9" s="30">
        <v>3.48</v>
      </c>
      <c r="L9" s="30">
        <v>0.14630000000000001</v>
      </c>
      <c r="M9" s="30">
        <v>0</v>
      </c>
      <c r="N9" s="30">
        <v>0.50839999999999996</v>
      </c>
      <c r="O9" s="30">
        <v>64.66</v>
      </c>
      <c r="P9" s="30">
        <v>0</v>
      </c>
      <c r="Q9" s="30">
        <v>0.27300000000000002</v>
      </c>
      <c r="R9" s="30">
        <v>1.86</v>
      </c>
      <c r="S9" s="30">
        <v>0.57220000000000004</v>
      </c>
      <c r="T9" s="30">
        <v>0</v>
      </c>
      <c r="U9" s="30">
        <v>7.5899999999999995E-2</v>
      </c>
      <c r="V9" s="30">
        <v>0</v>
      </c>
      <c r="W9" s="30">
        <v>1.28</v>
      </c>
      <c r="X9" s="30">
        <v>8.6E-3</v>
      </c>
      <c r="Y9" s="30">
        <v>96.170100000000005</v>
      </c>
      <c r="Z9" s="30">
        <v>0</v>
      </c>
      <c r="AA9" s="30">
        <v>96.170100000000005</v>
      </c>
      <c r="AB9" s="140">
        <v>0.18596467252228507</v>
      </c>
      <c r="AC9" s="31">
        <v>0.83707308245435708</v>
      </c>
      <c r="AD9" s="31">
        <v>1.0201783155830062</v>
      </c>
      <c r="AE9" s="31">
        <v>0</v>
      </c>
      <c r="AF9" s="31">
        <v>1.0999415466942468E-3</v>
      </c>
      <c r="AG9" s="31">
        <v>0</v>
      </c>
      <c r="AH9" s="31">
        <v>0</v>
      </c>
      <c r="AI9" s="31">
        <v>6.2458365765175718E-3</v>
      </c>
      <c r="AJ9" s="31">
        <v>4.2240315096558671E-2</v>
      </c>
      <c r="AK9" s="31">
        <v>1.2676352490262673E-2</v>
      </c>
      <c r="AL9" s="31">
        <v>0</v>
      </c>
      <c r="AM9" s="31">
        <v>0</v>
      </c>
      <c r="AN9" s="31">
        <v>1.8068244501624121E-2</v>
      </c>
      <c r="AO9" s="31">
        <v>1.1870312382129983E-4</v>
      </c>
      <c r="AP9" s="31">
        <v>6.946907752425908E-4</v>
      </c>
      <c r="AQ9" s="31">
        <v>1.9008336816086298E-4</v>
      </c>
      <c r="AR9" s="31">
        <v>0.16239448369388085</v>
      </c>
      <c r="AS9" s="31">
        <v>6.8288114081280554E-3</v>
      </c>
      <c r="AT9" s="31">
        <v>1.5378006874400019E-2</v>
      </c>
      <c r="AU9" s="31">
        <v>1.8132335892767137</v>
      </c>
      <c r="AV9" s="31">
        <v>1.2803346034738147E-3</v>
      </c>
      <c r="AW9" s="8">
        <f t="shared" si="0"/>
        <v>6.2299208627158098E-2</v>
      </c>
    </row>
    <row r="10" spans="1:49" s="32" customFormat="1" x14ac:dyDescent="0.35">
      <c r="A10" s="32">
        <v>49</v>
      </c>
      <c r="B10" s="29" t="s">
        <v>392</v>
      </c>
      <c r="C10" s="29" t="s">
        <v>614</v>
      </c>
      <c r="D10" s="30">
        <v>1.08</v>
      </c>
      <c r="E10" s="30">
        <v>6.57</v>
      </c>
      <c r="F10" s="30">
        <v>0</v>
      </c>
      <c r="G10" s="30">
        <v>4.8599999999999997E-2</v>
      </c>
      <c r="H10" s="30">
        <v>0</v>
      </c>
      <c r="I10" s="30">
        <v>1.47E-2</v>
      </c>
      <c r="J10" s="30">
        <v>16.04</v>
      </c>
      <c r="K10" s="30">
        <v>4.4400000000000004</v>
      </c>
      <c r="L10" s="30">
        <v>0.2147</v>
      </c>
      <c r="M10" s="30">
        <v>0</v>
      </c>
      <c r="N10" s="30">
        <v>0.8952</v>
      </c>
      <c r="O10" s="30">
        <v>63.79</v>
      </c>
      <c r="P10" s="30">
        <v>0</v>
      </c>
      <c r="Q10" s="30">
        <v>0.16209999999999999</v>
      </c>
      <c r="R10" s="30">
        <v>1.96</v>
      </c>
      <c r="S10" s="30">
        <v>0.47910000000000003</v>
      </c>
      <c r="T10" s="30">
        <v>0</v>
      </c>
      <c r="U10" s="30">
        <v>0.15679999999999999</v>
      </c>
      <c r="V10" s="30">
        <v>0</v>
      </c>
      <c r="W10" s="30">
        <v>1.49</v>
      </c>
      <c r="X10" s="30">
        <v>0.1066</v>
      </c>
      <c r="Y10" s="30">
        <v>97.484300000000005</v>
      </c>
      <c r="Z10" s="30">
        <v>0</v>
      </c>
      <c r="AA10" s="30">
        <v>97.484300000000005</v>
      </c>
      <c r="AB10" s="140">
        <v>0.20795410358810595</v>
      </c>
      <c r="AC10" s="31">
        <v>0.77560595266403942</v>
      </c>
      <c r="AD10" s="31">
        <v>1.0463902858600009</v>
      </c>
      <c r="AE10" s="31">
        <v>0</v>
      </c>
      <c r="AF10" s="31">
        <v>1.1418098044381141E-3</v>
      </c>
      <c r="AG10" s="31">
        <v>0</v>
      </c>
      <c r="AH10" s="31">
        <v>0</v>
      </c>
      <c r="AI10" s="31">
        <v>3.6402617421173668E-3</v>
      </c>
      <c r="AJ10" s="31">
        <v>4.3690991785713847E-2</v>
      </c>
      <c r="AK10" s="31">
        <v>1.0418237447122329E-2</v>
      </c>
      <c r="AL10" s="31">
        <v>0</v>
      </c>
      <c r="AM10" s="31">
        <v>0</v>
      </c>
      <c r="AN10" s="31">
        <v>2.0644952338097204E-2</v>
      </c>
      <c r="AO10" s="31">
        <v>1.444250506484704E-3</v>
      </c>
      <c r="AP10" s="31">
        <v>0</v>
      </c>
      <c r="AQ10" s="31">
        <v>1.7438080227363997E-3</v>
      </c>
      <c r="AR10" s="31">
        <v>0.20337455980195385</v>
      </c>
      <c r="AS10" s="31">
        <v>9.8368141047677441E-3</v>
      </c>
      <c r="AT10" s="31">
        <v>2.6578851415334937E-2</v>
      </c>
      <c r="AU10" s="31">
        <v>1.7558696994194085</v>
      </c>
      <c r="AV10" s="31">
        <v>2.596267235798636E-3</v>
      </c>
      <c r="AW10" s="8">
        <f t="shared" si="0"/>
        <v>9.7023257851986289E-2</v>
      </c>
    </row>
    <row r="11" spans="1:49" s="32" customFormat="1" x14ac:dyDescent="0.35">
      <c r="A11" s="32">
        <v>50</v>
      </c>
      <c r="B11" s="29" t="s">
        <v>393</v>
      </c>
      <c r="C11" s="29" t="s">
        <v>614</v>
      </c>
      <c r="D11" s="30">
        <v>1.02</v>
      </c>
      <c r="E11" s="30">
        <v>6.64</v>
      </c>
      <c r="F11" s="30">
        <v>0</v>
      </c>
      <c r="G11" s="30">
        <v>1.9699999999999999E-2</v>
      </c>
      <c r="H11" s="30">
        <v>5.0000000000000001E-4</v>
      </c>
      <c r="I11" s="30">
        <v>1.66E-2</v>
      </c>
      <c r="J11" s="30">
        <v>16</v>
      </c>
      <c r="K11" s="30">
        <v>4.13</v>
      </c>
      <c r="L11" s="30">
        <v>0.30080000000000001</v>
      </c>
      <c r="M11" s="30">
        <v>0</v>
      </c>
      <c r="N11" s="30">
        <v>1.0190999999999999</v>
      </c>
      <c r="O11" s="30">
        <v>62.33</v>
      </c>
      <c r="P11" s="30">
        <v>0</v>
      </c>
      <c r="Q11" s="30">
        <v>0.21640000000000001</v>
      </c>
      <c r="R11" s="30">
        <v>1.9</v>
      </c>
      <c r="S11" s="30">
        <v>0.47510000000000002</v>
      </c>
      <c r="T11" s="30">
        <v>2.35E-2</v>
      </c>
      <c r="U11" s="30">
        <v>0.2253</v>
      </c>
      <c r="V11" s="30">
        <v>0</v>
      </c>
      <c r="W11" s="30">
        <v>1.58</v>
      </c>
      <c r="X11" s="30">
        <v>4.3E-3</v>
      </c>
      <c r="Y11" s="30">
        <v>95.931899999999999</v>
      </c>
      <c r="Z11" s="30">
        <v>0</v>
      </c>
      <c r="AA11" s="30">
        <v>95.931899999999999</v>
      </c>
      <c r="AB11" s="140">
        <v>0.20108699114421003</v>
      </c>
      <c r="AC11" s="31">
        <v>0.80257182274970218</v>
      </c>
      <c r="AD11" s="31">
        <v>1.0686841855444575</v>
      </c>
      <c r="AE11" s="31">
        <v>0</v>
      </c>
      <c r="AF11" s="31">
        <v>1.3201539695866917E-3</v>
      </c>
      <c r="AG11" s="31">
        <v>0</v>
      </c>
      <c r="AH11" s="31">
        <v>0</v>
      </c>
      <c r="AI11" s="31">
        <v>4.9756167111910336E-3</v>
      </c>
      <c r="AJ11" s="31">
        <v>4.336401616886007E-2</v>
      </c>
      <c r="AK11" s="31">
        <v>1.057774701150358E-2</v>
      </c>
      <c r="AL11" s="31">
        <v>5.0516410130750709E-4</v>
      </c>
      <c r="AM11" s="31">
        <v>0</v>
      </c>
      <c r="AN11" s="31">
        <v>2.2414278712038528E-2</v>
      </c>
      <c r="AO11" s="31">
        <v>5.9647719521657939E-5</v>
      </c>
      <c r="AP11" s="31">
        <v>6.2335464641925838E-5</v>
      </c>
      <c r="AQ11" s="31">
        <v>7.2371686470506895E-4</v>
      </c>
      <c r="AR11" s="31">
        <v>0.19368847164738484</v>
      </c>
      <c r="AS11" s="31">
        <v>1.411043220483737E-2</v>
      </c>
      <c r="AT11" s="31">
        <v>3.0979399995753044E-2</v>
      </c>
      <c r="AU11" s="31">
        <v>1.7566161607394184</v>
      </c>
      <c r="AV11" s="31">
        <v>3.8194830832590987E-3</v>
      </c>
      <c r="AW11" s="8">
        <f t="shared" si="0"/>
        <v>4.552736731183149E-2</v>
      </c>
    </row>
    <row r="12" spans="1:49" s="32" customFormat="1" x14ac:dyDescent="0.35">
      <c r="A12" s="32">
        <v>52</v>
      </c>
      <c r="B12" s="29" t="s">
        <v>395</v>
      </c>
      <c r="C12" s="29" t="s">
        <v>614</v>
      </c>
      <c r="D12" s="30">
        <v>0.88870000000000005</v>
      </c>
      <c r="E12" s="30">
        <v>6.57</v>
      </c>
      <c r="F12" s="30">
        <v>0</v>
      </c>
      <c r="G12" s="30">
        <v>1.46E-2</v>
      </c>
      <c r="H12" s="30">
        <v>1.52E-2</v>
      </c>
      <c r="I12" s="30">
        <v>6.4000000000000003E-3</v>
      </c>
      <c r="J12" s="30">
        <v>16.12</v>
      </c>
      <c r="K12" s="30">
        <v>3.66</v>
      </c>
      <c r="L12" s="30">
        <v>0.45390000000000003</v>
      </c>
      <c r="M12" s="30">
        <v>0</v>
      </c>
      <c r="N12" s="30">
        <v>1.0971</v>
      </c>
      <c r="O12" s="30">
        <v>64.349999999999994</v>
      </c>
      <c r="P12" s="30">
        <v>0</v>
      </c>
      <c r="Q12" s="30">
        <v>0.1646</v>
      </c>
      <c r="R12" s="30">
        <v>1.67</v>
      </c>
      <c r="S12" s="30">
        <v>0.37919999999999998</v>
      </c>
      <c r="T12" s="30">
        <v>2.9399999999999999E-2</v>
      </c>
      <c r="U12" s="30">
        <v>0.20630000000000001</v>
      </c>
      <c r="V12" s="30">
        <v>0</v>
      </c>
      <c r="W12" s="30">
        <v>1.22</v>
      </c>
      <c r="X12" s="30">
        <v>0</v>
      </c>
      <c r="Y12" s="30">
        <v>96.860699999999994</v>
      </c>
      <c r="Z12" s="30">
        <v>0</v>
      </c>
      <c r="AA12" s="30">
        <v>96.860699999999994</v>
      </c>
      <c r="AB12" s="140">
        <v>0.17128277749146648</v>
      </c>
      <c r="AC12" s="31">
        <v>0.77634705679384852</v>
      </c>
      <c r="AD12" s="31">
        <v>1.0526140197507223</v>
      </c>
      <c r="AE12" s="31">
        <v>0</v>
      </c>
      <c r="AF12" s="31">
        <v>4.9758947366193476E-4</v>
      </c>
      <c r="AG12" s="31">
        <v>0</v>
      </c>
      <c r="AH12" s="31">
        <v>0</v>
      </c>
      <c r="AI12" s="31">
        <v>3.6999359393989919E-3</v>
      </c>
      <c r="AJ12" s="31">
        <v>3.7262078842678757E-2</v>
      </c>
      <c r="AK12" s="31">
        <v>8.2537476486657137E-3</v>
      </c>
      <c r="AL12" s="31">
        <v>6.1785513608198298E-4</v>
      </c>
      <c r="AM12" s="31">
        <v>0</v>
      </c>
      <c r="AN12" s="31">
        <v>1.6920072678122927E-2</v>
      </c>
      <c r="AO12" s="31">
        <v>0</v>
      </c>
      <c r="AP12" s="31">
        <v>1.8526078381596997E-3</v>
      </c>
      <c r="AQ12" s="31">
        <v>5.243605800821263E-4</v>
      </c>
      <c r="AR12" s="31">
        <v>0.16780678564911394</v>
      </c>
      <c r="AS12" s="31">
        <v>2.0816004822874271E-2</v>
      </c>
      <c r="AT12" s="31">
        <v>3.2604468740131155E-2</v>
      </c>
      <c r="AU12" s="31">
        <v>1.772976628780581</v>
      </c>
      <c r="AV12" s="31">
        <v>3.4191435890579963E-3</v>
      </c>
      <c r="AW12" s="8">
        <f t="shared" si="0"/>
        <v>0.10378764373681904</v>
      </c>
    </row>
    <row r="13" spans="1:49" s="32" customFormat="1" x14ac:dyDescent="0.35">
      <c r="A13" s="32">
        <v>53</v>
      </c>
      <c r="B13" s="29" t="s">
        <v>396</v>
      </c>
      <c r="C13" s="29" t="s">
        <v>614</v>
      </c>
      <c r="D13" s="30">
        <v>0.879</v>
      </c>
      <c r="E13" s="30">
        <v>6.34</v>
      </c>
      <c r="F13" s="30">
        <v>0</v>
      </c>
      <c r="G13" s="30">
        <v>0</v>
      </c>
      <c r="H13" s="30">
        <v>1.6199999999999999E-2</v>
      </c>
      <c r="I13" s="30">
        <v>0</v>
      </c>
      <c r="J13" s="30">
        <v>16.149999999999999</v>
      </c>
      <c r="K13" s="30">
        <v>4.0599999999999996</v>
      </c>
      <c r="L13" s="30">
        <v>0.2732</v>
      </c>
      <c r="M13" s="30">
        <v>0</v>
      </c>
      <c r="N13" s="30">
        <v>0.59260000000000002</v>
      </c>
      <c r="O13" s="30">
        <v>62.22</v>
      </c>
      <c r="P13" s="30">
        <v>5.2400000000000002E-2</v>
      </c>
      <c r="Q13" s="30">
        <v>0.16</v>
      </c>
      <c r="R13" s="30">
        <v>1.71</v>
      </c>
      <c r="S13" s="30">
        <v>0.44679999999999997</v>
      </c>
      <c r="T13" s="30">
        <v>0</v>
      </c>
      <c r="U13" s="30">
        <v>0.2989</v>
      </c>
      <c r="V13" s="30">
        <v>0</v>
      </c>
      <c r="W13" s="30">
        <v>1.43</v>
      </c>
      <c r="X13" s="30">
        <v>0.1195</v>
      </c>
      <c r="Y13" s="30">
        <v>94.778700000000001</v>
      </c>
      <c r="Z13" s="30">
        <v>0</v>
      </c>
      <c r="AA13" s="30">
        <v>94.778700000000001</v>
      </c>
      <c r="AB13" s="140">
        <v>0.1748776810839712</v>
      </c>
      <c r="AC13" s="31">
        <v>0.77333344579117314</v>
      </c>
      <c r="AD13" s="31">
        <v>1.0885882276216927</v>
      </c>
      <c r="AE13" s="31">
        <v>0</v>
      </c>
      <c r="AF13" s="31">
        <v>0</v>
      </c>
      <c r="AG13" s="31">
        <v>0</v>
      </c>
      <c r="AH13" s="31">
        <v>1.2920765479303761E-3</v>
      </c>
      <c r="AI13" s="31">
        <v>3.712541787419301E-3</v>
      </c>
      <c r="AJ13" s="31">
        <v>3.9385259727116512E-2</v>
      </c>
      <c r="AK13" s="31">
        <v>1.0038828072267745E-2</v>
      </c>
      <c r="AL13" s="31">
        <v>0</v>
      </c>
      <c r="AM13" s="31">
        <v>0</v>
      </c>
      <c r="AN13" s="31">
        <v>2.0472242868067436E-2</v>
      </c>
      <c r="AO13" s="31">
        <v>1.672842295747768E-3</v>
      </c>
      <c r="AP13" s="31">
        <v>2.0381771005852363E-3</v>
      </c>
      <c r="AQ13" s="31">
        <v>0</v>
      </c>
      <c r="AR13" s="31">
        <v>0.19215047431053756</v>
      </c>
      <c r="AS13" s="31">
        <v>1.2933167022790569E-2</v>
      </c>
      <c r="AT13" s="31">
        <v>1.8179400371385136E-2</v>
      </c>
      <c r="AU13" s="31">
        <v>1.7695851309464639</v>
      </c>
      <c r="AV13" s="31">
        <v>5.1136502482376153E-3</v>
      </c>
      <c r="AW13" s="8">
        <f t="shared" si="0"/>
        <v>6.1504535288585238E-2</v>
      </c>
    </row>
    <row r="14" spans="1:49" s="32" customFormat="1" x14ac:dyDescent="0.35">
      <c r="A14" s="32">
        <v>54</v>
      </c>
      <c r="B14" s="29" t="s">
        <v>397</v>
      </c>
      <c r="C14" s="29" t="s">
        <v>614</v>
      </c>
      <c r="D14" s="30">
        <v>1.07</v>
      </c>
      <c r="E14" s="30">
        <v>6.37</v>
      </c>
      <c r="F14" s="30">
        <v>3.8100000000000002E-2</v>
      </c>
      <c r="G14" s="30">
        <v>2.1000000000000001E-2</v>
      </c>
      <c r="H14" s="30">
        <v>0</v>
      </c>
      <c r="I14" s="30">
        <v>0</v>
      </c>
      <c r="J14" s="30">
        <v>13.75</v>
      </c>
      <c r="K14" s="30">
        <v>3.55</v>
      </c>
      <c r="L14" s="30">
        <v>0.1585</v>
      </c>
      <c r="M14" s="30">
        <v>0</v>
      </c>
      <c r="N14" s="30">
        <v>0.91949999999999998</v>
      </c>
      <c r="O14" s="30">
        <v>58.76</v>
      </c>
      <c r="P14" s="30">
        <v>7.1000000000000004E-3</v>
      </c>
      <c r="Q14" s="30">
        <v>0.18790000000000001</v>
      </c>
      <c r="R14" s="30">
        <v>1.5</v>
      </c>
      <c r="S14" s="30">
        <v>0.37669999999999998</v>
      </c>
      <c r="T14" s="30">
        <v>0.1173</v>
      </c>
      <c r="U14" s="30">
        <v>0.12670000000000001</v>
      </c>
      <c r="V14" s="30">
        <v>0</v>
      </c>
      <c r="W14" s="30">
        <v>1.32</v>
      </c>
      <c r="X14" s="30">
        <v>1.2800000000000001E-2</v>
      </c>
      <c r="Y14" s="30">
        <v>88.3125</v>
      </c>
      <c r="Z14" s="30">
        <v>0</v>
      </c>
      <c r="AA14" s="30">
        <v>88.3125</v>
      </c>
      <c r="AB14" s="140">
        <v>0.22672438112796103</v>
      </c>
      <c r="AC14" s="31">
        <v>0.82753411103120766</v>
      </c>
      <c r="AD14" s="31">
        <v>0.98710361315743556</v>
      </c>
      <c r="AE14" s="31">
        <v>3.8057526962463084E-3</v>
      </c>
      <c r="AF14" s="31">
        <v>0</v>
      </c>
      <c r="AG14" s="31">
        <v>0</v>
      </c>
      <c r="AH14" s="31">
        <v>1.8645938276400158E-4</v>
      </c>
      <c r="AI14" s="31">
        <v>4.6435174806394091E-3</v>
      </c>
      <c r="AJ14" s="31">
        <v>3.6795761832275044E-2</v>
      </c>
      <c r="AK14" s="31">
        <v>9.0143498442765077E-3</v>
      </c>
      <c r="AL14" s="31">
        <v>2.7101496572487522E-3</v>
      </c>
      <c r="AM14" s="31">
        <v>0</v>
      </c>
      <c r="AN14" s="31">
        <v>2.0126685275274291E-2</v>
      </c>
      <c r="AO14" s="31">
        <v>1.9083850319961032E-4</v>
      </c>
      <c r="AP14" s="31">
        <v>0</v>
      </c>
      <c r="AQ14" s="31">
        <v>8.2918684800474833E-4</v>
      </c>
      <c r="AR14" s="31">
        <v>0.17894217714862551</v>
      </c>
      <c r="AS14" s="31">
        <v>7.9913912624354627E-3</v>
      </c>
      <c r="AT14" s="31">
        <v>3.0042673468289701E-2</v>
      </c>
      <c r="AU14" s="31">
        <v>1.7798859608216422</v>
      </c>
      <c r="AV14" s="31">
        <v>2.3086104510021111E-3</v>
      </c>
      <c r="AW14" s="8">
        <f t="shared" si="0"/>
        <v>0.1078887611394328</v>
      </c>
    </row>
    <row r="15" spans="1:49" s="32" customFormat="1" x14ac:dyDescent="0.35">
      <c r="A15" s="32">
        <v>55</v>
      </c>
      <c r="B15" s="29" t="s">
        <v>398</v>
      </c>
      <c r="C15" s="29" t="s">
        <v>614</v>
      </c>
      <c r="D15" s="30">
        <v>1.1000000000000001</v>
      </c>
      <c r="E15" s="30">
        <v>7.62</v>
      </c>
      <c r="F15" s="30">
        <v>1.8599999999999998E-2</v>
      </c>
      <c r="G15" s="30">
        <v>0</v>
      </c>
      <c r="H15" s="30">
        <v>3.3700000000000001E-2</v>
      </c>
      <c r="I15" s="30">
        <v>3.6299999999999999E-2</v>
      </c>
      <c r="J15" s="30">
        <v>13.9</v>
      </c>
      <c r="K15" s="30">
        <v>3.26</v>
      </c>
      <c r="L15" s="30">
        <v>6.0199999999999997E-2</v>
      </c>
      <c r="M15" s="30">
        <v>0</v>
      </c>
      <c r="N15" s="30">
        <v>1.9400000000000001E-2</v>
      </c>
      <c r="O15" s="30">
        <v>60.69</v>
      </c>
      <c r="P15" s="30">
        <v>0</v>
      </c>
      <c r="Q15" s="30">
        <v>0.2195</v>
      </c>
      <c r="R15" s="30">
        <v>1.4</v>
      </c>
      <c r="S15" s="30">
        <v>0.3034</v>
      </c>
      <c r="T15" s="30">
        <v>0</v>
      </c>
      <c r="U15" s="30">
        <v>0.22059999999999999</v>
      </c>
      <c r="V15" s="30">
        <v>0</v>
      </c>
      <c r="W15" s="30">
        <v>1.45</v>
      </c>
      <c r="X15" s="30">
        <v>0.11559999999999999</v>
      </c>
      <c r="Y15" s="30">
        <v>90.447400000000002</v>
      </c>
      <c r="Z15" s="30">
        <v>0</v>
      </c>
      <c r="AA15" s="30">
        <v>90.447400000000002</v>
      </c>
      <c r="AB15" s="140">
        <v>0.23136029681769274</v>
      </c>
      <c r="AC15" s="31">
        <v>0.98261444375797335</v>
      </c>
      <c r="AD15" s="31">
        <v>0.99050470739126972</v>
      </c>
      <c r="AE15" s="31">
        <v>1.8442094049594539E-3</v>
      </c>
      <c r="AF15" s="31">
        <v>3.079891849356546E-3</v>
      </c>
      <c r="AG15" s="31">
        <v>0</v>
      </c>
      <c r="AH15" s="31">
        <v>0</v>
      </c>
      <c r="AI15" s="31">
        <v>5.3843902538389153E-3</v>
      </c>
      <c r="AJ15" s="31">
        <v>3.4089158129033223E-2</v>
      </c>
      <c r="AK15" s="31">
        <v>7.2066937223623792E-3</v>
      </c>
      <c r="AL15" s="31">
        <v>0</v>
      </c>
      <c r="AM15" s="31">
        <v>0</v>
      </c>
      <c r="AN15" s="31">
        <v>2.1945628683420676E-2</v>
      </c>
      <c r="AO15" s="31">
        <v>1.7107855219129873E-3</v>
      </c>
      <c r="AP15" s="31">
        <v>4.4823672991230919E-3</v>
      </c>
      <c r="AQ15" s="31">
        <v>0</v>
      </c>
      <c r="AR15" s="31">
        <v>0.16311115545588725</v>
      </c>
      <c r="AS15" s="31">
        <v>3.0128070529979729E-3</v>
      </c>
      <c r="AT15" s="31">
        <v>6.2917328508507731E-4</v>
      </c>
      <c r="AU15" s="31">
        <v>1.8247746038908739</v>
      </c>
      <c r="AV15" s="31">
        <v>3.9898930160327398E-3</v>
      </c>
      <c r="AW15" s="8">
        <v>0</v>
      </c>
    </row>
    <row r="16" spans="1:49" s="32" customFormat="1" x14ac:dyDescent="0.35">
      <c r="A16" s="32">
        <v>85</v>
      </c>
      <c r="B16" s="29" t="s">
        <v>401</v>
      </c>
      <c r="C16" s="29" t="s">
        <v>614</v>
      </c>
      <c r="D16" s="30">
        <v>4.4000000000000003E-3</v>
      </c>
      <c r="E16" s="30">
        <v>7.2</v>
      </c>
      <c r="F16" s="30">
        <v>0.14219999999999999</v>
      </c>
      <c r="G16" s="30">
        <v>0.15709999999999999</v>
      </c>
      <c r="H16" s="30">
        <v>0</v>
      </c>
      <c r="I16" s="30">
        <v>9.5899999999999999E-2</v>
      </c>
      <c r="J16" s="30">
        <v>16.739999999999998</v>
      </c>
      <c r="K16" s="30">
        <v>3.49</v>
      </c>
      <c r="L16" s="30">
        <v>0.38240000000000002</v>
      </c>
      <c r="M16" s="30">
        <v>0.96550000000000002</v>
      </c>
      <c r="N16" s="30">
        <v>0.8226</v>
      </c>
      <c r="O16" s="30">
        <v>67.150000000000006</v>
      </c>
      <c r="P16" s="30">
        <v>0.1157</v>
      </c>
      <c r="Q16" s="30">
        <v>0.2112</v>
      </c>
      <c r="R16" s="30">
        <v>0.1976</v>
      </c>
      <c r="S16" s="30">
        <v>0</v>
      </c>
      <c r="T16" s="30">
        <v>0</v>
      </c>
      <c r="U16" s="30">
        <v>0.27360000000000001</v>
      </c>
      <c r="V16" s="30">
        <v>0</v>
      </c>
      <c r="W16" s="30">
        <v>0.126</v>
      </c>
      <c r="X16" s="30">
        <v>0.20630000000000001</v>
      </c>
      <c r="Y16" s="30">
        <v>98.347300000000004</v>
      </c>
      <c r="Z16" s="30">
        <f>D16*'[1]Matriu '!$Y$2</f>
        <v>0</v>
      </c>
      <c r="AA16" s="30">
        <f>Y16-Z16</f>
        <v>98.347300000000004</v>
      </c>
      <c r="AB16" s="140">
        <v>8.2241365462214374E-4</v>
      </c>
      <c r="AC16" s="31">
        <v>0.82509158344560762</v>
      </c>
      <c r="AD16" s="31">
        <v>1.0600801087290843</v>
      </c>
      <c r="AE16" s="31">
        <v>1.252963364736462E-2</v>
      </c>
      <c r="AF16" s="31">
        <v>7.2308430809062347E-3</v>
      </c>
      <c r="AG16" s="31">
        <v>3.3090240755592804E-2</v>
      </c>
      <c r="AH16" s="31">
        <v>2.6802940416234631E-3</v>
      </c>
      <c r="AI16" s="31">
        <v>4.6040221779841328E-3</v>
      </c>
      <c r="AJ16" s="31">
        <v>4.2757929687165935E-3</v>
      </c>
      <c r="AK16" s="31">
        <v>0</v>
      </c>
      <c r="AL16" s="31">
        <v>0</v>
      </c>
      <c r="AM16" s="31">
        <v>0</v>
      </c>
      <c r="AN16" s="31">
        <v>1.6946969890627903E-3</v>
      </c>
      <c r="AO16" s="31">
        <v>2.7131790087485375E-3</v>
      </c>
      <c r="AP16" s="31">
        <v>0</v>
      </c>
      <c r="AQ16" s="31">
        <v>5.4718285834612418E-3</v>
      </c>
      <c r="AR16" s="31">
        <v>0.15517901088699348</v>
      </c>
      <c r="AS16" s="31">
        <v>1.7007254081580943E-2</v>
      </c>
      <c r="AT16" s="31">
        <v>2.3708208476987451E-2</v>
      </c>
      <c r="AU16" s="31">
        <v>1.7942361222728678</v>
      </c>
      <c r="AV16" s="31">
        <v>4.3975756981091485E-3</v>
      </c>
      <c r="AW16" s="8">
        <f t="shared" ref="AW16:AW28" si="1">2-(SUM(AC16:AO16))</f>
        <v>4.6009605155308941E-2</v>
      </c>
    </row>
    <row r="17" spans="1:53" s="32" customFormat="1" x14ac:dyDescent="0.35">
      <c r="A17" s="32">
        <v>86</v>
      </c>
      <c r="B17" s="29" t="s">
        <v>402</v>
      </c>
      <c r="C17" s="29" t="s">
        <v>614</v>
      </c>
      <c r="D17" s="30">
        <v>3.8800000000000001E-2</v>
      </c>
      <c r="E17" s="30">
        <v>7.36</v>
      </c>
      <c r="F17" s="30">
        <v>1.6799999999999999E-2</v>
      </c>
      <c r="G17" s="30">
        <v>0</v>
      </c>
      <c r="H17" s="30">
        <v>0</v>
      </c>
      <c r="I17" s="30">
        <v>4.6300000000000001E-2</v>
      </c>
      <c r="J17" s="30">
        <v>15.44</v>
      </c>
      <c r="K17" s="30">
        <v>2.61</v>
      </c>
      <c r="L17" s="30">
        <v>2.5600000000000001E-2</v>
      </c>
      <c r="M17" s="30">
        <v>0.79479999999999995</v>
      </c>
      <c r="N17" s="30">
        <v>0.3579</v>
      </c>
      <c r="O17" s="30">
        <v>69.959999999999994</v>
      </c>
      <c r="P17" s="30">
        <v>1.44E-2</v>
      </c>
      <c r="Q17" s="30">
        <v>0.40039999999999998</v>
      </c>
      <c r="R17" s="30">
        <v>1.0858000000000001</v>
      </c>
      <c r="S17" s="30">
        <v>0</v>
      </c>
      <c r="T17" s="30">
        <v>0.13350000000000001</v>
      </c>
      <c r="U17" s="30">
        <v>0.12790000000000001</v>
      </c>
      <c r="V17" s="30">
        <v>0</v>
      </c>
      <c r="W17" s="30">
        <v>0.26269999999999999</v>
      </c>
      <c r="X17" s="30">
        <v>0.1144</v>
      </c>
      <c r="Y17" s="30">
        <v>98.868099999999998</v>
      </c>
      <c r="Z17" s="30">
        <f>D17*'[1]Matriu '!$Y$2</f>
        <v>0</v>
      </c>
      <c r="AA17" s="30">
        <f>Y17-Z17</f>
        <v>98.868099999999998</v>
      </c>
      <c r="AB17" s="140">
        <v>7.2562604062833573E-3</v>
      </c>
      <c r="AC17" s="31">
        <v>0.84389997373168657</v>
      </c>
      <c r="AD17" s="31">
        <v>0.97830444394021299</v>
      </c>
      <c r="AE17" s="31">
        <v>1.4811244686221661E-3</v>
      </c>
      <c r="AF17" s="31">
        <v>3.4929697065945835E-3</v>
      </c>
      <c r="AG17" s="31">
        <v>2.7255176936985807E-2</v>
      </c>
      <c r="AH17" s="31">
        <v>3.3377597446539132E-4</v>
      </c>
      <c r="AI17" s="31">
        <v>8.7333539211203928E-3</v>
      </c>
      <c r="AJ17" s="31">
        <v>2.3508399598500172E-2</v>
      </c>
      <c r="AK17" s="31">
        <v>0</v>
      </c>
      <c r="AL17" s="31">
        <v>2.7223453268851389E-3</v>
      </c>
      <c r="AM17" s="31">
        <v>0</v>
      </c>
      <c r="AN17" s="31">
        <v>3.535290318973277E-3</v>
      </c>
      <c r="AO17" s="31">
        <v>1.5053890173998903E-3</v>
      </c>
      <c r="AP17" s="31">
        <v>0</v>
      </c>
      <c r="AQ17" s="31">
        <v>0</v>
      </c>
      <c r="AR17" s="31">
        <v>0.11611586403536919</v>
      </c>
      <c r="AS17" s="31">
        <v>1.1391994853805218E-3</v>
      </c>
      <c r="AT17" s="31">
        <v>1.0320844367874294E-2</v>
      </c>
      <c r="AU17" s="31">
        <v>1.8703672011306169</v>
      </c>
      <c r="AV17" s="31">
        <v>2.0568909807589515E-3</v>
      </c>
      <c r="AW17" s="8">
        <f t="shared" si="1"/>
        <v>0.10522775705855358</v>
      </c>
    </row>
    <row r="18" spans="1:53" s="32" customFormat="1" x14ac:dyDescent="0.35">
      <c r="A18" s="32">
        <v>87</v>
      </c>
      <c r="B18" s="29" t="s">
        <v>403</v>
      </c>
      <c r="C18" s="29" t="s">
        <v>614</v>
      </c>
      <c r="D18" s="30">
        <v>5.4800000000000001E-2</v>
      </c>
      <c r="E18" s="30">
        <v>7.01</v>
      </c>
      <c r="F18" s="30">
        <v>0.1</v>
      </c>
      <c r="G18" s="30">
        <v>0.22850000000000001</v>
      </c>
      <c r="H18" s="30">
        <v>2.98E-2</v>
      </c>
      <c r="I18" s="30">
        <v>6.1199999999999997E-2</v>
      </c>
      <c r="J18" s="30">
        <v>17.14</v>
      </c>
      <c r="K18" s="30">
        <v>3.71</v>
      </c>
      <c r="L18" s="30">
        <v>0.28189999999999998</v>
      </c>
      <c r="M18" s="30">
        <v>0.74719999999999998</v>
      </c>
      <c r="N18" s="30">
        <v>0.62580000000000002</v>
      </c>
      <c r="O18" s="30">
        <v>67.31</v>
      </c>
      <c r="P18" s="30">
        <v>0</v>
      </c>
      <c r="Q18" s="30">
        <v>0.23419999999999999</v>
      </c>
      <c r="R18" s="30">
        <v>0.40260000000000001</v>
      </c>
      <c r="S18" s="30">
        <v>0</v>
      </c>
      <c r="T18" s="30">
        <v>8.6E-3</v>
      </c>
      <c r="U18" s="30">
        <v>0</v>
      </c>
      <c r="V18" s="30">
        <v>0</v>
      </c>
      <c r="W18" s="30">
        <v>0.2203</v>
      </c>
      <c r="X18" s="30">
        <v>0</v>
      </c>
      <c r="Y18" s="30">
        <v>98.209400000000002</v>
      </c>
      <c r="Z18" s="30">
        <f>D18*'[1]Matriu '!$Y$2</f>
        <v>0</v>
      </c>
      <c r="AA18" s="30">
        <f>Y18-Z18</f>
        <v>98.209400000000002</v>
      </c>
      <c r="AB18" s="140">
        <v>1.0232531127738529E-2</v>
      </c>
      <c r="AC18" s="31">
        <v>0.80251389128556583</v>
      </c>
      <c r="AD18" s="31">
        <v>1.0843236483918079</v>
      </c>
      <c r="AE18" s="31">
        <v>8.8024518191667286E-3</v>
      </c>
      <c r="AF18" s="31">
        <v>4.6098482787570944E-3</v>
      </c>
      <c r="AG18" s="31">
        <v>2.5582877554124341E-2</v>
      </c>
      <c r="AH18" s="31">
        <v>0</v>
      </c>
      <c r="AI18" s="31">
        <v>5.1002946201779619E-3</v>
      </c>
      <c r="AJ18" s="31">
        <v>8.702987889460792E-3</v>
      </c>
      <c r="AK18" s="31">
        <v>0</v>
      </c>
      <c r="AL18" s="31">
        <v>1.7509824024468533E-4</v>
      </c>
      <c r="AM18" s="31">
        <v>0</v>
      </c>
      <c r="AN18" s="31">
        <v>2.96006256112041E-3</v>
      </c>
      <c r="AO18" s="31">
        <v>0</v>
      </c>
      <c r="AP18" s="31">
        <v>3.5188452871335058E-3</v>
      </c>
      <c r="AQ18" s="31">
        <v>7.9507369160471617E-3</v>
      </c>
      <c r="AR18" s="31">
        <v>0.16479587705804069</v>
      </c>
      <c r="AS18" s="31">
        <v>1.252495782998239E-2</v>
      </c>
      <c r="AT18" s="31">
        <v>1.8018161334933048E-2</v>
      </c>
      <c r="AU18" s="31">
        <v>1.7967102668609967</v>
      </c>
      <c r="AV18" s="31">
        <v>0</v>
      </c>
      <c r="AW18" s="8">
        <f t="shared" si="1"/>
        <v>5.7228839359574346E-2</v>
      </c>
    </row>
    <row r="19" spans="1:53" s="26" customFormat="1" x14ac:dyDescent="0.35">
      <c r="A19" s="26">
        <v>38</v>
      </c>
      <c r="B19" s="26" t="s">
        <v>381</v>
      </c>
      <c r="C19" s="26" t="s">
        <v>621</v>
      </c>
      <c r="D19" s="24">
        <v>0.98870000000000002</v>
      </c>
      <c r="E19" s="24">
        <v>7.03</v>
      </c>
      <c r="F19" s="24">
        <v>1.7299999999999999E-2</v>
      </c>
      <c r="G19" s="24">
        <v>3.6499999999999998E-2</v>
      </c>
      <c r="H19" s="24">
        <v>0</v>
      </c>
      <c r="I19" s="24">
        <v>1.03E-2</v>
      </c>
      <c r="J19" s="24">
        <v>15.19</v>
      </c>
      <c r="K19" s="24">
        <v>3.13</v>
      </c>
      <c r="L19" s="24">
        <v>0.1164</v>
      </c>
      <c r="M19" s="24">
        <v>9.9000000000000008E-3</v>
      </c>
      <c r="N19" s="24">
        <v>0.53210000000000002</v>
      </c>
      <c r="O19" s="24">
        <v>65.38</v>
      </c>
      <c r="P19" s="24">
        <v>0</v>
      </c>
      <c r="Q19" s="24">
        <v>0.45569999999999999</v>
      </c>
      <c r="R19" s="24">
        <v>1.64</v>
      </c>
      <c r="S19" s="24">
        <v>0.34189999999999998</v>
      </c>
      <c r="T19" s="24">
        <v>1.7500000000000002E-2</v>
      </c>
      <c r="U19" s="24">
        <v>0.1991</v>
      </c>
      <c r="V19" s="24">
        <v>0</v>
      </c>
      <c r="W19" s="24">
        <v>1.38</v>
      </c>
      <c r="X19" s="24">
        <v>0</v>
      </c>
      <c r="Y19" s="24">
        <v>96.509799999999998</v>
      </c>
      <c r="Z19" s="24">
        <v>0</v>
      </c>
      <c r="AA19" s="24">
        <v>96.509799999999998</v>
      </c>
      <c r="AB19" s="37">
        <v>0.19339675949198457</v>
      </c>
      <c r="AC19" s="24">
        <v>0.84308625399718917</v>
      </c>
      <c r="AD19" s="24">
        <v>1.0066720914410885</v>
      </c>
      <c r="AE19" s="24">
        <v>1.5952615676379529E-3</v>
      </c>
      <c r="AF19" s="24">
        <v>8.1274550687270128E-4</v>
      </c>
      <c r="AG19" s="24">
        <v>3.5508298843952972E-4</v>
      </c>
      <c r="AH19" s="24">
        <v>0</v>
      </c>
      <c r="AI19" s="24">
        <v>1.0396078366217466E-2</v>
      </c>
      <c r="AJ19" s="24">
        <v>3.7138178513043345E-2</v>
      </c>
      <c r="AK19" s="24">
        <v>7.5528020202700937E-3</v>
      </c>
      <c r="AL19" s="24">
        <v>3.7325318440463239E-4</v>
      </c>
      <c r="AM19" s="24">
        <v>0</v>
      </c>
      <c r="AN19" s="24">
        <v>1.9424400412894137E-2</v>
      </c>
      <c r="AO19" s="24">
        <v>0</v>
      </c>
      <c r="AP19" s="24">
        <v>0</v>
      </c>
      <c r="AQ19" s="24">
        <v>1.3304427339371741E-3</v>
      </c>
      <c r="AR19" s="24">
        <v>0.1456461177322059</v>
      </c>
      <c r="AS19" s="24">
        <v>5.4177170504151268E-3</v>
      </c>
      <c r="AT19" s="24">
        <v>1.604908636549358E-2</v>
      </c>
      <c r="AU19" s="24">
        <v>1.8282076332935586</v>
      </c>
      <c r="AV19" s="24">
        <v>3.3490028243900517E-3</v>
      </c>
      <c r="AW19" s="8">
        <f t="shared" si="1"/>
        <v>7.259385200194246E-2</v>
      </c>
      <c r="AX19" s="24"/>
      <c r="AY19" s="24"/>
      <c r="AZ19" s="24"/>
    </row>
    <row r="20" spans="1:53" s="26" customFormat="1" x14ac:dyDescent="0.35">
      <c r="A20" s="26">
        <v>39</v>
      </c>
      <c r="B20" s="26" t="s">
        <v>382</v>
      </c>
      <c r="C20" s="26" t="s">
        <v>621</v>
      </c>
      <c r="D20" s="24">
        <v>0.90469999999999995</v>
      </c>
      <c r="E20" s="24">
        <v>6.73</v>
      </c>
      <c r="F20" s="24">
        <v>0.02</v>
      </c>
      <c r="G20" s="24">
        <v>0</v>
      </c>
      <c r="H20" s="24">
        <v>0</v>
      </c>
      <c r="I20" s="24">
        <v>2.07E-2</v>
      </c>
      <c r="J20" s="24">
        <v>15.45</v>
      </c>
      <c r="K20" s="24">
        <v>3.8</v>
      </c>
      <c r="L20" s="24">
        <v>6.7199999999999996E-2</v>
      </c>
      <c r="M20" s="24">
        <v>0</v>
      </c>
      <c r="N20" s="24">
        <v>0.33929999999999999</v>
      </c>
      <c r="O20" s="24">
        <v>64.239999999999995</v>
      </c>
      <c r="P20" s="24">
        <v>0</v>
      </c>
      <c r="Q20" s="24">
        <v>0.48630000000000001</v>
      </c>
      <c r="R20" s="104">
        <v>2.2400000000000002</v>
      </c>
      <c r="S20" s="24">
        <v>0.71679999999999999</v>
      </c>
      <c r="T20" s="24">
        <v>3.7000000000000002E-3</v>
      </c>
      <c r="U20" s="24">
        <v>0.20680000000000001</v>
      </c>
      <c r="V20" s="24">
        <v>0</v>
      </c>
      <c r="W20" s="24">
        <v>1.1599999999999999</v>
      </c>
      <c r="X20" s="24">
        <v>7.2599999999999998E-2</v>
      </c>
      <c r="Y20" s="24">
        <v>96.471599999999995</v>
      </c>
      <c r="Z20" s="24">
        <v>0</v>
      </c>
      <c r="AA20" s="24">
        <v>96.471599999999995</v>
      </c>
      <c r="AB20" s="37">
        <v>0.17785566414261134</v>
      </c>
      <c r="AC20" s="24">
        <v>0.81116685982152414</v>
      </c>
      <c r="AD20" s="24">
        <v>1.0290516896676911</v>
      </c>
      <c r="AE20" s="24">
        <v>1.8535070687011686E-3</v>
      </c>
      <c r="AF20" s="24">
        <v>1.6415954874787887E-3</v>
      </c>
      <c r="AG20" s="24">
        <v>0</v>
      </c>
      <c r="AH20" s="24">
        <v>0</v>
      </c>
      <c r="AI20" s="24">
        <v>1.1149958146452945E-2</v>
      </c>
      <c r="AJ20" s="24">
        <v>5.0980397962302283E-2</v>
      </c>
      <c r="AK20" s="24">
        <v>1.5914223325864098E-2</v>
      </c>
      <c r="AL20" s="24">
        <v>7.9313232169041524E-5</v>
      </c>
      <c r="AM20" s="24">
        <v>0</v>
      </c>
      <c r="AN20" s="24">
        <v>1.6409863798614012E-2</v>
      </c>
      <c r="AO20" s="24">
        <v>1.0042487863871664E-3</v>
      </c>
      <c r="AP20" s="24">
        <v>0</v>
      </c>
      <c r="AQ20" s="24">
        <v>0</v>
      </c>
      <c r="AR20" s="24">
        <v>0.17771194637478752</v>
      </c>
      <c r="AS20" s="24">
        <v>3.1434826225070949E-3</v>
      </c>
      <c r="AT20" s="24">
        <v>1.0285356905822251E-2</v>
      </c>
      <c r="AU20" s="24">
        <v>1.8053631994795509</v>
      </c>
      <c r="AV20" s="24">
        <v>3.4960146173320301E-3</v>
      </c>
      <c r="AW20" s="8">
        <f t="shared" si="1"/>
        <v>6.0748342702815261E-2</v>
      </c>
      <c r="AX20" s="24"/>
      <c r="AY20" s="24"/>
      <c r="AZ20" s="24"/>
    </row>
    <row r="21" spans="1:53" s="26" customFormat="1" x14ac:dyDescent="0.35">
      <c r="A21" s="26">
        <v>43</v>
      </c>
      <c r="B21" s="26" t="s">
        <v>386</v>
      </c>
      <c r="C21" s="26" t="s">
        <v>621</v>
      </c>
      <c r="D21" s="24">
        <v>0.95509999999999995</v>
      </c>
      <c r="E21" s="24">
        <v>6.59</v>
      </c>
      <c r="F21" s="24">
        <v>1.34E-2</v>
      </c>
      <c r="G21" s="24">
        <v>3.3599999999999998E-2</v>
      </c>
      <c r="H21" s="24">
        <v>0</v>
      </c>
      <c r="I21" s="24">
        <v>1.4500000000000001E-2</v>
      </c>
      <c r="J21" s="24">
        <v>15.46</v>
      </c>
      <c r="K21" s="24">
        <v>3.55</v>
      </c>
      <c r="L21" s="24">
        <v>0.2631</v>
      </c>
      <c r="M21" s="24">
        <v>0</v>
      </c>
      <c r="N21" s="24">
        <v>0.76910000000000001</v>
      </c>
      <c r="O21" s="24">
        <v>64.23</v>
      </c>
      <c r="P21" s="24">
        <v>3.2500000000000001E-2</v>
      </c>
      <c r="Q21" s="24">
        <v>0.20530000000000001</v>
      </c>
      <c r="R21" s="104">
        <v>2.0099999999999998</v>
      </c>
      <c r="S21" s="24">
        <v>0.51439999999999997</v>
      </c>
      <c r="T21" s="24">
        <v>8.43E-2</v>
      </c>
      <c r="U21" s="24">
        <v>0.2586</v>
      </c>
      <c r="V21" s="24">
        <v>0</v>
      </c>
      <c r="W21" s="24">
        <v>1.31</v>
      </c>
      <c r="X21" s="24">
        <v>4.7100000000000003E-2</v>
      </c>
      <c r="Y21" s="24">
        <v>96.3506</v>
      </c>
      <c r="Z21" s="24">
        <v>0</v>
      </c>
      <c r="AA21" s="24">
        <v>96.3506</v>
      </c>
      <c r="AB21" s="37">
        <v>0.18661369014381174</v>
      </c>
      <c r="AC21" s="24">
        <v>0.78942721627694212</v>
      </c>
      <c r="AD21" s="24">
        <v>1.0234102004324273</v>
      </c>
      <c r="AE21" s="24">
        <v>1.2342427781429327E-3</v>
      </c>
      <c r="AF21" s="24">
        <v>1.1428661027617776E-3</v>
      </c>
      <c r="AG21" s="24">
        <v>0</v>
      </c>
      <c r="AH21" s="24">
        <v>7.8702669402010519E-4</v>
      </c>
      <c r="AI21" s="24">
        <v>4.6783150219386494E-3</v>
      </c>
      <c r="AJ21" s="24">
        <v>4.5465587339188408E-2</v>
      </c>
      <c r="AK21" s="24">
        <v>1.1350629734852102E-2</v>
      </c>
      <c r="AL21" s="24">
        <v>1.7959864036011361E-3</v>
      </c>
      <c r="AM21" s="24">
        <v>0</v>
      </c>
      <c r="AN21" s="24">
        <v>1.8418312117418061E-2</v>
      </c>
      <c r="AO21" s="24">
        <v>6.4752590479161449E-4</v>
      </c>
      <c r="AP21" s="24">
        <v>0</v>
      </c>
      <c r="AQ21" s="24">
        <v>1.2233552665717727E-3</v>
      </c>
      <c r="AR21" s="24">
        <v>0.16500341219333398</v>
      </c>
      <c r="AS21" s="24">
        <v>1.2231907390223026E-2</v>
      </c>
      <c r="AT21" s="24">
        <v>2.3171271375988733E-2</v>
      </c>
      <c r="AU21" s="24">
        <v>1.7940251239009652</v>
      </c>
      <c r="AV21" s="24">
        <v>4.3449298729169861E-3</v>
      </c>
      <c r="AW21" s="8">
        <f t="shared" si="1"/>
        <v>0.10164209119391598</v>
      </c>
      <c r="AX21" s="24"/>
      <c r="AY21" s="24"/>
      <c r="AZ21" s="24"/>
    </row>
    <row r="22" spans="1:53" s="26" customFormat="1" x14ac:dyDescent="0.35">
      <c r="A22" s="26">
        <v>44</v>
      </c>
      <c r="B22" s="26" t="s">
        <v>387</v>
      </c>
      <c r="C22" s="26" t="s">
        <v>621</v>
      </c>
      <c r="D22" s="24">
        <v>0.92369999999999997</v>
      </c>
      <c r="E22" s="24">
        <v>6.71</v>
      </c>
      <c r="F22" s="24">
        <v>2.5999999999999999E-2</v>
      </c>
      <c r="G22" s="24">
        <v>0</v>
      </c>
      <c r="H22" s="24">
        <v>6.9999999999999999E-4</v>
      </c>
      <c r="I22" s="24">
        <v>0</v>
      </c>
      <c r="J22" s="24">
        <v>15.42</v>
      </c>
      <c r="K22" s="24">
        <v>3.7</v>
      </c>
      <c r="L22" s="24">
        <v>8.9700000000000002E-2</v>
      </c>
      <c r="M22" s="24">
        <v>0</v>
      </c>
      <c r="N22" s="24">
        <v>0.80210000000000004</v>
      </c>
      <c r="O22" s="24">
        <v>63.08</v>
      </c>
      <c r="P22" s="24">
        <v>0</v>
      </c>
      <c r="Q22" s="24">
        <v>0.57079999999999997</v>
      </c>
      <c r="R22" s="104">
        <v>2.38</v>
      </c>
      <c r="S22" s="24">
        <v>0.77159999999999995</v>
      </c>
      <c r="T22" s="24">
        <v>4.2599999999999999E-2</v>
      </c>
      <c r="U22" s="24">
        <v>0.2147</v>
      </c>
      <c r="V22" s="24">
        <v>0</v>
      </c>
      <c r="W22" s="24">
        <v>1.17</v>
      </c>
      <c r="X22" s="24">
        <v>0</v>
      </c>
      <c r="Y22" s="24">
        <v>95.938299999999998</v>
      </c>
      <c r="Z22" s="24">
        <v>0</v>
      </c>
      <c r="AA22" s="24">
        <v>95.938299999999998</v>
      </c>
      <c r="AB22" s="37">
        <v>0.18360823245035743</v>
      </c>
      <c r="AC22" s="24">
        <v>0.81774095863868024</v>
      </c>
      <c r="AD22" s="24">
        <v>1.0384633549704378</v>
      </c>
      <c r="AE22" s="24">
        <v>2.4363276539067138E-3</v>
      </c>
      <c r="AF22" s="24">
        <v>0</v>
      </c>
      <c r="AG22" s="24">
        <v>0</v>
      </c>
      <c r="AH22" s="24">
        <v>0</v>
      </c>
      <c r="AI22" s="24">
        <v>1.3232778038625012E-2</v>
      </c>
      <c r="AJ22" s="24">
        <v>5.476842550010317E-2</v>
      </c>
      <c r="AK22" s="24">
        <v>1.7321191627652176E-2</v>
      </c>
      <c r="AL22" s="24">
        <v>9.2331867452365461E-4</v>
      </c>
      <c r="AM22" s="24">
        <v>0</v>
      </c>
      <c r="AN22" s="24">
        <v>1.6735201459003559E-2</v>
      </c>
      <c r="AO22" s="24">
        <v>0</v>
      </c>
      <c r="AP22" s="24">
        <v>8.7991483295418962E-5</v>
      </c>
      <c r="AQ22" s="24">
        <v>0</v>
      </c>
      <c r="AR22" s="24">
        <v>0.17495761376093638</v>
      </c>
      <c r="AS22" s="24">
        <v>4.2426023646174862E-3</v>
      </c>
      <c r="AT22" s="24">
        <v>2.4584541831468375E-2</v>
      </c>
      <c r="AU22" s="24">
        <v>1.7924573622616082</v>
      </c>
      <c r="AV22" s="24">
        <v>3.6698882980742398E-3</v>
      </c>
      <c r="AW22" s="8">
        <f t="shared" si="1"/>
        <v>3.8378443437067533E-2</v>
      </c>
      <c r="AX22" s="24"/>
      <c r="AY22" s="24"/>
      <c r="AZ22" s="24"/>
    </row>
    <row r="23" spans="1:53" s="26" customFormat="1" x14ac:dyDescent="0.35">
      <c r="A23" s="26">
        <v>45</v>
      </c>
      <c r="B23" s="26" t="s">
        <v>388</v>
      </c>
      <c r="C23" s="26" t="s">
        <v>621</v>
      </c>
      <c r="D23" s="24">
        <v>0.57589999999999997</v>
      </c>
      <c r="E23" s="24">
        <v>3.83</v>
      </c>
      <c r="F23" s="24">
        <v>6.3100000000000003E-2</v>
      </c>
      <c r="G23" s="24">
        <v>0.61629999999999996</v>
      </c>
      <c r="H23" s="24">
        <v>0</v>
      </c>
      <c r="I23" s="24">
        <v>0</v>
      </c>
      <c r="J23" s="24">
        <v>14.32</v>
      </c>
      <c r="K23" s="24">
        <v>5.43</v>
      </c>
      <c r="L23" s="24">
        <v>0.8135</v>
      </c>
      <c r="M23" s="24">
        <v>0.11700000000000001</v>
      </c>
      <c r="N23" s="24">
        <v>4.58</v>
      </c>
      <c r="O23" s="24">
        <v>58.02</v>
      </c>
      <c r="P23" s="24">
        <v>1.34E-2</v>
      </c>
      <c r="Q23" s="24">
        <v>0.3609</v>
      </c>
      <c r="R23" s="104">
        <v>2.11</v>
      </c>
      <c r="S23" s="24">
        <v>0.68820000000000003</v>
      </c>
      <c r="T23" s="24">
        <v>0</v>
      </c>
      <c r="U23" s="24">
        <v>0.1067</v>
      </c>
      <c r="V23" s="24">
        <v>0</v>
      </c>
      <c r="W23" s="24">
        <v>1.73</v>
      </c>
      <c r="X23" s="24">
        <v>0</v>
      </c>
      <c r="Y23" s="24">
        <v>93.444999999999993</v>
      </c>
      <c r="Z23" s="24">
        <v>0</v>
      </c>
      <c r="AA23" s="24">
        <v>93.444999999999993</v>
      </c>
      <c r="AB23" s="37">
        <v>0.10856089208664906</v>
      </c>
      <c r="AC23" s="24">
        <v>0.44264659068617501</v>
      </c>
      <c r="AD23" s="24">
        <v>0.91456576182486682</v>
      </c>
      <c r="AE23" s="24">
        <v>5.6073391545333742E-3</v>
      </c>
      <c r="AF23" s="24">
        <v>0</v>
      </c>
      <c r="AG23" s="24">
        <v>4.0441029205115645E-3</v>
      </c>
      <c r="AH23" s="24">
        <v>3.1307080457589287E-4</v>
      </c>
      <c r="AI23" s="24">
        <v>7.9344908606444678E-3</v>
      </c>
      <c r="AJ23" s="24">
        <v>4.6046950384198322E-2</v>
      </c>
      <c r="AK23" s="24">
        <v>1.4650934759959804E-2</v>
      </c>
      <c r="AL23" s="24">
        <v>0</v>
      </c>
      <c r="AM23" s="24">
        <v>0</v>
      </c>
      <c r="AN23" s="24">
        <v>2.3466931460737514E-2</v>
      </c>
      <c r="AO23" s="24">
        <v>0</v>
      </c>
      <c r="AP23" s="24">
        <v>0</v>
      </c>
      <c r="AQ23" s="24">
        <v>2.1648965855270919E-2</v>
      </c>
      <c r="AR23" s="24">
        <v>0.24349837709623295</v>
      </c>
      <c r="AS23" s="24">
        <v>3.6489050511497804E-2</v>
      </c>
      <c r="AT23" s="24">
        <v>0.13312640349865576</v>
      </c>
      <c r="AU23" s="24">
        <v>1.563507584468518</v>
      </c>
      <c r="AV23" s="24">
        <v>1.7296185698244633E-3</v>
      </c>
      <c r="AW23" s="8">
        <f t="shared" si="1"/>
        <v>0.54072382714379752</v>
      </c>
      <c r="AX23" s="24"/>
      <c r="AY23" s="24"/>
      <c r="AZ23" s="24"/>
    </row>
    <row r="24" spans="1:53" s="26" customFormat="1" x14ac:dyDescent="0.35">
      <c r="A24" s="26">
        <v>47</v>
      </c>
      <c r="B24" s="26" t="s">
        <v>390</v>
      </c>
      <c r="C24" s="26" t="s">
        <v>621</v>
      </c>
      <c r="D24" s="24">
        <v>0.85550000000000004</v>
      </c>
      <c r="E24" s="24">
        <v>6.63</v>
      </c>
      <c r="F24" s="24">
        <v>8.6599999999999996E-2</v>
      </c>
      <c r="G24" s="24">
        <v>4.5900000000000003E-2</v>
      </c>
      <c r="H24" s="24">
        <v>1.0800000000000001E-2</v>
      </c>
      <c r="I24" s="24">
        <v>0.11940000000000001</v>
      </c>
      <c r="J24" s="24">
        <v>15.16</v>
      </c>
      <c r="K24" s="24">
        <v>3.22</v>
      </c>
      <c r="L24" s="24">
        <v>0.23</v>
      </c>
      <c r="M24" s="24">
        <v>0</v>
      </c>
      <c r="N24" s="24">
        <v>1.0508999999999999</v>
      </c>
      <c r="O24" s="24">
        <v>63.84</v>
      </c>
      <c r="P24" s="24">
        <v>0.129</v>
      </c>
      <c r="Q24" s="24">
        <v>0.31119999999999998</v>
      </c>
      <c r="R24" s="104">
        <v>2.2200000000000002</v>
      </c>
      <c r="S24" s="24">
        <v>0.52070000000000005</v>
      </c>
      <c r="T24" s="24">
        <v>0.21260000000000001</v>
      </c>
      <c r="U24" s="24">
        <v>0.22789999999999999</v>
      </c>
      <c r="V24" s="24">
        <v>0</v>
      </c>
      <c r="W24" s="24">
        <v>1.24</v>
      </c>
      <c r="X24" s="24">
        <v>2.7799999999999998E-2</v>
      </c>
      <c r="Y24" s="24">
        <v>96.182900000000004</v>
      </c>
      <c r="Z24" s="24">
        <v>0</v>
      </c>
      <c r="AA24" s="24">
        <v>96.182900000000004</v>
      </c>
      <c r="AB24" s="37">
        <v>0.16867241715536388</v>
      </c>
      <c r="AC24" s="24">
        <v>0.80143740450054446</v>
      </c>
      <c r="AD24" s="24">
        <v>1.0126721165103332</v>
      </c>
      <c r="AE24" s="24">
        <v>8.0490214989191074E-3</v>
      </c>
      <c r="AF24" s="24">
        <v>9.4964453947582461E-3</v>
      </c>
      <c r="AG24" s="24">
        <v>0</v>
      </c>
      <c r="AH24" s="24">
        <v>3.1522830817498899E-3</v>
      </c>
      <c r="AI24" s="24">
        <v>7.1559862981233615E-3</v>
      </c>
      <c r="AJ24" s="24">
        <v>5.0672125523563455E-2</v>
      </c>
      <c r="AK24" s="24">
        <v>1.1594071483441744E-2</v>
      </c>
      <c r="AL24" s="24">
        <v>4.5705464723231606E-3</v>
      </c>
      <c r="AM24" s="24">
        <v>0</v>
      </c>
      <c r="AN24" s="24">
        <v>1.7592583328812059E-2</v>
      </c>
      <c r="AO24" s="24">
        <v>3.8566518451199297E-4</v>
      </c>
      <c r="AP24" s="24">
        <v>1.3465708314707237E-3</v>
      </c>
      <c r="AQ24" s="24">
        <v>1.6863798453140612E-3</v>
      </c>
      <c r="AR24" s="24">
        <v>0.15102534724662764</v>
      </c>
      <c r="AS24" s="24">
        <v>1.0790226750682665E-2</v>
      </c>
      <c r="AT24" s="24">
        <v>3.1949042221743683E-2</v>
      </c>
      <c r="AU24" s="24">
        <v>1.7993385144482197</v>
      </c>
      <c r="AV24" s="24">
        <v>3.8639186559417185E-3</v>
      </c>
      <c r="AW24" s="8">
        <f t="shared" si="1"/>
        <v>7.3221750722919587E-2</v>
      </c>
      <c r="AX24" s="24"/>
      <c r="AY24" s="24"/>
      <c r="AZ24" s="24"/>
    </row>
    <row r="25" spans="1:53" s="26" customFormat="1" x14ac:dyDescent="0.35">
      <c r="A25" s="26">
        <v>51</v>
      </c>
      <c r="B25" s="26" t="s">
        <v>394</v>
      </c>
      <c r="C25" s="26" t="s">
        <v>621</v>
      </c>
      <c r="D25" s="24">
        <v>0.87370000000000003</v>
      </c>
      <c r="E25" s="24">
        <v>6.48</v>
      </c>
      <c r="F25" s="24">
        <v>0</v>
      </c>
      <c r="G25" s="24">
        <v>1.09E-2</v>
      </c>
      <c r="H25" s="24">
        <v>9.1000000000000004E-3</v>
      </c>
      <c r="I25" s="24">
        <v>3.5999999999999997E-2</v>
      </c>
      <c r="J25" s="24">
        <v>15.86</v>
      </c>
      <c r="K25" s="24">
        <v>4.67</v>
      </c>
      <c r="L25" s="24">
        <v>0.37259999999999999</v>
      </c>
      <c r="M25" s="24">
        <v>0</v>
      </c>
      <c r="N25" s="24">
        <v>1.2509999999999999</v>
      </c>
      <c r="O25" s="24">
        <v>62.56</v>
      </c>
      <c r="P25" s="24">
        <v>4.9599999999999998E-2</v>
      </c>
      <c r="Q25" s="24">
        <v>0.24399999999999999</v>
      </c>
      <c r="R25" s="104">
        <v>2.0499999999999998</v>
      </c>
      <c r="S25" s="24">
        <v>0.56530000000000002</v>
      </c>
      <c r="T25" s="24">
        <v>6.13E-2</v>
      </c>
      <c r="U25" s="24">
        <v>0.1411</v>
      </c>
      <c r="V25" s="24">
        <v>0</v>
      </c>
      <c r="W25" s="24">
        <v>1.36</v>
      </c>
      <c r="X25" s="24">
        <v>6.4000000000000003E-3</v>
      </c>
      <c r="Y25" s="24">
        <v>96.640500000000003</v>
      </c>
      <c r="Z25" s="24">
        <v>0</v>
      </c>
      <c r="AA25" s="24">
        <v>96.640500000000003</v>
      </c>
      <c r="AB25" s="37">
        <v>0.16873958817887283</v>
      </c>
      <c r="AC25" s="24">
        <v>0.76729378366275736</v>
      </c>
      <c r="AD25" s="24">
        <v>1.0377755347341713</v>
      </c>
      <c r="AE25" s="24">
        <v>0</v>
      </c>
      <c r="AF25" s="24">
        <v>2.8047221462265681E-3</v>
      </c>
      <c r="AG25" s="24">
        <v>0</v>
      </c>
      <c r="AH25" s="24">
        <v>1.1872652912098026E-3</v>
      </c>
      <c r="AI25" s="24">
        <v>5.4960456682446026E-3</v>
      </c>
      <c r="AJ25" s="24">
        <v>4.5835355368176789E-2</v>
      </c>
      <c r="AK25" s="24">
        <v>1.23298551867429E-2</v>
      </c>
      <c r="AL25" s="24">
        <v>1.2909099190578249E-3</v>
      </c>
      <c r="AM25" s="24">
        <v>0</v>
      </c>
      <c r="AN25" s="24">
        <v>1.8900680220872376E-2</v>
      </c>
      <c r="AO25" s="24">
        <v>8.6971349249109862E-5</v>
      </c>
      <c r="AP25" s="24">
        <v>1.1114180202789977E-3</v>
      </c>
      <c r="AQ25" s="24">
        <v>3.9228329083657368E-4</v>
      </c>
      <c r="AR25" s="24">
        <v>0.21455638646048344</v>
      </c>
      <c r="AS25" s="24">
        <v>1.7122855046377693E-2</v>
      </c>
      <c r="AT25" s="24">
        <v>3.7254981778791434E-2</v>
      </c>
      <c r="AU25" s="24">
        <v>1.7272187032870401</v>
      </c>
      <c r="AV25" s="24">
        <v>2.3433721161919478E-3</v>
      </c>
      <c r="AW25" s="8">
        <f t="shared" si="1"/>
        <v>0.1069988764532912</v>
      </c>
      <c r="AX25" s="24"/>
      <c r="AY25" s="24"/>
      <c r="AZ25" s="24"/>
    </row>
    <row r="26" spans="1:53" s="26" customFormat="1" x14ac:dyDescent="0.35">
      <c r="A26" s="26">
        <v>56</v>
      </c>
      <c r="B26" s="26" t="s">
        <v>399</v>
      </c>
      <c r="C26" s="26" t="s">
        <v>621</v>
      </c>
      <c r="D26" s="24">
        <v>0.89290000000000003</v>
      </c>
      <c r="E26" s="24">
        <v>6.84</v>
      </c>
      <c r="F26" s="24">
        <v>0</v>
      </c>
      <c r="G26" s="24">
        <v>1.3299999999999999E-2</v>
      </c>
      <c r="H26" s="24">
        <v>0</v>
      </c>
      <c r="I26" s="24">
        <v>1.0200000000000001E-2</v>
      </c>
      <c r="J26" s="24">
        <v>15.69</v>
      </c>
      <c r="K26" s="24">
        <v>3.5</v>
      </c>
      <c r="L26" s="24">
        <v>0.2218</v>
      </c>
      <c r="M26" s="24">
        <v>0</v>
      </c>
      <c r="N26" s="24">
        <v>0.74480000000000002</v>
      </c>
      <c r="O26" s="24">
        <v>64.61</v>
      </c>
      <c r="P26" s="24">
        <v>1.7899999999999999E-2</v>
      </c>
      <c r="Q26" s="24">
        <v>0.3483</v>
      </c>
      <c r="R26" s="104">
        <v>2.11</v>
      </c>
      <c r="S26" s="24">
        <v>0.61829999999999996</v>
      </c>
      <c r="T26" s="24">
        <v>0</v>
      </c>
      <c r="U26" s="24">
        <v>0.129</v>
      </c>
      <c r="V26" s="24">
        <v>0</v>
      </c>
      <c r="W26" s="24">
        <v>1.25</v>
      </c>
      <c r="X26" s="24">
        <v>0</v>
      </c>
      <c r="Y26" s="24">
        <v>97.0214</v>
      </c>
      <c r="Z26" s="24">
        <v>0</v>
      </c>
      <c r="AA26" s="24">
        <v>97.0214</v>
      </c>
      <c r="AB26" s="37">
        <v>0.17422360966006928</v>
      </c>
      <c r="AC26" s="24">
        <v>0.81826186408213164</v>
      </c>
      <c r="AD26" s="24">
        <v>1.0372243984794944</v>
      </c>
      <c r="AE26" s="24">
        <v>0</v>
      </c>
      <c r="AF26" s="24">
        <v>8.0285487736877386E-4</v>
      </c>
      <c r="AG26" s="24">
        <v>0</v>
      </c>
      <c r="AH26" s="24">
        <v>4.3288113692288566E-4</v>
      </c>
      <c r="AI26" s="24">
        <v>7.9261724345532532E-3</v>
      </c>
      <c r="AJ26" s="24">
        <v>4.7662710073323983E-2</v>
      </c>
      <c r="AK26" s="24">
        <v>1.3624725846183797E-2</v>
      </c>
      <c r="AL26" s="24">
        <v>0</v>
      </c>
      <c r="AM26" s="24">
        <v>0</v>
      </c>
      <c r="AN26" s="24">
        <v>1.7550846761589363E-2</v>
      </c>
      <c r="AO26" s="24">
        <v>0</v>
      </c>
      <c r="AP26" s="24">
        <v>0</v>
      </c>
      <c r="AQ26" s="24">
        <v>4.8358685617485659E-4</v>
      </c>
      <c r="AR26" s="24">
        <v>0.16245839014654001</v>
      </c>
      <c r="AS26" s="24">
        <v>1.029779890701752E-2</v>
      </c>
      <c r="AT26" s="24">
        <v>2.2408678663769548E-2</v>
      </c>
      <c r="AU26" s="24">
        <v>1.8021870658621373</v>
      </c>
      <c r="AV26" s="24">
        <v>2.1644795643610847E-3</v>
      </c>
      <c r="AW26" s="8">
        <f t="shared" si="1"/>
        <v>5.6513546308431417E-2</v>
      </c>
      <c r="AX26" s="24"/>
      <c r="AY26" s="24"/>
      <c r="AZ26" s="24"/>
    </row>
    <row r="27" spans="1:53" s="26" customFormat="1" x14ac:dyDescent="0.35">
      <c r="A27" s="26">
        <v>57</v>
      </c>
      <c r="B27" s="26" t="s">
        <v>400</v>
      </c>
      <c r="C27" s="26" t="s">
        <v>621</v>
      </c>
      <c r="D27" s="24">
        <v>0.79169999999999996</v>
      </c>
      <c r="E27" s="24">
        <v>6.1</v>
      </c>
      <c r="F27" s="24">
        <v>0</v>
      </c>
      <c r="G27" s="24">
        <v>1.0200000000000001E-2</v>
      </c>
      <c r="H27" s="24">
        <v>1.37E-2</v>
      </c>
      <c r="I27" s="24">
        <v>0</v>
      </c>
      <c r="J27" s="24">
        <v>15.03</v>
      </c>
      <c r="K27" s="24">
        <v>5.35</v>
      </c>
      <c r="L27" s="24">
        <v>0.70479999999999998</v>
      </c>
      <c r="M27" s="24">
        <v>0</v>
      </c>
      <c r="N27" s="24">
        <v>0.45400000000000001</v>
      </c>
      <c r="O27" s="24">
        <v>59.72</v>
      </c>
      <c r="P27" s="24">
        <v>0.05</v>
      </c>
      <c r="Q27" s="24">
        <v>0.40279999999999999</v>
      </c>
      <c r="R27" s="104">
        <v>2.81</v>
      </c>
      <c r="S27" s="24">
        <v>0.76359999999999995</v>
      </c>
      <c r="T27" s="24">
        <v>7.9000000000000001E-2</v>
      </c>
      <c r="U27" s="24">
        <v>0.84440000000000004</v>
      </c>
      <c r="V27" s="24">
        <v>0</v>
      </c>
      <c r="W27" s="104">
        <v>3.27</v>
      </c>
      <c r="X27" s="24">
        <v>8.4199999999999997E-2</v>
      </c>
      <c r="Y27" s="24">
        <v>96.587199999999996</v>
      </c>
      <c r="Z27" s="24">
        <v>0</v>
      </c>
      <c r="AA27" s="24">
        <v>96.587199999999996</v>
      </c>
      <c r="AB27" s="37">
        <v>0.15629589404791844</v>
      </c>
      <c r="AC27" s="24">
        <v>0.73832705674037336</v>
      </c>
      <c r="AD27" s="24">
        <v>1.0052903200065892</v>
      </c>
      <c r="AE27" s="24">
        <v>0</v>
      </c>
      <c r="AF27" s="24">
        <v>0</v>
      </c>
      <c r="AG27" s="24">
        <v>0</v>
      </c>
      <c r="AH27" s="24">
        <v>1.2233997138571199E-3</v>
      </c>
      <c r="AI27" s="24">
        <v>9.2743235586390787E-3</v>
      </c>
      <c r="AJ27" s="24">
        <v>6.422222336550977E-2</v>
      </c>
      <c r="AK27" s="24">
        <v>1.7024610520226909E-2</v>
      </c>
      <c r="AL27" s="24">
        <v>1.7005712384056727E-3</v>
      </c>
      <c r="AM27" s="24">
        <v>0</v>
      </c>
      <c r="AN27" s="24">
        <v>4.6453512040535494E-2</v>
      </c>
      <c r="AO27" s="24">
        <v>1.1696087272160696E-3</v>
      </c>
      <c r="AP27" s="24">
        <v>1.7103653273688544E-3</v>
      </c>
      <c r="AQ27" s="24">
        <v>3.7523708951440831E-4</v>
      </c>
      <c r="AR27" s="24">
        <v>0.25125263360923655</v>
      </c>
      <c r="AS27" s="24">
        <v>3.3107889728103232E-2</v>
      </c>
      <c r="AT27" s="24">
        <v>1.3820226905530045E-2</v>
      </c>
      <c r="AU27" s="24">
        <v>1.6853987448258501</v>
      </c>
      <c r="AV27" s="24">
        <v>1.4334902514396919E-2</v>
      </c>
      <c r="AW27" s="8">
        <f t="shared" si="1"/>
        <v>0.11531437408864731</v>
      </c>
      <c r="AX27" s="24"/>
      <c r="AY27" s="24"/>
      <c r="AZ27" s="24"/>
    </row>
    <row r="28" spans="1:53" s="17" customFormat="1" x14ac:dyDescent="0.35">
      <c r="A28" s="17">
        <v>52</v>
      </c>
      <c r="B28" s="17" t="s">
        <v>380</v>
      </c>
      <c r="C28" s="17" t="s">
        <v>617</v>
      </c>
      <c r="D28" s="10">
        <v>1.09E-2</v>
      </c>
      <c r="E28" s="10">
        <v>1.1351</v>
      </c>
      <c r="F28" s="10">
        <v>0</v>
      </c>
      <c r="G28" s="10">
        <v>0.1061</v>
      </c>
      <c r="H28" s="10">
        <v>0</v>
      </c>
      <c r="I28" s="10">
        <v>7.1800000000000003E-2</v>
      </c>
      <c r="J28" s="10">
        <v>16.190000000000001</v>
      </c>
      <c r="K28" s="10">
        <v>2.5499999999999998</v>
      </c>
      <c r="L28" s="10">
        <v>6.8099999999999994E-2</v>
      </c>
      <c r="M28" s="10">
        <v>0.70630000000000004</v>
      </c>
      <c r="N28" s="10">
        <v>1.6E-2</v>
      </c>
      <c r="O28" s="10">
        <v>69.599999999999994</v>
      </c>
      <c r="P28" s="10">
        <v>2.7900000000000001E-2</v>
      </c>
      <c r="Q28" s="10">
        <v>0.63090000000000002</v>
      </c>
      <c r="R28" s="10">
        <v>1.4</v>
      </c>
      <c r="S28" s="10">
        <v>0.47399999999999998</v>
      </c>
      <c r="T28" s="10">
        <v>0.1069</v>
      </c>
      <c r="U28" s="10">
        <v>5.4199999999999998E-2</v>
      </c>
      <c r="V28" s="10">
        <v>0.20619999999999999</v>
      </c>
      <c r="W28" s="10">
        <v>0.29289999999999999</v>
      </c>
      <c r="X28" s="10">
        <v>0</v>
      </c>
      <c r="Y28" s="10">
        <v>93.647300000000001</v>
      </c>
      <c r="Z28" s="10">
        <v>4.5894736842105261E-3</v>
      </c>
      <c r="AA28" s="10">
        <v>93.642710526315796</v>
      </c>
      <c r="AB28" s="18">
        <v>2.0567388228300383E-3</v>
      </c>
      <c r="AC28" s="10">
        <v>0.13131634803204692</v>
      </c>
      <c r="AD28" s="10">
        <v>1.0350113031363259</v>
      </c>
      <c r="AE28" s="10">
        <v>0</v>
      </c>
      <c r="AF28" s="10">
        <v>5.4652468924301966E-3</v>
      </c>
      <c r="AG28" s="10">
        <v>2.4437223854921801E-2</v>
      </c>
      <c r="AH28" s="10">
        <v>6.5248164238867448E-4</v>
      </c>
      <c r="AI28" s="10">
        <v>1.3884141546689514E-2</v>
      </c>
      <c r="AJ28" s="10">
        <v>3.0582485341492698E-2</v>
      </c>
      <c r="AK28" s="10">
        <v>1.0100789740305094E-2</v>
      </c>
      <c r="AL28" s="10">
        <v>2.1994351798929048E-3</v>
      </c>
      <c r="AM28" s="10">
        <v>3.3120792476749885E-3</v>
      </c>
      <c r="AN28" s="10">
        <v>3.9770027973699594E-3</v>
      </c>
      <c r="AO28" s="10">
        <v>0</v>
      </c>
      <c r="AP28" s="10">
        <v>0</v>
      </c>
      <c r="AQ28" s="10">
        <v>3.7306687959977321E-3</v>
      </c>
      <c r="AR28" s="10">
        <v>0.11446237287669912</v>
      </c>
      <c r="AS28" s="10">
        <v>3.0575843041250358E-3</v>
      </c>
      <c r="AT28" s="10">
        <v>4.6552716342391381E-4</v>
      </c>
      <c r="AU28" s="10">
        <v>1.8774043960978235</v>
      </c>
      <c r="AV28" s="10">
        <v>8.794507619310167E-4</v>
      </c>
      <c r="AW28" s="8">
        <f t="shared" si="1"/>
        <v>0.73906146258846128</v>
      </c>
      <c r="AX28" s="10"/>
      <c r="AY28" s="10"/>
      <c r="AZ28" s="10"/>
      <c r="BA28" s="105"/>
    </row>
  </sheetData>
  <mergeCells count="4">
    <mergeCell ref="AB2:AV2"/>
    <mergeCell ref="D2:AA2"/>
    <mergeCell ref="AC3:AO3"/>
    <mergeCell ref="AP3:AV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6"/>
  <sheetViews>
    <sheetView zoomScale="55" zoomScaleNormal="55" workbookViewId="0">
      <pane xSplit="3" ySplit="4" topLeftCell="D5" activePane="bottomRight" state="frozen"/>
      <selection pane="topRight" activeCell="F1" sqref="F1"/>
      <selection pane="bottomLeft" activeCell="A5" sqref="A5"/>
      <selection pane="bottomRight" activeCell="I49" sqref="I49"/>
    </sheetView>
  </sheetViews>
  <sheetFormatPr baseColWidth="10" defaultColWidth="10.81640625" defaultRowHeight="14.5" x14ac:dyDescent="0.35"/>
  <cols>
    <col min="1" max="1" width="5" style="58" customWidth="1"/>
    <col min="2" max="2" width="22.453125" style="58" bestFit="1" customWidth="1"/>
    <col min="3" max="3" width="19.1796875" style="58" bestFit="1" customWidth="1"/>
    <col min="4" max="4" width="7.54296875" style="58" customWidth="1"/>
    <col min="5" max="27" width="10.81640625" style="58"/>
    <col min="28" max="28" width="10.81640625" style="171"/>
    <col min="29" max="29" width="11.453125" style="58" customWidth="1"/>
    <col min="30" max="48" width="10.81640625" style="58"/>
    <col min="49" max="49" width="10.81640625" style="92"/>
    <col min="50" max="16384" width="10.81640625" style="58"/>
  </cols>
  <sheetData>
    <row r="1" spans="1:49" s="81" customFormat="1" x14ac:dyDescent="0.3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166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82"/>
    </row>
    <row r="2" spans="1:49" s="162" customFormat="1" ht="21" x14ac:dyDescent="0.5">
      <c r="A2" s="2"/>
      <c r="B2" s="2"/>
      <c r="C2" s="2"/>
      <c r="D2" s="211" t="s">
        <v>588</v>
      </c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3" t="s">
        <v>589</v>
      </c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00"/>
    </row>
    <row r="3" spans="1:49" s="162" customFormat="1" ht="21" x14ac:dyDescent="0.5">
      <c r="A3" s="2"/>
      <c r="B3" s="2"/>
      <c r="C3" s="2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2"/>
      <c r="AC3" s="212" t="s">
        <v>590</v>
      </c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4" t="s">
        <v>591</v>
      </c>
      <c r="AQ3" s="214"/>
      <c r="AR3" s="214"/>
      <c r="AS3" s="214"/>
      <c r="AT3" s="214"/>
      <c r="AU3" s="214"/>
      <c r="AV3" s="214"/>
      <c r="AW3" s="200"/>
    </row>
    <row r="4" spans="1:49" s="162" customFormat="1" ht="29" x14ac:dyDescent="0.35">
      <c r="A4" s="203" t="s">
        <v>0</v>
      </c>
      <c r="B4" s="4" t="s">
        <v>1</v>
      </c>
      <c r="C4" s="4"/>
      <c r="D4" s="162" t="s">
        <v>2</v>
      </c>
      <c r="E4" s="162" t="s">
        <v>592</v>
      </c>
      <c r="F4" s="162" t="s">
        <v>593</v>
      </c>
      <c r="G4" s="162" t="s">
        <v>594</v>
      </c>
      <c r="H4" s="162" t="s">
        <v>595</v>
      </c>
      <c r="I4" s="162" t="s">
        <v>596</v>
      </c>
      <c r="J4" s="162" t="s">
        <v>597</v>
      </c>
      <c r="K4" s="162" t="s">
        <v>598</v>
      </c>
      <c r="L4" s="162" t="s">
        <v>599</v>
      </c>
      <c r="M4" s="162" t="s">
        <v>600</v>
      </c>
      <c r="N4" s="162" t="s">
        <v>601</v>
      </c>
      <c r="O4" s="162" t="s">
        <v>602</v>
      </c>
      <c r="P4" s="162" t="s">
        <v>603</v>
      </c>
      <c r="Q4" s="162" t="s">
        <v>604</v>
      </c>
      <c r="R4" s="162" t="s">
        <v>605</v>
      </c>
      <c r="S4" s="162" t="s">
        <v>606</v>
      </c>
      <c r="T4" s="162" t="s">
        <v>607</v>
      </c>
      <c r="U4" s="162" t="s">
        <v>608</v>
      </c>
      <c r="V4" s="162" t="s">
        <v>609</v>
      </c>
      <c r="W4" s="162" t="s">
        <v>610</v>
      </c>
      <c r="X4" s="162" t="s">
        <v>611</v>
      </c>
      <c r="Y4" s="162" t="s">
        <v>612</v>
      </c>
      <c r="Z4" s="2" t="s">
        <v>3</v>
      </c>
      <c r="AA4" s="2" t="s">
        <v>613</v>
      </c>
      <c r="AB4" s="204" t="s">
        <v>4</v>
      </c>
      <c r="AC4" s="205" t="s">
        <v>5</v>
      </c>
      <c r="AD4" s="205" t="s">
        <v>6</v>
      </c>
      <c r="AE4" s="205" t="s">
        <v>7</v>
      </c>
      <c r="AF4" s="205" t="s">
        <v>8</v>
      </c>
      <c r="AG4" s="205" t="s">
        <v>9</v>
      </c>
      <c r="AH4" s="205" t="s">
        <v>10</v>
      </c>
      <c r="AI4" s="205" t="s">
        <v>11</v>
      </c>
      <c r="AJ4" s="205" t="s">
        <v>12</v>
      </c>
      <c r="AK4" s="205" t="s">
        <v>13</v>
      </c>
      <c r="AL4" s="205" t="s">
        <v>14</v>
      </c>
      <c r="AM4" s="205" t="s">
        <v>15</v>
      </c>
      <c r="AN4" s="205" t="s">
        <v>16</v>
      </c>
      <c r="AO4" s="205" t="s">
        <v>17</v>
      </c>
      <c r="AP4" s="206" t="s">
        <v>18</v>
      </c>
      <c r="AQ4" s="206" t="s">
        <v>19</v>
      </c>
      <c r="AR4" s="206" t="s">
        <v>20</v>
      </c>
      <c r="AS4" s="206" t="s">
        <v>21</v>
      </c>
      <c r="AT4" s="206" t="s">
        <v>22</v>
      </c>
      <c r="AU4" s="206" t="s">
        <v>23</v>
      </c>
      <c r="AV4" s="206" t="s">
        <v>24</v>
      </c>
      <c r="AW4" s="2" t="s">
        <v>546</v>
      </c>
    </row>
    <row r="5" spans="1:49" s="83" customFormat="1" x14ac:dyDescent="0.35">
      <c r="A5" s="83">
        <v>157</v>
      </c>
      <c r="B5" s="83" t="s">
        <v>547</v>
      </c>
      <c r="C5" s="83" t="s">
        <v>620</v>
      </c>
      <c r="D5" s="84">
        <v>0.93589999999999995</v>
      </c>
      <c r="E5" s="84">
        <v>4.88</v>
      </c>
      <c r="F5" s="84">
        <v>3.2899999999999999E-2</v>
      </c>
      <c r="G5" s="84">
        <v>0.26150000000000001</v>
      </c>
      <c r="H5" s="84">
        <v>6.4000000000000003E-3</v>
      </c>
      <c r="I5" s="84">
        <v>4.4999999999999997E-3</v>
      </c>
      <c r="J5" s="84">
        <v>13.57</v>
      </c>
      <c r="K5" s="84">
        <v>5.68</v>
      </c>
      <c r="L5" s="84">
        <v>0.37780000000000002</v>
      </c>
      <c r="M5" s="84">
        <v>0.52990000000000004</v>
      </c>
      <c r="N5" s="84">
        <v>0.2266</v>
      </c>
      <c r="O5" s="84">
        <v>60.33</v>
      </c>
      <c r="P5" s="84">
        <v>5.4199999999999998E-2</v>
      </c>
      <c r="Q5" s="84">
        <v>0.65459999999999996</v>
      </c>
      <c r="R5" s="106">
        <v>3.15</v>
      </c>
      <c r="S5" s="84">
        <v>1.22</v>
      </c>
      <c r="T5" s="84">
        <v>6.6100000000000006E-2</v>
      </c>
      <c r="U5" s="84">
        <v>0.68059999999999998</v>
      </c>
      <c r="V5" s="84">
        <v>0</v>
      </c>
      <c r="W5" s="106">
        <v>1.76</v>
      </c>
      <c r="X5" s="84">
        <v>0.82030000000000003</v>
      </c>
      <c r="Y5" s="84">
        <v>95.277199999999993</v>
      </c>
      <c r="Z5" s="84">
        <v>0</v>
      </c>
      <c r="AA5" s="84">
        <v>95.277199999999993</v>
      </c>
      <c r="AB5" s="167">
        <v>0.18329877770482558</v>
      </c>
      <c r="AC5" s="84">
        <v>0.58597888681218024</v>
      </c>
      <c r="AD5" s="84">
        <v>0.90044162971347819</v>
      </c>
      <c r="AE5" s="84">
        <v>3.0375760524192726E-3</v>
      </c>
      <c r="AF5" s="84">
        <v>3.5552924393683036E-4</v>
      </c>
      <c r="AG5" s="84">
        <v>1.9029792561830954E-2</v>
      </c>
      <c r="AH5" s="84">
        <v>1.3156514669954618E-3</v>
      </c>
      <c r="AI5" s="84">
        <v>1.4952436954443035E-2</v>
      </c>
      <c r="AJ5" s="84">
        <v>7.1422125107222151E-2</v>
      </c>
      <c r="AK5" s="84">
        <v>2.6984494921406123E-2</v>
      </c>
      <c r="AL5" s="84">
        <v>1.4116024236454311E-3</v>
      </c>
      <c r="AM5" s="84">
        <v>0</v>
      </c>
      <c r="AN5" s="84">
        <v>2.4804282352326665E-2</v>
      </c>
      <c r="AO5" s="84">
        <v>1.1304319345212749E-2</v>
      </c>
      <c r="AP5" s="84">
        <v>7.9266829601758952E-4</v>
      </c>
      <c r="AQ5" s="84">
        <v>9.5437812778772987E-3</v>
      </c>
      <c r="AR5" s="84">
        <v>0.26463566510004416</v>
      </c>
      <c r="AS5" s="84">
        <v>1.7606407758226278E-2</v>
      </c>
      <c r="AT5" s="84">
        <v>6.8432502776310487E-3</v>
      </c>
      <c r="AU5" s="84">
        <v>1.6891156662469891</v>
      </c>
      <c r="AV5" s="84">
        <v>1.1462561043214865E-2</v>
      </c>
      <c r="AW5" s="88">
        <f t="shared" ref="AW5:AW45" si="0">2-(SUM(AC5:AO5))</f>
        <v>0.33896167304490277</v>
      </c>
    </row>
    <row r="6" spans="1:49" s="83" customFormat="1" x14ac:dyDescent="0.35">
      <c r="A6" s="83">
        <v>159</v>
      </c>
      <c r="B6" s="83" t="s">
        <v>548</v>
      </c>
      <c r="C6" s="83" t="s">
        <v>620</v>
      </c>
      <c r="D6" s="84">
        <v>0.85760000000000003</v>
      </c>
      <c r="E6" s="84">
        <v>4.63</v>
      </c>
      <c r="F6" s="84">
        <v>6.6000000000000003E-2</v>
      </c>
      <c r="G6" s="84">
        <v>0.3458</v>
      </c>
      <c r="H6" s="84">
        <v>0</v>
      </c>
      <c r="I6" s="84">
        <v>0</v>
      </c>
      <c r="J6" s="84">
        <v>12.97</v>
      </c>
      <c r="K6" s="84">
        <v>6.83</v>
      </c>
      <c r="L6" s="84">
        <v>0.17710000000000001</v>
      </c>
      <c r="M6" s="84">
        <v>0</v>
      </c>
      <c r="N6" s="84">
        <v>0.66310000000000002</v>
      </c>
      <c r="O6" s="84">
        <v>56.05</v>
      </c>
      <c r="P6" s="84">
        <v>0</v>
      </c>
      <c r="Q6" s="84">
        <v>0.3926</v>
      </c>
      <c r="R6" s="106">
        <v>2.42</v>
      </c>
      <c r="S6" s="84">
        <v>1.27</v>
      </c>
      <c r="T6" s="84">
        <v>0.20430000000000001</v>
      </c>
      <c r="U6" s="84">
        <v>0.58830000000000005</v>
      </c>
      <c r="V6" s="84">
        <v>0</v>
      </c>
      <c r="W6" s="106">
        <v>8.23</v>
      </c>
      <c r="X6" s="84">
        <v>0.14149999999999999</v>
      </c>
      <c r="Y6" s="84">
        <v>95.952200000000005</v>
      </c>
      <c r="Z6" s="84">
        <v>0</v>
      </c>
      <c r="AA6" s="84">
        <v>95.952200000000005</v>
      </c>
      <c r="AB6" s="167">
        <v>0.1733095053729139</v>
      </c>
      <c r="AC6" s="84">
        <v>0.57365479248749729</v>
      </c>
      <c r="AD6" s="84">
        <v>0.88802089035434728</v>
      </c>
      <c r="AE6" s="84">
        <v>6.2875678787793019E-3</v>
      </c>
      <c r="AF6" s="84">
        <v>0</v>
      </c>
      <c r="AG6" s="84">
        <v>0</v>
      </c>
      <c r="AH6" s="84">
        <v>0</v>
      </c>
      <c r="AI6" s="84">
        <v>9.2532386453730089E-3</v>
      </c>
      <c r="AJ6" s="84">
        <v>5.6616767384600648E-2</v>
      </c>
      <c r="AK6" s="84">
        <v>2.898449063865384E-2</v>
      </c>
      <c r="AL6" s="84">
        <v>4.5018061615749259E-3</v>
      </c>
      <c r="AM6" s="84">
        <v>0</v>
      </c>
      <c r="AN6" s="84">
        <v>0.11967992890166315</v>
      </c>
      <c r="AO6" s="84">
        <v>2.0120354803510247E-3</v>
      </c>
      <c r="AP6" s="84">
        <v>0</v>
      </c>
      <c r="AQ6" s="84">
        <v>1.3022107080081622E-2</v>
      </c>
      <c r="AR6" s="84">
        <v>0.32834335436296425</v>
      </c>
      <c r="AS6" s="84">
        <v>8.5159842999309281E-3</v>
      </c>
      <c r="AT6" s="84">
        <v>2.0662793470463476E-2</v>
      </c>
      <c r="AU6" s="84">
        <v>1.6192323442948557</v>
      </c>
      <c r="AV6" s="84">
        <v>1.0223416491703587E-2</v>
      </c>
      <c r="AW6" s="88">
        <f t="shared" si="0"/>
        <v>0.31098848206715957</v>
      </c>
    </row>
    <row r="7" spans="1:49" s="83" customFormat="1" x14ac:dyDescent="0.35">
      <c r="A7" s="83">
        <v>161</v>
      </c>
      <c r="B7" s="83" t="s">
        <v>549</v>
      </c>
      <c r="C7" s="83" t="s">
        <v>620</v>
      </c>
      <c r="D7" s="84">
        <v>5.7099999999999998E-2</v>
      </c>
      <c r="E7" s="84">
        <v>0</v>
      </c>
      <c r="F7" s="84">
        <v>3.3099999999999997E-2</v>
      </c>
      <c r="G7" s="84">
        <v>0.23230000000000001</v>
      </c>
      <c r="H7" s="84">
        <v>6.7999999999999996E-3</v>
      </c>
      <c r="I7" s="84">
        <v>4.1599999999999998E-2</v>
      </c>
      <c r="J7" s="84">
        <v>4.8099999999999996</v>
      </c>
      <c r="K7" s="84">
        <v>5.8</v>
      </c>
      <c r="L7" s="84">
        <v>0.2099</v>
      </c>
      <c r="M7" s="106">
        <v>2.06</v>
      </c>
      <c r="N7" s="84">
        <v>0.39760000000000001</v>
      </c>
      <c r="O7" s="84">
        <v>65.05</v>
      </c>
      <c r="P7" s="84">
        <v>0.90329999999999999</v>
      </c>
      <c r="Q7" s="84">
        <v>0.36070000000000002</v>
      </c>
      <c r="R7" s="106">
        <v>2.5</v>
      </c>
      <c r="S7" s="84">
        <v>1.042</v>
      </c>
      <c r="T7" s="84">
        <v>7.6600000000000001E-2</v>
      </c>
      <c r="U7" s="84">
        <v>1.2089000000000001</v>
      </c>
      <c r="V7" s="84">
        <v>0</v>
      </c>
      <c r="W7" s="106">
        <v>6.07</v>
      </c>
      <c r="X7" s="84">
        <v>0.99809999999999999</v>
      </c>
      <c r="Y7" s="84">
        <v>91.886200000000002</v>
      </c>
      <c r="Z7" s="84">
        <v>0</v>
      </c>
      <c r="AA7" s="84">
        <v>91.886200000000002</v>
      </c>
      <c r="AB7" s="167">
        <v>1.0437145149115954E-2</v>
      </c>
      <c r="AC7" s="84">
        <v>0</v>
      </c>
      <c r="AD7" s="84">
        <v>0.2978765308933532</v>
      </c>
      <c r="AE7" s="84">
        <v>2.8521656778079164E-3</v>
      </c>
      <c r="AF7" s="84">
        <v>3.067408660584013E-3</v>
      </c>
      <c r="AG7" s="84">
        <v>6.9043507875907642E-2</v>
      </c>
      <c r="AH7" s="84">
        <v>2.0463931401831326E-2</v>
      </c>
      <c r="AI7" s="84">
        <v>7.6894913827482E-3</v>
      </c>
      <c r="AJ7" s="84">
        <v>5.2902685210365473E-2</v>
      </c>
      <c r="AK7" s="84">
        <v>2.1509864531592107E-2</v>
      </c>
      <c r="AL7" s="84">
        <v>1.526705249168778E-3</v>
      </c>
      <c r="AM7" s="84">
        <v>0</v>
      </c>
      <c r="AN7" s="84">
        <v>7.9839568836724523E-2</v>
      </c>
      <c r="AO7" s="84">
        <v>1.2836932427065741E-2</v>
      </c>
      <c r="AP7" s="84">
        <v>7.8602420552812422E-4</v>
      </c>
      <c r="AQ7" s="84">
        <v>7.9124957111107366E-3</v>
      </c>
      <c r="AR7" s="84">
        <v>0.25219909573560062</v>
      </c>
      <c r="AS7" s="84">
        <v>9.1292843453606304E-3</v>
      </c>
      <c r="AT7" s="84">
        <v>1.1206355285888434E-2</v>
      </c>
      <c r="AU7" s="84">
        <v>1.6997649077480192</v>
      </c>
      <c r="AV7" s="84">
        <v>1.9001836968492551E-2</v>
      </c>
      <c r="AW7" s="88">
        <f t="shared" si="0"/>
        <v>1.4303912078528511</v>
      </c>
    </row>
    <row r="8" spans="1:49" s="83" customFormat="1" x14ac:dyDescent="0.35">
      <c r="A8" s="83">
        <v>162</v>
      </c>
      <c r="B8" s="83" t="s">
        <v>550</v>
      </c>
      <c r="C8" s="83" t="s">
        <v>620</v>
      </c>
      <c r="D8" s="84">
        <v>0.314</v>
      </c>
      <c r="E8" s="84">
        <v>0.58189999999999997</v>
      </c>
      <c r="F8" s="84">
        <v>0</v>
      </c>
      <c r="G8" s="84">
        <v>0.11990000000000001</v>
      </c>
      <c r="H8" s="84">
        <v>0</v>
      </c>
      <c r="I8" s="84">
        <v>0</v>
      </c>
      <c r="J8" s="84">
        <v>11.87</v>
      </c>
      <c r="K8" s="84">
        <v>5.49</v>
      </c>
      <c r="L8" s="84">
        <v>0.37719999999999998</v>
      </c>
      <c r="M8" s="84">
        <v>0.53620000000000001</v>
      </c>
      <c r="N8" s="84">
        <v>0.37230000000000002</v>
      </c>
      <c r="O8" s="84">
        <v>62.12</v>
      </c>
      <c r="P8" s="84">
        <v>0.1137</v>
      </c>
      <c r="Q8" s="84">
        <v>0.30859999999999999</v>
      </c>
      <c r="R8" s="106">
        <v>2.23</v>
      </c>
      <c r="S8" s="84">
        <v>1.0267999999999999</v>
      </c>
      <c r="T8" s="84">
        <v>4.9000000000000002E-2</v>
      </c>
      <c r="U8" s="84">
        <v>1.1023000000000001</v>
      </c>
      <c r="V8" s="84">
        <v>0</v>
      </c>
      <c r="W8" s="106">
        <v>4.97</v>
      </c>
      <c r="X8" s="84">
        <v>0.83069999999999999</v>
      </c>
      <c r="Y8" s="84">
        <v>92.4512</v>
      </c>
      <c r="Z8" s="84">
        <v>0</v>
      </c>
      <c r="AA8" s="84">
        <v>92.4512</v>
      </c>
      <c r="AB8" s="167">
        <v>6.0092331612565206E-2</v>
      </c>
      <c r="AC8" s="84">
        <v>6.8276270292829427E-2</v>
      </c>
      <c r="AD8" s="84">
        <v>0.76963661719505749</v>
      </c>
      <c r="AE8" s="84">
        <v>0</v>
      </c>
      <c r="AF8" s="84">
        <v>0</v>
      </c>
      <c r="AG8" s="84">
        <v>1.8815953440931645E-2</v>
      </c>
      <c r="AH8" s="84">
        <v>2.696878108006544E-3</v>
      </c>
      <c r="AI8" s="84">
        <v>6.8879690356387401E-3</v>
      </c>
      <c r="AJ8" s="84">
        <v>4.9406758656171799E-2</v>
      </c>
      <c r="AK8" s="84">
        <v>2.2192161711201489E-2</v>
      </c>
      <c r="AL8" s="84">
        <v>1.0225070270458143E-3</v>
      </c>
      <c r="AM8" s="84">
        <v>0</v>
      </c>
      <c r="AN8" s="84">
        <v>6.8443100135553353E-2</v>
      </c>
      <c r="AO8" s="84">
        <v>1.1186009970826557E-2</v>
      </c>
      <c r="AP8" s="84">
        <v>0</v>
      </c>
      <c r="AQ8" s="84">
        <v>4.2758971761290444E-3</v>
      </c>
      <c r="AR8" s="84">
        <v>0.24993764192077558</v>
      </c>
      <c r="AS8" s="84">
        <v>1.7176701626095602E-2</v>
      </c>
      <c r="AT8" s="84">
        <v>1.0986385650847754E-2</v>
      </c>
      <c r="AU8" s="84">
        <v>1.6994828921558063</v>
      </c>
      <c r="AV8" s="84">
        <v>1.8140481470345658E-2</v>
      </c>
      <c r="AW8" s="88">
        <f t="shared" si="0"/>
        <v>0.98143577442673702</v>
      </c>
    </row>
    <row r="9" spans="1:49" s="83" customFormat="1" x14ac:dyDescent="0.35">
      <c r="A9" s="83">
        <v>164</v>
      </c>
      <c r="B9" s="83" t="s">
        <v>551</v>
      </c>
      <c r="C9" s="83" t="s">
        <v>620</v>
      </c>
      <c r="D9" s="84">
        <v>0.23419999999999999</v>
      </c>
      <c r="E9" s="84">
        <v>0.60199999999999998</v>
      </c>
      <c r="F9" s="84">
        <v>2.7000000000000001E-3</v>
      </c>
      <c r="G9" s="84">
        <v>0.15140000000000001</v>
      </c>
      <c r="H9" s="84">
        <v>0</v>
      </c>
      <c r="I9" s="84">
        <v>3.0300000000000001E-2</v>
      </c>
      <c r="J9" s="84">
        <v>10.84</v>
      </c>
      <c r="K9" s="84">
        <v>5.36</v>
      </c>
      <c r="L9" s="84">
        <v>0.49569999999999997</v>
      </c>
      <c r="M9" s="84">
        <v>0.2369</v>
      </c>
      <c r="N9" s="84">
        <v>0.18</v>
      </c>
      <c r="O9" s="84">
        <v>65.02</v>
      </c>
      <c r="P9" s="84">
        <v>0.15060000000000001</v>
      </c>
      <c r="Q9" s="84">
        <v>0.39340000000000003</v>
      </c>
      <c r="R9" s="84">
        <v>1.93</v>
      </c>
      <c r="S9" s="84">
        <v>0.75839999999999996</v>
      </c>
      <c r="T9" s="84">
        <v>7.3499999999999996E-2</v>
      </c>
      <c r="U9" s="84">
        <v>1.72</v>
      </c>
      <c r="V9" s="84">
        <v>0</v>
      </c>
      <c r="W9" s="106">
        <v>4.18</v>
      </c>
      <c r="X9" s="84">
        <v>0.89729999999999999</v>
      </c>
      <c r="Y9" s="84">
        <v>93.315799999999996</v>
      </c>
      <c r="Z9" s="84">
        <v>0</v>
      </c>
      <c r="AA9" s="84">
        <v>93.315799999999996</v>
      </c>
      <c r="AB9" s="167">
        <v>4.3004996038569977E-2</v>
      </c>
      <c r="AC9" s="84">
        <v>6.777359720859287E-2</v>
      </c>
      <c r="AD9" s="84">
        <v>0.67438344332604283</v>
      </c>
      <c r="AE9" s="84">
        <v>2.3372056421539853E-4</v>
      </c>
      <c r="AF9" s="84">
        <v>2.2444366075599761E-3</v>
      </c>
      <c r="AG9" s="84">
        <v>7.9764031252769034E-3</v>
      </c>
      <c r="AH9" s="84">
        <v>3.4274287804582737E-3</v>
      </c>
      <c r="AI9" s="84">
        <v>8.4250450951787684E-3</v>
      </c>
      <c r="AJ9" s="84">
        <v>4.1028101658092987E-2</v>
      </c>
      <c r="AK9" s="84">
        <v>1.572731867830476E-2</v>
      </c>
      <c r="AL9" s="84">
        <v>1.4716352249634697E-3</v>
      </c>
      <c r="AM9" s="84">
        <v>0</v>
      </c>
      <c r="AN9" s="84">
        <v>5.5232179345662831E-2</v>
      </c>
      <c r="AO9" s="84">
        <v>1.1593412098702637E-2</v>
      </c>
      <c r="AP9" s="84">
        <v>0</v>
      </c>
      <c r="AQ9" s="84">
        <v>5.1805582261653877E-3</v>
      </c>
      <c r="AR9" s="84">
        <v>0.23413520907041657</v>
      </c>
      <c r="AS9" s="84">
        <v>2.1658562098451229E-2</v>
      </c>
      <c r="AT9" s="84">
        <v>5.0965574356777081E-3</v>
      </c>
      <c r="AU9" s="84">
        <v>1.7067697199323666</v>
      </c>
      <c r="AV9" s="84">
        <v>2.7159393236922291E-2</v>
      </c>
      <c r="AW9" s="88">
        <f t="shared" si="0"/>
        <v>1.110483278286948</v>
      </c>
    </row>
    <row r="10" spans="1:49" s="83" customFormat="1" x14ac:dyDescent="0.35">
      <c r="A10" s="83">
        <v>165</v>
      </c>
      <c r="B10" s="83" t="s">
        <v>552</v>
      </c>
      <c r="C10" s="83" t="s">
        <v>620</v>
      </c>
      <c r="D10" s="84">
        <v>0.19950000000000001</v>
      </c>
      <c r="E10" s="84">
        <v>0</v>
      </c>
      <c r="F10" s="84">
        <v>0</v>
      </c>
      <c r="G10" s="84">
        <v>6.1000000000000004E-3</v>
      </c>
      <c r="H10" s="84">
        <v>0</v>
      </c>
      <c r="I10" s="84">
        <v>2.2499999999999999E-2</v>
      </c>
      <c r="J10" s="84">
        <v>9.81</v>
      </c>
      <c r="K10" s="84">
        <v>5.47</v>
      </c>
      <c r="L10" s="84">
        <v>0.43830000000000002</v>
      </c>
      <c r="M10" s="84">
        <v>0.55069999999999997</v>
      </c>
      <c r="N10" s="84">
        <v>0.15279999999999999</v>
      </c>
      <c r="O10" s="84">
        <v>63.72</v>
      </c>
      <c r="P10" s="84">
        <v>0.1124</v>
      </c>
      <c r="Q10" s="84">
        <v>0.33989999999999998</v>
      </c>
      <c r="R10" s="84">
        <v>2.11</v>
      </c>
      <c r="S10" s="84">
        <v>1.0543</v>
      </c>
      <c r="T10" s="84">
        <v>0.12740000000000001</v>
      </c>
      <c r="U10" s="84">
        <v>1.42</v>
      </c>
      <c r="V10" s="84">
        <v>0</v>
      </c>
      <c r="W10" s="106">
        <v>5.26</v>
      </c>
      <c r="X10" s="84">
        <v>0.83620000000000005</v>
      </c>
      <c r="Y10" s="84">
        <v>91.708200000000005</v>
      </c>
      <c r="Z10" s="84">
        <v>0</v>
      </c>
      <c r="AA10" s="84">
        <v>91.708200000000005</v>
      </c>
      <c r="AB10" s="167">
        <v>3.7424871171454224E-2</v>
      </c>
      <c r="AC10" s="84">
        <v>0</v>
      </c>
      <c r="AD10" s="84">
        <v>0.62349362507976014</v>
      </c>
      <c r="AE10" s="84">
        <v>0</v>
      </c>
      <c r="AF10" s="84">
        <v>1.702678397245415E-3</v>
      </c>
      <c r="AG10" s="84">
        <v>1.8942727138647475E-2</v>
      </c>
      <c r="AH10" s="84">
        <v>2.6133355199400208E-3</v>
      </c>
      <c r="AI10" s="84">
        <v>7.4366002327766658E-3</v>
      </c>
      <c r="AJ10" s="84">
        <v>4.5823890864854062E-2</v>
      </c>
      <c r="AK10" s="84">
        <v>2.2336028845449919E-2</v>
      </c>
      <c r="AL10" s="84">
        <v>2.6059594655971955E-3</v>
      </c>
      <c r="AM10" s="84">
        <v>0</v>
      </c>
      <c r="AN10" s="84">
        <v>7.1004689896137396E-2</v>
      </c>
      <c r="AO10" s="84">
        <v>1.1037460484485862E-2</v>
      </c>
      <c r="AP10" s="84">
        <v>0</v>
      </c>
      <c r="AQ10" s="84">
        <v>2.13238643855628E-4</v>
      </c>
      <c r="AR10" s="84">
        <v>0.244103865576627</v>
      </c>
      <c r="AS10" s="84">
        <v>1.9564446473385681E-2</v>
      </c>
      <c r="AT10" s="84">
        <v>4.4199073395616087E-3</v>
      </c>
      <c r="AU10" s="84">
        <v>1.7087916929429963</v>
      </c>
      <c r="AV10" s="84">
        <v>2.2906849023573529E-2</v>
      </c>
      <c r="AW10" s="88">
        <f t="shared" si="0"/>
        <v>1.1930030040751061</v>
      </c>
    </row>
    <row r="11" spans="1:49" s="83" customFormat="1" x14ac:dyDescent="0.35">
      <c r="A11" s="83">
        <v>173</v>
      </c>
      <c r="B11" s="83" t="s">
        <v>553</v>
      </c>
      <c r="C11" s="83" t="s">
        <v>620</v>
      </c>
      <c r="D11" s="84">
        <v>0.36890000000000001</v>
      </c>
      <c r="E11" s="84">
        <v>0.1353</v>
      </c>
      <c r="F11" s="84">
        <v>2.7000000000000001E-3</v>
      </c>
      <c r="G11" s="84">
        <v>0.9052</v>
      </c>
      <c r="H11" s="84">
        <v>0</v>
      </c>
      <c r="I11" s="84">
        <v>0</v>
      </c>
      <c r="J11" s="84">
        <v>12.53</v>
      </c>
      <c r="K11" s="84">
        <v>5.0599999999999996</v>
      </c>
      <c r="L11" s="84">
        <v>0.126</v>
      </c>
      <c r="M11" s="85">
        <v>0.24490000000000001</v>
      </c>
      <c r="N11" s="84">
        <v>1.67</v>
      </c>
      <c r="O11" s="84">
        <v>61.58</v>
      </c>
      <c r="P11" s="84">
        <v>0</v>
      </c>
      <c r="Q11" s="84">
        <v>0.30669999999999997</v>
      </c>
      <c r="R11" s="84">
        <v>1.85</v>
      </c>
      <c r="S11" s="84">
        <v>0.9355</v>
      </c>
      <c r="T11" s="84">
        <v>0.1348</v>
      </c>
      <c r="U11" s="106">
        <v>1.117</v>
      </c>
      <c r="V11" s="84">
        <v>0</v>
      </c>
      <c r="W11" s="106">
        <v>6.09</v>
      </c>
      <c r="X11" s="84">
        <v>0.21729999999999999</v>
      </c>
      <c r="Y11" s="84">
        <v>93.364400000000003</v>
      </c>
      <c r="Z11" s="84">
        <v>0</v>
      </c>
      <c r="AA11" s="84">
        <v>93.364400000000003</v>
      </c>
      <c r="AB11" s="167">
        <v>6.9873860883483893E-2</v>
      </c>
      <c r="AC11" s="84">
        <v>1.5712160506237336E-2</v>
      </c>
      <c r="AD11" s="84">
        <v>0.80408646655742788</v>
      </c>
      <c r="AE11" s="84">
        <v>2.4108544435794024E-4</v>
      </c>
      <c r="AF11" s="84">
        <v>0</v>
      </c>
      <c r="AG11" s="84">
        <v>8.5055986065852556E-3</v>
      </c>
      <c r="AH11" s="84">
        <v>0</v>
      </c>
      <c r="AI11" s="84">
        <v>6.7752561471206259E-3</v>
      </c>
      <c r="AJ11" s="84">
        <v>4.0566721142667315E-2</v>
      </c>
      <c r="AK11" s="84">
        <v>2.0011250052260541E-2</v>
      </c>
      <c r="AL11" s="84">
        <v>2.7840484700496449E-3</v>
      </c>
      <c r="AM11" s="84">
        <v>0</v>
      </c>
      <c r="AN11" s="84">
        <v>8.3005573619602008E-2</v>
      </c>
      <c r="AO11" s="84">
        <v>2.8960589414509094E-3</v>
      </c>
      <c r="AP11" s="84">
        <v>0</v>
      </c>
      <c r="AQ11" s="84">
        <v>3.1949884592907485E-2</v>
      </c>
      <c r="AR11" s="84">
        <v>0.22799562793667322</v>
      </c>
      <c r="AS11" s="84">
        <v>5.6787834928041054E-3</v>
      </c>
      <c r="AT11" s="84">
        <v>4.8774738908964034E-2</v>
      </c>
      <c r="AU11" s="84">
        <v>1.6674073562027958</v>
      </c>
      <c r="AV11" s="84">
        <v>1.8193608865855432E-2</v>
      </c>
      <c r="AW11" s="88">
        <f t="shared" si="0"/>
        <v>1.0154157805122404</v>
      </c>
    </row>
    <row r="12" spans="1:49" s="15" customFormat="1" x14ac:dyDescent="0.35">
      <c r="A12" s="15">
        <v>158</v>
      </c>
      <c r="B12" s="15" t="s">
        <v>554</v>
      </c>
      <c r="C12" s="15" t="s">
        <v>618</v>
      </c>
      <c r="D12" s="50">
        <v>0.23319999999999999</v>
      </c>
      <c r="E12" s="50">
        <v>0</v>
      </c>
      <c r="F12" s="50">
        <v>8.1799999999999998E-2</v>
      </c>
      <c r="G12" s="50">
        <v>0.91439999999999999</v>
      </c>
      <c r="H12" s="50">
        <v>0</v>
      </c>
      <c r="I12" s="50">
        <v>0</v>
      </c>
      <c r="J12" s="50">
        <v>8.57</v>
      </c>
      <c r="K12" s="50">
        <v>5.14</v>
      </c>
      <c r="L12" s="50">
        <v>2.23</v>
      </c>
      <c r="M12" s="50">
        <v>3.81</v>
      </c>
      <c r="N12" s="50">
        <v>0.15740000000000001</v>
      </c>
      <c r="O12" s="50">
        <v>60.26</v>
      </c>
      <c r="P12" s="50">
        <v>0.49780000000000002</v>
      </c>
      <c r="Q12" s="50">
        <v>0.33679999999999999</v>
      </c>
      <c r="R12" s="50">
        <v>2.13</v>
      </c>
      <c r="S12" s="50">
        <v>0.77790000000000004</v>
      </c>
      <c r="T12" s="50">
        <v>0.1774</v>
      </c>
      <c r="U12" s="86">
        <v>1.97</v>
      </c>
      <c r="V12" s="50">
        <v>0</v>
      </c>
      <c r="W12" s="86">
        <v>5.94</v>
      </c>
      <c r="X12" s="50">
        <v>1.0301</v>
      </c>
      <c r="Y12" s="50">
        <v>94.434700000000007</v>
      </c>
      <c r="Z12" s="50">
        <v>0</v>
      </c>
      <c r="AA12" s="50">
        <v>94.434700000000007</v>
      </c>
      <c r="AB12" s="168">
        <v>4.3459515068727333E-2</v>
      </c>
      <c r="AC12" s="50">
        <v>0</v>
      </c>
      <c r="AD12" s="50">
        <v>0.54110649625144003</v>
      </c>
      <c r="AE12" s="50">
        <v>7.1863898664073795E-3</v>
      </c>
      <c r="AF12" s="50">
        <v>0</v>
      </c>
      <c r="AG12" s="50">
        <v>0.13019410445745538</v>
      </c>
      <c r="AH12" s="50">
        <v>1.1498009637686083E-2</v>
      </c>
      <c r="AI12" s="50">
        <v>7.3203908593996838E-3</v>
      </c>
      <c r="AJ12" s="50">
        <v>4.5954497975151089E-2</v>
      </c>
      <c r="AK12" s="50">
        <v>1.6372102039439718E-2</v>
      </c>
      <c r="AL12" s="50">
        <v>3.6048795620203314E-3</v>
      </c>
      <c r="AM12" s="50">
        <v>0</v>
      </c>
      <c r="AN12" s="50">
        <v>7.9657496256488894E-2</v>
      </c>
      <c r="AO12" s="50">
        <v>1.3507572327006303E-2</v>
      </c>
      <c r="AP12" s="50">
        <v>0</v>
      </c>
      <c r="AQ12" s="50">
        <v>3.1754933689791473E-2</v>
      </c>
      <c r="AR12" s="50">
        <v>0.22787116122081266</v>
      </c>
      <c r="AS12" s="50">
        <v>9.8887152984206958E-2</v>
      </c>
      <c r="AT12" s="50">
        <v>4.5230715148564951E-3</v>
      </c>
      <c r="AU12" s="50">
        <v>1.605393130354033</v>
      </c>
      <c r="AV12" s="50">
        <v>3.1570550236299594E-2</v>
      </c>
      <c r="AW12" s="88">
        <f t="shared" si="0"/>
        <v>1.1435980607675051</v>
      </c>
    </row>
    <row r="13" spans="1:49" s="15" customFormat="1" x14ac:dyDescent="0.35">
      <c r="A13" s="15">
        <v>163</v>
      </c>
      <c r="B13" s="15" t="s">
        <v>555</v>
      </c>
      <c r="C13" s="15" t="s">
        <v>618</v>
      </c>
      <c r="D13" s="50">
        <v>0.26090000000000002</v>
      </c>
      <c r="E13" s="50">
        <v>0</v>
      </c>
      <c r="F13" s="50">
        <v>0</v>
      </c>
      <c r="G13" s="50">
        <v>1.2884</v>
      </c>
      <c r="H13" s="50">
        <v>4.7800000000000002E-2</v>
      </c>
      <c r="I13" s="50">
        <v>0</v>
      </c>
      <c r="J13" s="50">
        <v>10.63</v>
      </c>
      <c r="K13" s="50">
        <v>6.14</v>
      </c>
      <c r="L13" s="50">
        <v>2.0699999999999998</v>
      </c>
      <c r="M13" s="86">
        <v>3.13</v>
      </c>
      <c r="N13" s="50">
        <v>0.70650000000000002</v>
      </c>
      <c r="O13" s="50">
        <v>53.01</v>
      </c>
      <c r="P13" s="50">
        <v>0.3271</v>
      </c>
      <c r="Q13" s="50">
        <v>0.25469999999999998</v>
      </c>
      <c r="R13" s="86">
        <v>2.17</v>
      </c>
      <c r="S13" s="50">
        <v>1.0834999999999999</v>
      </c>
      <c r="T13" s="50">
        <v>0.24179999999999999</v>
      </c>
      <c r="U13" s="86">
        <v>2.76</v>
      </c>
      <c r="V13" s="50">
        <v>0</v>
      </c>
      <c r="W13" s="86">
        <v>7.07</v>
      </c>
      <c r="X13" s="50">
        <v>1.28</v>
      </c>
      <c r="Y13" s="50">
        <v>92.492099999999994</v>
      </c>
      <c r="Z13" s="50">
        <v>0</v>
      </c>
      <c r="AA13" s="50">
        <v>92.492099999999994</v>
      </c>
      <c r="AB13" s="168">
        <v>5.1420262528014037E-2</v>
      </c>
      <c r="AC13" s="50">
        <v>0</v>
      </c>
      <c r="AD13" s="50">
        <v>0.7098050273949521</v>
      </c>
      <c r="AE13" s="50">
        <v>0</v>
      </c>
      <c r="AF13" s="50">
        <v>0</v>
      </c>
      <c r="AG13" s="50">
        <v>0.11311353135102595</v>
      </c>
      <c r="AH13" s="50">
        <v>7.9900997421828851E-3</v>
      </c>
      <c r="AI13" s="50">
        <v>5.8545701315427029E-3</v>
      </c>
      <c r="AJ13" s="50">
        <v>4.9512178685874438E-2</v>
      </c>
      <c r="AK13" s="50">
        <v>2.4116454913215124E-2</v>
      </c>
      <c r="AL13" s="50">
        <v>5.1963371489420415E-3</v>
      </c>
      <c r="AM13" s="50">
        <v>0</v>
      </c>
      <c r="AN13" s="50">
        <v>0.10026826523822113</v>
      </c>
      <c r="AO13" s="50">
        <v>1.7750547976978344E-2</v>
      </c>
      <c r="AP13" s="50">
        <v>5.9575747440475087E-3</v>
      </c>
      <c r="AQ13" s="50">
        <v>4.7318349696348259E-2</v>
      </c>
      <c r="AR13" s="50">
        <v>0.28787138560289427</v>
      </c>
      <c r="AS13" s="50">
        <v>9.7075410666117787E-2</v>
      </c>
      <c r="AT13" s="50">
        <v>2.1470629274702235E-2</v>
      </c>
      <c r="AU13" s="50">
        <v>1.4935300245851617</v>
      </c>
      <c r="AV13" s="50">
        <v>4.6776625430727949E-2</v>
      </c>
      <c r="AW13" s="88">
        <f t="shared" si="0"/>
        <v>0.96639298741706514</v>
      </c>
    </row>
    <row r="14" spans="1:49" s="15" customFormat="1" x14ac:dyDescent="0.35">
      <c r="A14" s="15">
        <v>136</v>
      </c>
      <c r="B14" s="15" t="s">
        <v>556</v>
      </c>
      <c r="C14" s="15" t="s">
        <v>618</v>
      </c>
      <c r="D14" s="50">
        <v>0.24940000000000001</v>
      </c>
      <c r="E14" s="50">
        <v>4.82E-2</v>
      </c>
      <c r="F14" s="50">
        <v>4.5199999999999997E-2</v>
      </c>
      <c r="G14" s="50">
        <v>0.34350000000000003</v>
      </c>
      <c r="H14" s="50">
        <v>1.6999999999999999E-3</v>
      </c>
      <c r="I14" s="50">
        <v>2.0500000000000001E-2</v>
      </c>
      <c r="J14" s="50">
        <v>11.09</v>
      </c>
      <c r="K14" s="50">
        <v>5.65</v>
      </c>
      <c r="L14" s="50">
        <v>1.37</v>
      </c>
      <c r="M14" s="50">
        <v>0.87929999999999997</v>
      </c>
      <c r="N14" s="50">
        <v>0.38519999999999999</v>
      </c>
      <c r="O14" s="50">
        <v>60.11</v>
      </c>
      <c r="P14" s="50">
        <v>0.16600000000000001</v>
      </c>
      <c r="Q14" s="50">
        <v>0.38590000000000002</v>
      </c>
      <c r="R14" s="86">
        <v>2.0499999999999998</v>
      </c>
      <c r="S14" s="50">
        <v>0.92679999999999996</v>
      </c>
      <c r="T14" s="50">
        <v>7.6899999999999996E-2</v>
      </c>
      <c r="U14" s="86">
        <v>2.33</v>
      </c>
      <c r="V14" s="50">
        <v>0</v>
      </c>
      <c r="W14" s="86">
        <v>5.76</v>
      </c>
      <c r="X14" s="86">
        <v>2.5499999999999998</v>
      </c>
      <c r="Y14" s="50">
        <v>94.476399999999998</v>
      </c>
      <c r="Z14" s="50">
        <v>0</v>
      </c>
      <c r="AA14" s="50">
        <v>94.476399999999998</v>
      </c>
      <c r="AB14" s="168">
        <v>4.7110621289898826E-2</v>
      </c>
      <c r="AC14" s="50">
        <v>5.5821492688990313E-3</v>
      </c>
      <c r="AD14" s="50">
        <v>0.70974039635171349</v>
      </c>
      <c r="AE14" s="50">
        <v>4.0249636079146105E-3</v>
      </c>
      <c r="AF14" s="50">
        <v>1.5621003778423282E-3</v>
      </c>
      <c r="AG14" s="50">
        <v>3.045576191212326E-2</v>
      </c>
      <c r="AH14" s="50">
        <v>3.886350059407833E-3</v>
      </c>
      <c r="AI14" s="50">
        <v>8.5016460193105565E-3</v>
      </c>
      <c r="AJ14" s="50">
        <v>4.4829958442830643E-2</v>
      </c>
      <c r="AK14" s="50">
        <v>1.9771187235911272E-2</v>
      </c>
      <c r="AL14" s="50">
        <v>1.5839064835472259E-3</v>
      </c>
      <c r="AM14" s="50">
        <v>0</v>
      </c>
      <c r="AN14" s="50">
        <v>7.8294047115387608E-2</v>
      </c>
      <c r="AO14" s="50">
        <v>3.3892542360831238E-2</v>
      </c>
      <c r="AP14" s="50">
        <v>2.0307323933422666E-4</v>
      </c>
      <c r="AQ14" s="50">
        <v>1.2091154951077208E-2</v>
      </c>
      <c r="AR14" s="50">
        <v>0.25388716545454115</v>
      </c>
      <c r="AS14" s="50">
        <v>6.1577440066607772E-2</v>
      </c>
      <c r="AT14" s="50">
        <v>1.1219695166354501E-2</v>
      </c>
      <c r="AU14" s="50">
        <v>1.6231739100326539</v>
      </c>
      <c r="AV14" s="50">
        <v>3.7847561089431034E-2</v>
      </c>
      <c r="AW14" s="88">
        <f t="shared" si="0"/>
        <v>1.0578749907642808</v>
      </c>
    </row>
    <row r="15" spans="1:49" s="15" customFormat="1" x14ac:dyDescent="0.35">
      <c r="A15" s="15">
        <v>141</v>
      </c>
      <c r="B15" s="15" t="s">
        <v>557</v>
      </c>
      <c r="C15" s="15" t="s">
        <v>618</v>
      </c>
      <c r="D15" s="50">
        <v>0.1535</v>
      </c>
      <c r="E15" s="50">
        <v>1.4999999999999999E-2</v>
      </c>
      <c r="F15" s="50">
        <v>0.1255</v>
      </c>
      <c r="G15" s="50">
        <v>2.17</v>
      </c>
      <c r="H15" s="50">
        <v>1.9900000000000001E-2</v>
      </c>
      <c r="I15" s="50">
        <v>3.7999999999999999E-2</v>
      </c>
      <c r="J15" s="50">
        <v>8.36</v>
      </c>
      <c r="K15" s="50">
        <v>5.86</v>
      </c>
      <c r="L15" s="50">
        <v>2.54</v>
      </c>
      <c r="M15" s="50">
        <v>3.63</v>
      </c>
      <c r="N15" s="50">
        <v>0.80420000000000003</v>
      </c>
      <c r="O15" s="50">
        <v>53.85</v>
      </c>
      <c r="P15" s="50">
        <v>0.66849999999999998</v>
      </c>
      <c r="Q15" s="50">
        <v>0.31230000000000002</v>
      </c>
      <c r="R15" s="50">
        <v>1.59</v>
      </c>
      <c r="S15" s="50">
        <v>0.50770000000000004</v>
      </c>
      <c r="T15" s="50">
        <v>0</v>
      </c>
      <c r="U15" s="86">
        <v>4.46</v>
      </c>
      <c r="V15" s="50">
        <v>7.1900000000000006E-2</v>
      </c>
      <c r="W15" s="86">
        <v>5.54</v>
      </c>
      <c r="X15" s="86">
        <v>3.25</v>
      </c>
      <c r="Y15" s="50">
        <v>94.013400000000004</v>
      </c>
      <c r="Z15" s="50">
        <v>0</v>
      </c>
      <c r="AA15" s="50">
        <v>94.013400000000004</v>
      </c>
      <c r="AB15" s="168">
        <v>2.8905139086542204E-2</v>
      </c>
      <c r="AC15" s="50">
        <v>1.7317690249275598E-3</v>
      </c>
      <c r="AD15" s="50">
        <v>0.53335768498542846</v>
      </c>
      <c r="AE15" s="50">
        <v>1.1140676156704787E-2</v>
      </c>
      <c r="AF15" s="50">
        <v>2.8865758515713978E-3</v>
      </c>
      <c r="AG15" s="50">
        <v>0.12533816197612649</v>
      </c>
      <c r="AH15" s="50">
        <v>1.5601973695218369E-2</v>
      </c>
      <c r="AI15" s="50">
        <v>6.8587429240547278E-3</v>
      </c>
      <c r="AJ15" s="50">
        <v>3.4662182188310617E-2</v>
      </c>
      <c r="AK15" s="50">
        <v>1.0796877857539954E-2</v>
      </c>
      <c r="AL15" s="50">
        <v>0</v>
      </c>
      <c r="AM15" s="50">
        <v>1.1525372872557096E-3</v>
      </c>
      <c r="AN15" s="50">
        <v>7.5068947214330689E-2</v>
      </c>
      <c r="AO15" s="50">
        <v>4.3061745427826911E-2</v>
      </c>
      <c r="AP15" s="50">
        <v>2.369742473937651E-3</v>
      </c>
      <c r="AQ15" s="50">
        <v>7.6145646853270993E-2</v>
      </c>
      <c r="AR15" s="50">
        <v>0.26250296682398877</v>
      </c>
      <c r="AS15" s="50">
        <v>0.11380964816494503</v>
      </c>
      <c r="AT15" s="50">
        <v>2.3350874456933714E-2</v>
      </c>
      <c r="AU15" s="50">
        <v>1.4496005137024546</v>
      </c>
      <c r="AV15" s="50">
        <v>7.2220607524469377E-2</v>
      </c>
      <c r="AW15" s="88">
        <f t="shared" si="0"/>
        <v>1.1383421254107045</v>
      </c>
    </row>
    <row r="16" spans="1:49" s="15" customFormat="1" x14ac:dyDescent="0.35">
      <c r="A16" s="15">
        <v>169</v>
      </c>
      <c r="B16" s="15" t="s">
        <v>558</v>
      </c>
      <c r="C16" s="15" t="s">
        <v>618</v>
      </c>
      <c r="D16" s="50">
        <v>8.2699999999999996E-2</v>
      </c>
      <c r="E16" s="50">
        <v>0</v>
      </c>
      <c r="F16" s="50">
        <v>7.9200000000000007E-2</v>
      </c>
      <c r="G16" s="50">
        <v>3.8100000000000002E-2</v>
      </c>
      <c r="H16" s="50">
        <v>1E-4</v>
      </c>
      <c r="I16" s="50">
        <v>8.6999999999999994E-3</v>
      </c>
      <c r="J16" s="50">
        <v>6.88</v>
      </c>
      <c r="K16" s="50">
        <v>6.56</v>
      </c>
      <c r="L16" s="50">
        <v>1.32</v>
      </c>
      <c r="M16" s="50">
        <v>3.21</v>
      </c>
      <c r="N16" s="50">
        <v>0.12790000000000001</v>
      </c>
      <c r="O16" s="50">
        <v>56.86</v>
      </c>
      <c r="P16" s="50">
        <v>0.86699999999999999</v>
      </c>
      <c r="Q16" s="50">
        <v>0.27150000000000002</v>
      </c>
      <c r="R16" s="86">
        <v>2.98</v>
      </c>
      <c r="S16" s="50">
        <v>1.4</v>
      </c>
      <c r="T16" s="50">
        <v>0.161</v>
      </c>
      <c r="U16" s="86">
        <v>3.21</v>
      </c>
      <c r="V16" s="50">
        <v>0</v>
      </c>
      <c r="W16" s="86">
        <v>5.6</v>
      </c>
      <c r="X16" s="86">
        <v>2.69</v>
      </c>
      <c r="Y16" s="50">
        <v>92.436999999999998</v>
      </c>
      <c r="Z16" s="50">
        <v>0</v>
      </c>
      <c r="AA16" s="50">
        <v>92.436999999999998</v>
      </c>
      <c r="AB16" s="168">
        <v>1.6049055759045496E-2</v>
      </c>
      <c r="AC16" s="50">
        <v>0</v>
      </c>
      <c r="AD16" s="50">
        <v>0.45235355797263782</v>
      </c>
      <c r="AE16" s="50">
        <v>7.245532329147996E-3</v>
      </c>
      <c r="AF16" s="50">
        <v>6.8107654273631712E-4</v>
      </c>
      <c r="AG16" s="50">
        <v>0.11422443585076165</v>
      </c>
      <c r="AH16" s="50">
        <v>2.0853286978591616E-2</v>
      </c>
      <c r="AI16" s="50">
        <v>6.144968593280167E-3</v>
      </c>
      <c r="AJ16" s="50">
        <v>6.6950270047276869E-2</v>
      </c>
      <c r="AK16" s="50">
        <v>3.0682896374113026E-2</v>
      </c>
      <c r="AL16" s="50">
        <v>3.4068315976343716E-3</v>
      </c>
      <c r="AM16" s="50">
        <v>0</v>
      </c>
      <c r="AN16" s="50">
        <v>7.8201643477969651E-2</v>
      </c>
      <c r="AO16" s="50">
        <v>3.6731430389449551E-2</v>
      </c>
      <c r="AP16" s="50">
        <v>1.227228320847485E-5</v>
      </c>
      <c r="AQ16" s="50">
        <v>1.3778045508338159E-3</v>
      </c>
      <c r="AR16" s="50">
        <v>0.30284313427206611</v>
      </c>
      <c r="AS16" s="50">
        <v>6.0953210855126803E-2</v>
      </c>
      <c r="AT16" s="50">
        <v>3.8272507544980022E-3</v>
      </c>
      <c r="AU16" s="50">
        <v>1.5774179360516081</v>
      </c>
      <c r="AV16" s="50">
        <v>5.3568391232658628E-2</v>
      </c>
      <c r="AW16" s="88">
        <f t="shared" si="0"/>
        <v>1.182524069846401</v>
      </c>
    </row>
    <row r="17" spans="1:49" s="15" customFormat="1" x14ac:dyDescent="0.35">
      <c r="A17" s="15">
        <v>174</v>
      </c>
      <c r="B17" s="15" t="s">
        <v>559</v>
      </c>
      <c r="C17" s="15" t="s">
        <v>618</v>
      </c>
      <c r="D17" s="50">
        <v>0.13300000000000001</v>
      </c>
      <c r="E17" s="50">
        <v>0</v>
      </c>
      <c r="F17" s="50">
        <v>0</v>
      </c>
      <c r="G17" s="50">
        <v>8.8999999999999999E-3</v>
      </c>
      <c r="H17" s="50">
        <v>0</v>
      </c>
      <c r="I17" s="50">
        <v>4.7E-2</v>
      </c>
      <c r="J17" s="50">
        <v>9.93</v>
      </c>
      <c r="K17" s="50">
        <v>6.57</v>
      </c>
      <c r="L17" s="50">
        <v>1.0193000000000001</v>
      </c>
      <c r="M17" s="87">
        <v>0.17519999999999999</v>
      </c>
      <c r="N17" s="50">
        <v>0.32490000000000002</v>
      </c>
      <c r="O17" s="50">
        <v>56.77</v>
      </c>
      <c r="P17" s="50">
        <v>0</v>
      </c>
      <c r="Q17" s="50">
        <v>0.3367</v>
      </c>
      <c r="R17" s="86">
        <v>2.0699999999999998</v>
      </c>
      <c r="S17" s="50">
        <v>0.98570000000000002</v>
      </c>
      <c r="T17" s="50">
        <v>0.2641</v>
      </c>
      <c r="U17" s="86">
        <v>4.78</v>
      </c>
      <c r="V17" s="50">
        <v>0</v>
      </c>
      <c r="W17" s="86">
        <v>6.78</v>
      </c>
      <c r="X17" s="86">
        <v>2.67</v>
      </c>
      <c r="Y17" s="50">
        <v>92.9268</v>
      </c>
      <c r="Z17" s="50">
        <v>0</v>
      </c>
      <c r="AA17" s="50">
        <v>92.9268</v>
      </c>
      <c r="AB17" s="168">
        <v>2.5616962322388213E-2</v>
      </c>
      <c r="AC17" s="50">
        <v>0</v>
      </c>
      <c r="AD17" s="50">
        <v>0.64799377384683854</v>
      </c>
      <c r="AE17" s="50">
        <v>0</v>
      </c>
      <c r="AF17" s="50">
        <v>3.65179626676447E-3</v>
      </c>
      <c r="AG17" s="50">
        <v>6.1875696899142667E-3</v>
      </c>
      <c r="AH17" s="50">
        <v>0</v>
      </c>
      <c r="AI17" s="50">
        <v>7.5635374606032356E-3</v>
      </c>
      <c r="AJ17" s="50">
        <v>4.6157090636941255E-2</v>
      </c>
      <c r="AK17" s="50">
        <v>2.1441002446486362E-2</v>
      </c>
      <c r="AL17" s="50">
        <v>5.5465790115537825E-3</v>
      </c>
      <c r="AM17" s="50">
        <v>0</v>
      </c>
      <c r="AN17" s="50">
        <v>9.3970071929465285E-2</v>
      </c>
      <c r="AO17" s="50">
        <v>3.6185021453053648E-2</v>
      </c>
      <c r="AP17" s="50">
        <v>0</v>
      </c>
      <c r="AQ17" s="50">
        <v>3.1943658774017552E-4</v>
      </c>
      <c r="AR17" s="50">
        <v>0.30103103696737654</v>
      </c>
      <c r="AS17" s="50">
        <v>4.6715036577887663E-2</v>
      </c>
      <c r="AT17" s="50">
        <v>9.6493508226214789E-3</v>
      </c>
      <c r="AU17" s="50">
        <v>1.5631146221846997</v>
      </c>
      <c r="AV17" s="50">
        <v>7.9170516859674578E-2</v>
      </c>
      <c r="AW17" s="88">
        <f t="shared" si="0"/>
        <v>1.1313035572583789</v>
      </c>
    </row>
    <row r="18" spans="1:49" s="15" customFormat="1" x14ac:dyDescent="0.35">
      <c r="A18" s="15">
        <v>175</v>
      </c>
      <c r="B18" s="15" t="s">
        <v>560</v>
      </c>
      <c r="C18" s="15" t="s">
        <v>618</v>
      </c>
      <c r="D18" s="50">
        <v>0.26829999999999998</v>
      </c>
      <c r="E18" s="50">
        <v>2.41E-2</v>
      </c>
      <c r="F18" s="50">
        <v>1.7299999999999999E-2</v>
      </c>
      <c r="G18" s="50">
        <v>0.82099999999999995</v>
      </c>
      <c r="H18" s="50">
        <v>0</v>
      </c>
      <c r="I18" s="50">
        <v>0</v>
      </c>
      <c r="J18" s="50">
        <v>10.3</v>
      </c>
      <c r="K18" s="50">
        <v>5.86</v>
      </c>
      <c r="L18" s="50">
        <v>1.51</v>
      </c>
      <c r="M18" s="86">
        <v>3.84</v>
      </c>
      <c r="N18" s="50">
        <v>7.3800000000000004E-2</v>
      </c>
      <c r="O18" s="50">
        <v>54.87</v>
      </c>
      <c r="P18" s="50">
        <v>0.28029999999999999</v>
      </c>
      <c r="Q18" s="50">
        <v>0.27389999999999998</v>
      </c>
      <c r="R18" s="50">
        <v>1.99</v>
      </c>
      <c r="S18" s="50">
        <v>0.72270000000000001</v>
      </c>
      <c r="T18" s="50">
        <v>5.7099999999999998E-2</v>
      </c>
      <c r="U18" s="86">
        <v>3.8</v>
      </c>
      <c r="V18" s="50">
        <v>0</v>
      </c>
      <c r="W18" s="86">
        <v>6.33</v>
      </c>
      <c r="X18" s="86">
        <v>3.07</v>
      </c>
      <c r="Y18" s="50">
        <v>94.135999999999996</v>
      </c>
      <c r="Z18" s="50">
        <v>0</v>
      </c>
      <c r="AA18" s="50">
        <v>94.135999999999996</v>
      </c>
      <c r="AB18" s="168">
        <v>5.3190154060863477E-2</v>
      </c>
      <c r="AC18" s="50">
        <v>2.929271612206478E-3</v>
      </c>
      <c r="AD18" s="50">
        <v>0.69182045122370484</v>
      </c>
      <c r="AE18" s="50">
        <v>1.6168056542382825E-3</v>
      </c>
      <c r="AF18" s="50">
        <v>0</v>
      </c>
      <c r="AG18" s="50">
        <v>0.13958919827840088</v>
      </c>
      <c r="AH18" s="50">
        <v>6.8872384502539517E-3</v>
      </c>
      <c r="AI18" s="50">
        <v>6.3329850830596713E-3</v>
      </c>
      <c r="AJ18" s="50">
        <v>4.5672600974070873E-2</v>
      </c>
      <c r="AK18" s="50">
        <v>1.618053851454276E-2</v>
      </c>
      <c r="AL18" s="50">
        <v>1.2343192381519177E-3</v>
      </c>
      <c r="AM18" s="50">
        <v>0</v>
      </c>
      <c r="AN18" s="50">
        <v>9.0302164950838051E-2</v>
      </c>
      <c r="AO18" s="50">
        <v>4.2824325911719939E-2</v>
      </c>
      <c r="AP18" s="50">
        <v>0</v>
      </c>
      <c r="AQ18" s="50">
        <v>3.0329998965813933E-2</v>
      </c>
      <c r="AR18" s="50">
        <v>0.276361860719184</v>
      </c>
      <c r="AS18" s="50">
        <v>7.1230534516762978E-2</v>
      </c>
      <c r="AT18" s="50">
        <v>2.2560012392085446E-3</v>
      </c>
      <c r="AU18" s="50">
        <v>1.5550396917519875</v>
      </c>
      <c r="AV18" s="50">
        <v>6.4781912807043013E-2</v>
      </c>
      <c r="AW18" s="88">
        <f t="shared" si="0"/>
        <v>0.95461010010881231</v>
      </c>
    </row>
    <row r="19" spans="1:49" s="6" customFormat="1" x14ac:dyDescent="0.35">
      <c r="A19" s="6">
        <v>125</v>
      </c>
      <c r="B19" s="6" t="s">
        <v>561</v>
      </c>
      <c r="C19" s="6" t="s">
        <v>619</v>
      </c>
      <c r="D19" s="49">
        <v>0</v>
      </c>
      <c r="E19" s="49">
        <v>3.56E-2</v>
      </c>
      <c r="F19" s="49">
        <v>0.29389999999999999</v>
      </c>
      <c r="G19" s="89">
        <v>5.43</v>
      </c>
      <c r="H19" s="49">
        <v>0.16120000000000001</v>
      </c>
      <c r="I19" s="49">
        <v>0.1933</v>
      </c>
      <c r="J19" s="49">
        <v>5.3</v>
      </c>
      <c r="K19" s="49">
        <v>4.9000000000000004</v>
      </c>
      <c r="L19" s="49">
        <v>2.68</v>
      </c>
      <c r="M19" s="89">
        <v>8.26</v>
      </c>
      <c r="N19" s="49">
        <v>0.47399999999999998</v>
      </c>
      <c r="O19" s="49">
        <v>45.36</v>
      </c>
      <c r="P19" s="49">
        <v>1.1200000000000001</v>
      </c>
      <c r="Q19" s="49">
        <v>0</v>
      </c>
      <c r="R19" s="49">
        <v>1.1633</v>
      </c>
      <c r="S19" s="49">
        <v>0.18410000000000001</v>
      </c>
      <c r="T19" s="49">
        <v>9.2499999999999999E-2</v>
      </c>
      <c r="U19" s="89">
        <v>2.9</v>
      </c>
      <c r="V19" s="49">
        <v>0.54559999999999997</v>
      </c>
      <c r="W19" s="89">
        <v>2.11</v>
      </c>
      <c r="X19" s="89">
        <v>7.73</v>
      </c>
      <c r="Y19" s="49">
        <v>88.9529</v>
      </c>
      <c r="Z19" s="49">
        <v>0</v>
      </c>
      <c r="AA19" s="49">
        <v>88.9529</v>
      </c>
      <c r="AB19" s="169">
        <v>0</v>
      </c>
      <c r="AC19" s="49">
        <v>4.4891850436109592E-3</v>
      </c>
      <c r="AD19" s="49">
        <v>0.36932350647648687</v>
      </c>
      <c r="AE19" s="49">
        <v>2.8496151519375696E-2</v>
      </c>
      <c r="AF19" s="49">
        <v>1.6037993476788956E-2</v>
      </c>
      <c r="AG19" s="49">
        <v>0.31151254789605604</v>
      </c>
      <c r="AH19" s="49">
        <v>2.8550581191627653E-2</v>
      </c>
      <c r="AI19" s="49">
        <v>0</v>
      </c>
      <c r="AJ19" s="49">
        <v>2.7699332618466205E-2</v>
      </c>
      <c r="AK19" s="49">
        <v>4.2762551913409592E-3</v>
      </c>
      <c r="AL19" s="49">
        <v>2.074474169617637E-3</v>
      </c>
      <c r="AM19" s="49">
        <v>9.5525486236987516E-3</v>
      </c>
      <c r="AN19" s="49">
        <v>3.1228549800312509E-2</v>
      </c>
      <c r="AO19" s="49">
        <v>0.11186817756793391</v>
      </c>
      <c r="AP19" s="49">
        <v>2.0966788519133649E-2</v>
      </c>
      <c r="AQ19" s="49">
        <v>0.20811528451293149</v>
      </c>
      <c r="AR19" s="49">
        <v>0.23974606138675061</v>
      </c>
      <c r="AS19" s="49">
        <v>0.13115926043354809</v>
      </c>
      <c r="AT19" s="49">
        <v>1.5032673425469182E-2</v>
      </c>
      <c r="AU19" s="49">
        <v>1.3336887060070652</v>
      </c>
      <c r="AV19" s="49">
        <v>5.129122571510162E-2</v>
      </c>
      <c r="AW19" s="88">
        <f t="shared" si="0"/>
        <v>1.054890696424684</v>
      </c>
    </row>
    <row r="20" spans="1:49" s="6" customFormat="1" x14ac:dyDescent="0.35">
      <c r="A20" s="6">
        <v>126</v>
      </c>
      <c r="B20" s="6" t="s">
        <v>562</v>
      </c>
      <c r="C20" s="6" t="s">
        <v>619</v>
      </c>
      <c r="D20" s="49">
        <v>0.11119999999999999</v>
      </c>
      <c r="E20" s="49">
        <v>0</v>
      </c>
      <c r="F20" s="49">
        <v>4.6300000000000001E-2</v>
      </c>
      <c r="G20" s="49">
        <v>2.4300000000000002</v>
      </c>
      <c r="H20" s="49">
        <v>4.2299999999999997E-2</v>
      </c>
      <c r="I20" s="49">
        <v>5.04E-2</v>
      </c>
      <c r="J20" s="49">
        <v>5.34</v>
      </c>
      <c r="K20" s="49">
        <v>5.42</v>
      </c>
      <c r="L20" s="49">
        <v>3.32</v>
      </c>
      <c r="M20" s="89">
        <v>10.24</v>
      </c>
      <c r="N20" s="49">
        <v>0.17810000000000001</v>
      </c>
      <c r="O20" s="49">
        <v>53.34</v>
      </c>
      <c r="P20" s="49">
        <v>0.74029999999999996</v>
      </c>
      <c r="Q20" s="49">
        <v>0.36959999999999998</v>
      </c>
      <c r="R20" s="49">
        <v>2.58</v>
      </c>
      <c r="S20" s="49">
        <v>0.98640000000000005</v>
      </c>
      <c r="T20" s="49">
        <v>1.34E-2</v>
      </c>
      <c r="U20" s="49">
        <v>1.1765000000000001</v>
      </c>
      <c r="V20" s="49">
        <v>0.2127</v>
      </c>
      <c r="W20" s="89">
        <v>2.02</v>
      </c>
      <c r="X20" s="89">
        <v>2.04</v>
      </c>
      <c r="Y20" s="49">
        <v>90.692800000000005</v>
      </c>
      <c r="Z20" s="49">
        <v>0</v>
      </c>
      <c r="AA20" s="49">
        <v>90.692800000000005</v>
      </c>
      <c r="AB20" s="169">
        <v>2.1565668133218457E-2</v>
      </c>
      <c r="AC20" s="49">
        <v>0</v>
      </c>
      <c r="AD20" s="49">
        <v>0.35086898739152589</v>
      </c>
      <c r="AE20" s="49">
        <v>4.2329219640318376E-3</v>
      </c>
      <c r="AF20" s="49">
        <v>3.9429508248884958E-3</v>
      </c>
      <c r="AG20" s="49">
        <v>0.3641397587198611</v>
      </c>
      <c r="AH20" s="49">
        <v>1.7794153225056598E-2</v>
      </c>
      <c r="AI20" s="49">
        <v>8.3598012087440082E-3</v>
      </c>
      <c r="AJ20" s="49">
        <v>5.7925518389902508E-2</v>
      </c>
      <c r="AK20" s="49">
        <v>2.1604067987702941E-2</v>
      </c>
      <c r="AL20" s="49">
        <v>2.833633922730211E-4</v>
      </c>
      <c r="AM20" s="49">
        <v>3.5114382134121642E-3</v>
      </c>
      <c r="AN20" s="49">
        <v>2.8189889712893833E-2</v>
      </c>
      <c r="AO20" s="49">
        <v>2.7837477718421228E-2</v>
      </c>
      <c r="AP20" s="49">
        <v>5.1877601698973345E-3</v>
      </c>
      <c r="AQ20" s="49">
        <v>8.7817903911535211E-2</v>
      </c>
      <c r="AR20" s="49">
        <v>0.2500502732811814</v>
      </c>
      <c r="AS20" s="49">
        <v>0.1532056898324895</v>
      </c>
      <c r="AT20" s="49">
        <v>5.3259176424805743E-3</v>
      </c>
      <c r="AU20" s="49">
        <v>1.4787919738441753</v>
      </c>
      <c r="AV20" s="49">
        <v>1.9620481318240679E-2</v>
      </c>
      <c r="AW20" s="88">
        <f t="shared" si="0"/>
        <v>1.1113096712512864</v>
      </c>
    </row>
    <row r="21" spans="1:49" s="6" customFormat="1" x14ac:dyDescent="0.35">
      <c r="A21" s="6">
        <v>127</v>
      </c>
      <c r="B21" s="6" t="s">
        <v>563</v>
      </c>
      <c r="C21" s="6" t="s">
        <v>619</v>
      </c>
      <c r="D21" s="49">
        <v>0.1177</v>
      </c>
      <c r="E21" s="49">
        <v>0</v>
      </c>
      <c r="F21" s="49">
        <v>3.9399999999999998E-2</v>
      </c>
      <c r="G21" s="49">
        <v>3.22</v>
      </c>
      <c r="H21" s="49">
        <v>5.4300000000000001E-2</v>
      </c>
      <c r="I21" s="49">
        <v>6.2E-2</v>
      </c>
      <c r="J21" s="49">
        <v>4.8499999999999996</v>
      </c>
      <c r="K21" s="49">
        <v>5.65</v>
      </c>
      <c r="L21" s="49">
        <v>3.05</v>
      </c>
      <c r="M21" s="89">
        <v>10.38</v>
      </c>
      <c r="N21" s="49">
        <v>0.1532</v>
      </c>
      <c r="O21" s="49">
        <v>51.53</v>
      </c>
      <c r="P21" s="49">
        <v>0.9536</v>
      </c>
      <c r="Q21" s="49">
        <v>0.39290000000000003</v>
      </c>
      <c r="R21" s="89">
        <v>2.62</v>
      </c>
      <c r="S21" s="49">
        <v>0.82840000000000003</v>
      </c>
      <c r="T21" s="49">
        <v>0</v>
      </c>
      <c r="U21" s="49">
        <v>1.1419999999999999</v>
      </c>
      <c r="V21" s="49">
        <v>0.23569999999999999</v>
      </c>
      <c r="W21" s="89">
        <v>2.69</v>
      </c>
      <c r="X21" s="89">
        <v>2.13</v>
      </c>
      <c r="Y21" s="49">
        <v>90.121099999999998</v>
      </c>
      <c r="Z21" s="49">
        <v>0</v>
      </c>
      <c r="AA21" s="49">
        <v>90.121099999999998</v>
      </c>
      <c r="AB21" s="169">
        <v>2.309562883910015E-2</v>
      </c>
      <c r="AC21" s="49">
        <v>0</v>
      </c>
      <c r="AD21" s="49">
        <v>0.32243387549329922</v>
      </c>
      <c r="AE21" s="49">
        <v>3.6446068842089542E-3</v>
      </c>
      <c r="AF21" s="49">
        <v>4.907696665288514E-3</v>
      </c>
      <c r="AG21" s="49">
        <v>0.37347427702122266</v>
      </c>
      <c r="AH21" s="49">
        <v>2.3191616305252283E-2</v>
      </c>
      <c r="AI21" s="49">
        <v>8.9916877052831946E-3</v>
      </c>
      <c r="AJ21" s="49">
        <v>5.9517778483282602E-2</v>
      </c>
      <c r="AK21" s="49">
        <v>1.8357678519494783E-2</v>
      </c>
      <c r="AL21" s="49">
        <v>0</v>
      </c>
      <c r="AM21" s="49">
        <v>3.9370626155336231E-3</v>
      </c>
      <c r="AN21" s="49">
        <v>3.7983019422484221E-2</v>
      </c>
      <c r="AO21" s="49">
        <v>2.9408611262532334E-2</v>
      </c>
      <c r="AP21" s="49">
        <v>6.7380549886865045E-3</v>
      </c>
      <c r="AQ21" s="49">
        <v>0.11774103881941345</v>
      </c>
      <c r="AR21" s="49">
        <v>0.26373738334536623</v>
      </c>
      <c r="AS21" s="49">
        <v>0.14240716756257124</v>
      </c>
      <c r="AT21" s="49">
        <v>4.6353709051284667E-3</v>
      </c>
      <c r="AU21" s="49">
        <v>1.4454711036021388</v>
      </c>
      <c r="AV21" s="49">
        <v>1.9269880776695326E-2</v>
      </c>
      <c r="AW21" s="88">
        <f t="shared" si="0"/>
        <v>1.1141520896221175</v>
      </c>
    </row>
    <row r="22" spans="1:49" s="6" customFormat="1" x14ac:dyDescent="0.35">
      <c r="A22" s="6">
        <v>128</v>
      </c>
      <c r="B22" s="6" t="s">
        <v>564</v>
      </c>
      <c r="C22" s="6" t="s">
        <v>619</v>
      </c>
      <c r="D22" s="49">
        <v>0.21990000000000001</v>
      </c>
      <c r="E22" s="49">
        <v>0</v>
      </c>
      <c r="F22" s="49">
        <v>3.2899999999999999E-2</v>
      </c>
      <c r="G22" s="49">
        <v>2.64</v>
      </c>
      <c r="H22" s="49">
        <v>3.9800000000000002E-2</v>
      </c>
      <c r="I22" s="49">
        <v>7.3200000000000001E-2</v>
      </c>
      <c r="J22" s="49">
        <v>5.41</v>
      </c>
      <c r="K22" s="49">
        <v>5.19</v>
      </c>
      <c r="L22" s="49">
        <v>3.1</v>
      </c>
      <c r="M22" s="89">
        <v>10.7</v>
      </c>
      <c r="N22" s="49">
        <v>0.13070000000000001</v>
      </c>
      <c r="O22" s="49">
        <v>52.14</v>
      </c>
      <c r="P22" s="49">
        <v>0.74409999999999998</v>
      </c>
      <c r="Q22" s="49">
        <v>0.1908</v>
      </c>
      <c r="R22" s="89">
        <v>2.4900000000000002</v>
      </c>
      <c r="S22" s="49">
        <v>0.78290000000000004</v>
      </c>
      <c r="T22" s="49">
        <v>7.4800000000000005E-2</v>
      </c>
      <c r="U22" s="49">
        <v>1.0893999999999999</v>
      </c>
      <c r="V22" s="49">
        <v>0.22009999999999999</v>
      </c>
      <c r="W22" s="89">
        <v>2.34</v>
      </c>
      <c r="X22" s="89">
        <v>2.68</v>
      </c>
      <c r="Y22" s="49">
        <v>90.288700000000006</v>
      </c>
      <c r="Z22" s="49">
        <v>0</v>
      </c>
      <c r="AA22" s="49">
        <v>90.288700000000006</v>
      </c>
      <c r="AB22" s="169">
        <v>4.3731457847070623E-2</v>
      </c>
      <c r="AC22" s="49">
        <v>0</v>
      </c>
      <c r="AD22" s="49">
        <v>0.36451179599373645</v>
      </c>
      <c r="AE22" s="49">
        <v>3.0843649879221135E-3</v>
      </c>
      <c r="AF22" s="49">
        <v>5.8723576894830426E-3</v>
      </c>
      <c r="AG22" s="49">
        <v>0.39017776501160306</v>
      </c>
      <c r="AH22" s="49">
        <v>1.8340512896839481E-2</v>
      </c>
      <c r="AI22" s="49">
        <v>4.4254043015573884E-3</v>
      </c>
      <c r="AJ22" s="49">
        <v>5.7327125482693746E-2</v>
      </c>
      <c r="AK22" s="49">
        <v>1.7583258477110057E-2</v>
      </c>
      <c r="AL22" s="49">
        <v>1.6220010763274234E-3</v>
      </c>
      <c r="AM22" s="49">
        <v>3.7260457174787959E-3</v>
      </c>
      <c r="AN22" s="49">
        <v>3.348639997358635E-2</v>
      </c>
      <c r="AO22" s="49">
        <v>3.7501194788722408E-2</v>
      </c>
      <c r="AP22" s="49">
        <v>5.0053354747255814E-3</v>
      </c>
      <c r="AQ22" s="49">
        <v>9.7834339135020543E-2</v>
      </c>
      <c r="AR22" s="49">
        <v>0.24553081216615669</v>
      </c>
      <c r="AS22" s="49">
        <v>0.14669290203308444</v>
      </c>
      <c r="AT22" s="49">
        <v>4.0078984593870182E-3</v>
      </c>
      <c r="AU22" s="49">
        <v>1.4822985910271589</v>
      </c>
      <c r="AV22" s="49">
        <v>1.8630121704466995E-2</v>
      </c>
      <c r="AW22" s="88">
        <f t="shared" si="0"/>
        <v>1.0623417736029399</v>
      </c>
    </row>
    <row r="23" spans="1:49" s="6" customFormat="1" x14ac:dyDescent="0.35">
      <c r="A23" s="6">
        <v>129</v>
      </c>
      <c r="B23" s="6" t="s">
        <v>565</v>
      </c>
      <c r="C23" s="6" t="s">
        <v>619</v>
      </c>
      <c r="D23" s="49">
        <v>0.1095</v>
      </c>
      <c r="E23" s="49">
        <v>0</v>
      </c>
      <c r="F23" s="49">
        <v>6.6799999999999998E-2</v>
      </c>
      <c r="G23" s="49">
        <v>3.01</v>
      </c>
      <c r="H23" s="49">
        <v>2.9899999999999999E-2</v>
      </c>
      <c r="I23" s="49">
        <v>7.4700000000000003E-2</v>
      </c>
      <c r="J23" s="49">
        <v>3.96</v>
      </c>
      <c r="K23" s="49">
        <v>5.62</v>
      </c>
      <c r="L23" s="49">
        <v>3.09</v>
      </c>
      <c r="M23" s="89">
        <v>11.7</v>
      </c>
      <c r="N23" s="49">
        <v>0.12470000000000001</v>
      </c>
      <c r="O23" s="49">
        <v>52.09</v>
      </c>
      <c r="P23" s="49">
        <v>0.93679999999999997</v>
      </c>
      <c r="Q23" s="49">
        <v>0.32069999999999999</v>
      </c>
      <c r="R23" s="89">
        <v>2.95</v>
      </c>
      <c r="S23" s="49">
        <v>0.80510000000000004</v>
      </c>
      <c r="T23" s="49">
        <v>7.4399999999999994E-2</v>
      </c>
      <c r="U23" s="49">
        <v>1.2202999999999999</v>
      </c>
      <c r="V23" s="49">
        <v>0.22489999999999999</v>
      </c>
      <c r="W23" s="89">
        <v>2.35</v>
      </c>
      <c r="X23" s="89">
        <v>1.42</v>
      </c>
      <c r="Y23" s="49">
        <v>90.201599999999999</v>
      </c>
      <c r="Z23" s="49">
        <v>0</v>
      </c>
      <c r="AA23" s="49">
        <v>90.201599999999999</v>
      </c>
      <c r="AB23" s="169">
        <v>2.1423087379837984E-2</v>
      </c>
      <c r="AC23" s="49">
        <v>0</v>
      </c>
      <c r="AD23" s="49">
        <v>0.26248755764091247</v>
      </c>
      <c r="AE23" s="49">
        <v>6.160919625959319E-3</v>
      </c>
      <c r="AF23" s="49">
        <v>5.895508035599773E-3</v>
      </c>
      <c r="AG23" s="49">
        <v>0.41972401129680748</v>
      </c>
      <c r="AH23" s="49">
        <v>2.2715707517787499E-2</v>
      </c>
      <c r="AI23" s="49">
        <v>7.317668933462535E-3</v>
      </c>
      <c r="AJ23" s="49">
        <v>6.6816242466527939E-2</v>
      </c>
      <c r="AK23" s="49">
        <v>1.7788613859991469E-2</v>
      </c>
      <c r="AL23" s="49">
        <v>1.5871635814358454E-3</v>
      </c>
      <c r="AM23" s="49">
        <v>3.745560411563873E-3</v>
      </c>
      <c r="AN23" s="49">
        <v>3.3084126990229307E-2</v>
      </c>
      <c r="AO23" s="49">
        <v>1.9547799187813186E-2</v>
      </c>
      <c r="AP23" s="49">
        <v>3.6993082493416516E-3</v>
      </c>
      <c r="AQ23" s="49">
        <v>0.10973700383986465</v>
      </c>
      <c r="AR23" s="49">
        <v>0.26156171248816995</v>
      </c>
      <c r="AS23" s="49">
        <v>0.14384842127737088</v>
      </c>
      <c r="AT23" s="49">
        <v>3.7618960428687253E-3</v>
      </c>
      <c r="AU23" s="49">
        <v>1.456861412429632</v>
      </c>
      <c r="AV23" s="49">
        <v>2.0530245672752238E-2</v>
      </c>
      <c r="AW23" s="88">
        <f t="shared" si="0"/>
        <v>1.1331291204519094</v>
      </c>
    </row>
    <row r="24" spans="1:49" s="6" customFormat="1" x14ac:dyDescent="0.35">
      <c r="A24" s="6">
        <v>130</v>
      </c>
      <c r="B24" s="6" t="s">
        <v>566</v>
      </c>
      <c r="C24" s="6" t="s">
        <v>619</v>
      </c>
      <c r="D24" s="49">
        <v>9.1399999999999995E-2</v>
      </c>
      <c r="E24" s="49">
        <v>0</v>
      </c>
      <c r="F24" s="49">
        <v>0.1603</v>
      </c>
      <c r="G24" s="49">
        <v>3.49</v>
      </c>
      <c r="H24" s="49">
        <v>6.6199999999999995E-2</v>
      </c>
      <c r="I24" s="49">
        <v>8.6199999999999999E-2</v>
      </c>
      <c r="J24" s="49">
        <v>5.03</v>
      </c>
      <c r="K24" s="49">
        <v>4.84</v>
      </c>
      <c r="L24" s="49">
        <v>3.12</v>
      </c>
      <c r="M24" s="89">
        <v>9.44</v>
      </c>
      <c r="N24" s="49">
        <v>0.20030000000000001</v>
      </c>
      <c r="O24" s="49">
        <v>50.24</v>
      </c>
      <c r="P24" s="49">
        <v>1.1299999999999999</v>
      </c>
      <c r="Q24" s="49">
        <v>8.3400000000000002E-2</v>
      </c>
      <c r="R24" s="49">
        <v>1.53</v>
      </c>
      <c r="S24" s="49">
        <v>0.40379999999999999</v>
      </c>
      <c r="T24" s="49">
        <v>4.9799999999999997E-2</v>
      </c>
      <c r="U24" s="89">
        <v>2.19</v>
      </c>
      <c r="V24" s="49">
        <v>0.33979999999999999</v>
      </c>
      <c r="W24" s="89">
        <v>4.13</v>
      </c>
      <c r="X24" s="89">
        <v>4.3899999999999997</v>
      </c>
      <c r="Y24" s="49">
        <v>91.064099999999996</v>
      </c>
      <c r="Z24" s="49">
        <v>0</v>
      </c>
      <c r="AA24" s="49">
        <v>91.064099999999996</v>
      </c>
      <c r="AB24" s="169">
        <v>1.8303458304260473E-2</v>
      </c>
      <c r="AC24" s="49">
        <v>0</v>
      </c>
      <c r="AD24" s="49">
        <v>0.3412719072273615</v>
      </c>
      <c r="AE24" s="49">
        <v>1.5132881158759879E-2</v>
      </c>
      <c r="AF24" s="49">
        <v>6.9634893891013126E-3</v>
      </c>
      <c r="AG24" s="49">
        <v>0.34663224970004419</v>
      </c>
      <c r="AH24" s="49">
        <v>2.8046382202234453E-2</v>
      </c>
      <c r="AI24" s="49">
        <v>1.9478650553003752E-3</v>
      </c>
      <c r="AJ24" s="49">
        <v>3.5470759034248039E-2</v>
      </c>
      <c r="AK24" s="49">
        <v>9.1322462649707468E-3</v>
      </c>
      <c r="AL24" s="49">
        <v>1.0874194969683298E-3</v>
      </c>
      <c r="AM24" s="49">
        <v>5.7925493666799253E-3</v>
      </c>
      <c r="AN24" s="49">
        <v>5.9514239319191718E-2</v>
      </c>
      <c r="AO24" s="49">
        <v>6.1857599628016298E-2</v>
      </c>
      <c r="AP24" s="49">
        <v>8.3835187609172749E-3</v>
      </c>
      <c r="AQ24" s="49">
        <v>0.13023599977326855</v>
      </c>
      <c r="AR24" s="49">
        <v>0.23056970115548722</v>
      </c>
      <c r="AS24" s="49">
        <v>0.14866893591191374</v>
      </c>
      <c r="AT24" s="49">
        <v>6.1850085496262478E-3</v>
      </c>
      <c r="AU24" s="49">
        <v>1.4382438716871535</v>
      </c>
      <c r="AV24" s="49">
        <v>3.7712964161633368E-2</v>
      </c>
      <c r="AW24" s="88">
        <f t="shared" si="0"/>
        <v>1.0871504121571232</v>
      </c>
    </row>
    <row r="25" spans="1:49" s="6" customFormat="1" x14ac:dyDescent="0.35">
      <c r="A25" s="6">
        <v>131</v>
      </c>
      <c r="B25" s="6" t="s">
        <v>567</v>
      </c>
      <c r="C25" s="6" t="s">
        <v>619</v>
      </c>
      <c r="D25" s="49">
        <v>5.5199999999999999E-2</v>
      </c>
      <c r="E25" s="49">
        <v>1.3899999999999999E-2</v>
      </c>
      <c r="F25" s="49">
        <v>0.17180000000000001</v>
      </c>
      <c r="G25" s="89">
        <v>6.02</v>
      </c>
      <c r="H25" s="49">
        <v>0.19589999999999999</v>
      </c>
      <c r="I25" s="49">
        <v>0.1003</v>
      </c>
      <c r="J25" s="49">
        <v>4.99</v>
      </c>
      <c r="K25" s="49">
        <v>4.5599999999999996</v>
      </c>
      <c r="L25" s="49">
        <v>2.66</v>
      </c>
      <c r="M25" s="89">
        <v>8.61</v>
      </c>
      <c r="N25" s="49">
        <v>0.36980000000000002</v>
      </c>
      <c r="O25" s="49">
        <v>45.1</v>
      </c>
      <c r="P25" s="49">
        <v>1.44</v>
      </c>
      <c r="Q25" s="49">
        <v>0.112</v>
      </c>
      <c r="R25" s="49">
        <v>1.29</v>
      </c>
      <c r="S25" s="49">
        <v>0.24840000000000001</v>
      </c>
      <c r="T25" s="49">
        <v>6.8400000000000002E-2</v>
      </c>
      <c r="U25" s="89">
        <v>2.85</v>
      </c>
      <c r="V25" s="49">
        <v>0.4325</v>
      </c>
      <c r="W25" s="89">
        <v>2.77</v>
      </c>
      <c r="X25" s="89">
        <v>6.64</v>
      </c>
      <c r="Y25" s="49">
        <v>88.752399999999994</v>
      </c>
      <c r="Z25" s="49">
        <v>0</v>
      </c>
      <c r="AA25" s="49">
        <v>88.752399999999994</v>
      </c>
      <c r="AB25" s="169">
        <v>1.1366558351499969E-2</v>
      </c>
      <c r="AC25" s="49">
        <v>1.7548367990557626E-3</v>
      </c>
      <c r="AD25" s="49">
        <v>0.34812567104760805</v>
      </c>
      <c r="AE25" s="49">
        <v>1.6676857129457781E-2</v>
      </c>
      <c r="AF25" s="49">
        <v>8.3315064503728924E-3</v>
      </c>
      <c r="AG25" s="49">
        <v>0.32508959728863679</v>
      </c>
      <c r="AH25" s="49">
        <v>3.6750550272866396E-2</v>
      </c>
      <c r="AI25" s="49">
        <v>2.689761592823095E-3</v>
      </c>
      <c r="AJ25" s="49">
        <v>3.0751882812336002E-2</v>
      </c>
      <c r="AK25" s="49">
        <v>5.776514140830049E-3</v>
      </c>
      <c r="AL25" s="49">
        <v>1.5357722780455951E-3</v>
      </c>
      <c r="AM25" s="49">
        <v>7.5811559507826705E-3</v>
      </c>
      <c r="AN25" s="49">
        <v>4.1044366221922035E-2</v>
      </c>
      <c r="AO25" s="49">
        <v>9.6205427095945081E-2</v>
      </c>
      <c r="AP25" s="49">
        <v>2.5509722638335994E-2</v>
      </c>
      <c r="AQ25" s="49">
        <v>0.23099632049658164</v>
      </c>
      <c r="AR25" s="49">
        <v>0.22336990897662443</v>
      </c>
      <c r="AS25" s="49">
        <v>0.13033174954053536</v>
      </c>
      <c r="AT25" s="49">
        <v>1.174165218351486E-2</v>
      </c>
      <c r="AU25" s="49">
        <v>1.3275851714247524</v>
      </c>
      <c r="AV25" s="49">
        <v>5.0465474739655458E-2</v>
      </c>
      <c r="AW25" s="88">
        <f t="shared" si="0"/>
        <v>1.0776861009193177</v>
      </c>
    </row>
    <row r="26" spans="1:49" s="6" customFormat="1" x14ac:dyDescent="0.35">
      <c r="A26" s="6">
        <v>132</v>
      </c>
      <c r="B26" s="6" t="s">
        <v>568</v>
      </c>
      <c r="C26" s="6" t="s">
        <v>619</v>
      </c>
      <c r="D26" s="49">
        <v>0.15820000000000001</v>
      </c>
      <c r="E26" s="49">
        <v>0</v>
      </c>
      <c r="F26" s="49">
        <v>7.5600000000000001E-2</v>
      </c>
      <c r="G26" s="49">
        <v>1.893</v>
      </c>
      <c r="H26" s="49">
        <v>4.48E-2</v>
      </c>
      <c r="I26" s="49">
        <v>0</v>
      </c>
      <c r="J26" s="49">
        <v>8.1</v>
      </c>
      <c r="K26" s="89">
        <v>6.34</v>
      </c>
      <c r="L26" s="49">
        <v>3.01</v>
      </c>
      <c r="M26" s="89">
        <v>5.6</v>
      </c>
      <c r="N26" s="49">
        <v>0.43959999999999999</v>
      </c>
      <c r="O26" s="49">
        <v>55.08</v>
      </c>
      <c r="P26" s="49">
        <v>0.5958</v>
      </c>
      <c r="Q26" s="49">
        <v>0.19139999999999999</v>
      </c>
      <c r="R26" s="89">
        <v>2.19</v>
      </c>
      <c r="S26" s="49">
        <v>1.0341</v>
      </c>
      <c r="T26" s="49">
        <v>4.8999999999999998E-3</v>
      </c>
      <c r="U26" s="49">
        <v>1.36</v>
      </c>
      <c r="V26" s="49">
        <v>0.1497</v>
      </c>
      <c r="W26" s="89">
        <v>6.35</v>
      </c>
      <c r="X26" s="49">
        <v>0.89170000000000005</v>
      </c>
      <c r="Y26" s="49">
        <v>93.525199999999998</v>
      </c>
      <c r="Z26" s="49">
        <v>0</v>
      </c>
      <c r="AA26" s="49">
        <v>93.525199999999998</v>
      </c>
      <c r="AB26" s="169">
        <v>2.9669541821661132E-2</v>
      </c>
      <c r="AC26" s="49">
        <v>0</v>
      </c>
      <c r="AD26" s="49">
        <v>0.51467725426941646</v>
      </c>
      <c r="AE26" s="49">
        <v>6.6838592622146175E-3</v>
      </c>
      <c r="AF26" s="49">
        <v>0</v>
      </c>
      <c r="AG26" s="49">
        <v>0.19257610589118559</v>
      </c>
      <c r="AH26" s="49">
        <v>1.3848932722810693E-2</v>
      </c>
      <c r="AI26" s="49">
        <v>4.18651017662459E-3</v>
      </c>
      <c r="AJ26" s="49">
        <v>4.7548910251268443E-2</v>
      </c>
      <c r="AK26" s="49">
        <v>2.1902376487242942E-2</v>
      </c>
      <c r="AL26" s="49">
        <v>1.0020312241543226E-4</v>
      </c>
      <c r="AM26" s="49">
        <v>2.3899321500887778E-3</v>
      </c>
      <c r="AN26" s="49">
        <v>8.5696278558324207E-2</v>
      </c>
      <c r="AO26" s="49">
        <v>1.1766971774057446E-2</v>
      </c>
      <c r="AP26" s="49">
        <v>5.3132930184575542E-3</v>
      </c>
      <c r="AQ26" s="49">
        <v>6.6156670070501841E-2</v>
      </c>
      <c r="AR26" s="49">
        <v>0.28285478819621862</v>
      </c>
      <c r="AS26" s="49">
        <v>0.1343227382553413</v>
      </c>
      <c r="AT26" s="49">
        <v>1.2712601714469285E-2</v>
      </c>
      <c r="AU26" s="49">
        <v>1.4767066650524141</v>
      </c>
      <c r="AV26" s="49">
        <v>2.1933243692597495E-2</v>
      </c>
      <c r="AW26" s="88">
        <f t="shared" si="0"/>
        <v>1.0986226653343509</v>
      </c>
    </row>
    <row r="27" spans="1:49" s="6" customFormat="1" x14ac:dyDescent="0.35">
      <c r="A27" s="6">
        <v>133</v>
      </c>
      <c r="B27" s="6" t="s">
        <v>569</v>
      </c>
      <c r="C27" s="6" t="s">
        <v>619</v>
      </c>
      <c r="D27" s="49">
        <v>1.7000000000000001E-2</v>
      </c>
      <c r="E27" s="49">
        <v>0</v>
      </c>
      <c r="F27" s="49">
        <v>8.6099999999999996E-2</v>
      </c>
      <c r="G27" s="49">
        <v>3.21</v>
      </c>
      <c r="H27" s="49">
        <v>8.4199999999999997E-2</v>
      </c>
      <c r="I27" s="49">
        <v>2.7300000000000001E-2</v>
      </c>
      <c r="J27" s="49">
        <v>6.15</v>
      </c>
      <c r="K27" s="49">
        <v>5.7</v>
      </c>
      <c r="L27" s="49">
        <v>3.32</v>
      </c>
      <c r="M27" s="89">
        <v>7.77</v>
      </c>
      <c r="N27" s="49">
        <v>0.49709999999999999</v>
      </c>
      <c r="O27" s="49">
        <v>51.36</v>
      </c>
      <c r="P27" s="49">
        <v>0.96719999999999995</v>
      </c>
      <c r="Q27" s="49">
        <v>0.37409999999999999</v>
      </c>
      <c r="R27" s="89">
        <v>2.06</v>
      </c>
      <c r="S27" s="49">
        <v>0.66390000000000005</v>
      </c>
      <c r="T27" s="49">
        <v>0</v>
      </c>
      <c r="U27" s="49">
        <v>1.8</v>
      </c>
      <c r="V27" s="49">
        <v>0.12720000000000001</v>
      </c>
      <c r="W27" s="89">
        <v>3.98</v>
      </c>
      <c r="X27" s="89">
        <v>3.02</v>
      </c>
      <c r="Y27" s="49">
        <v>91.235399999999998</v>
      </c>
      <c r="Z27" s="49">
        <v>0</v>
      </c>
      <c r="AA27" s="49">
        <v>91.235399999999998</v>
      </c>
      <c r="AB27" s="169">
        <v>3.2784045614662771E-3</v>
      </c>
      <c r="AC27" s="49">
        <v>0</v>
      </c>
      <c r="AD27" s="49">
        <v>0.4018225780474684</v>
      </c>
      <c r="AE27" s="49">
        <v>7.8274069946861462E-3</v>
      </c>
      <c r="AF27" s="49">
        <v>2.123777252444808E-3</v>
      </c>
      <c r="AG27" s="49">
        <v>0.27475439979181077</v>
      </c>
      <c r="AH27" s="49">
        <v>2.311752616751217E-2</v>
      </c>
      <c r="AI27" s="49">
        <v>8.4140907041586107E-3</v>
      </c>
      <c r="AJ27" s="49">
        <v>4.5991008923094316E-2</v>
      </c>
      <c r="AK27" s="49">
        <v>1.4459079109252803E-2</v>
      </c>
      <c r="AL27" s="49">
        <v>0</v>
      </c>
      <c r="AM27" s="49">
        <v>2.0881425638181786E-3</v>
      </c>
      <c r="AN27" s="49">
        <v>5.5230703221900393E-2</v>
      </c>
      <c r="AO27" s="49">
        <v>4.0979075034568047E-2</v>
      </c>
      <c r="AP27" s="49">
        <v>1.0268502378655054E-2</v>
      </c>
      <c r="AQ27" s="49">
        <v>0.11535523790008485</v>
      </c>
      <c r="AR27" s="49">
        <v>0.26149199361226533</v>
      </c>
      <c r="AS27" s="49">
        <v>0.15234576576470099</v>
      </c>
      <c r="AT27" s="49">
        <v>1.4781883786337605E-2</v>
      </c>
      <c r="AU27" s="49">
        <v>1.4159065211139124</v>
      </c>
      <c r="AV27" s="49">
        <v>2.9850095444044215E-2</v>
      </c>
      <c r="AW27" s="88">
        <f t="shared" si="0"/>
        <v>1.1231922121892854</v>
      </c>
    </row>
    <row r="28" spans="1:49" s="6" customFormat="1" x14ac:dyDescent="0.35">
      <c r="A28" s="6">
        <v>134</v>
      </c>
      <c r="B28" s="6" t="s">
        <v>570</v>
      </c>
      <c r="C28" s="6" t="s">
        <v>619</v>
      </c>
      <c r="D28" s="49">
        <v>0.16389999999999999</v>
      </c>
      <c r="E28" s="49">
        <v>0</v>
      </c>
      <c r="F28" s="49">
        <v>0.35449999999999998</v>
      </c>
      <c r="G28" s="49">
        <v>2.66</v>
      </c>
      <c r="H28" s="49">
        <v>3.6400000000000002E-2</v>
      </c>
      <c r="I28" s="49">
        <v>5.6500000000000002E-2</v>
      </c>
      <c r="J28" s="49">
        <v>7.5</v>
      </c>
      <c r="K28" s="49">
        <v>5.56</v>
      </c>
      <c r="L28" s="49">
        <v>3.53</v>
      </c>
      <c r="M28" s="89">
        <v>6.94</v>
      </c>
      <c r="N28" s="49">
        <v>0.46510000000000001</v>
      </c>
      <c r="O28" s="49">
        <v>54.43</v>
      </c>
      <c r="P28" s="49">
        <v>0.78690000000000004</v>
      </c>
      <c r="Q28" s="49">
        <v>0.3926</v>
      </c>
      <c r="R28" s="89">
        <v>2.06</v>
      </c>
      <c r="S28" s="49">
        <v>0.6764</v>
      </c>
      <c r="T28" s="49">
        <v>0.10539999999999999</v>
      </c>
      <c r="U28" s="49">
        <v>1.83</v>
      </c>
      <c r="V28" s="49">
        <v>3.1800000000000002E-2</v>
      </c>
      <c r="W28" s="89">
        <v>2.61</v>
      </c>
      <c r="X28" s="89">
        <v>2.88</v>
      </c>
      <c r="Y28" s="49">
        <v>93.113500000000002</v>
      </c>
      <c r="Z28" s="49">
        <v>0</v>
      </c>
      <c r="AA28" s="49">
        <v>93.113500000000002</v>
      </c>
      <c r="AB28" s="169">
        <v>3.0660275093535354E-2</v>
      </c>
      <c r="AC28" s="49">
        <v>0</v>
      </c>
      <c r="AD28" s="49">
        <v>0.47533955249460458</v>
      </c>
      <c r="AE28" s="49">
        <v>3.1261835517814883E-2</v>
      </c>
      <c r="AF28" s="49">
        <v>4.263617491493856E-3</v>
      </c>
      <c r="AG28" s="49">
        <v>0.23804911818960064</v>
      </c>
      <c r="AH28" s="49">
        <v>1.8244336970260389E-2</v>
      </c>
      <c r="AI28" s="49">
        <v>8.5655103881407974E-3</v>
      </c>
      <c r="AJ28" s="49">
        <v>4.4612484144957915E-2</v>
      </c>
      <c r="AK28" s="49">
        <v>1.4289763258104467E-2</v>
      </c>
      <c r="AL28" s="49">
        <v>2.1499012818753044E-3</v>
      </c>
      <c r="AM28" s="49">
        <v>5.0638825502027376E-4</v>
      </c>
      <c r="AN28" s="49">
        <v>3.5133504969536072E-2</v>
      </c>
      <c r="AO28" s="49">
        <v>3.7908025656025669E-2</v>
      </c>
      <c r="AP28" s="49">
        <v>4.3060579467770182E-3</v>
      </c>
      <c r="AQ28" s="49">
        <v>9.2725117654385084E-2</v>
      </c>
      <c r="AR28" s="49">
        <v>0.24742398747576427</v>
      </c>
      <c r="AS28" s="49">
        <v>0.15712687727281641</v>
      </c>
      <c r="AT28" s="49">
        <v>1.341577696534404E-2</v>
      </c>
      <c r="AU28" s="49">
        <v>1.4555642181076287</v>
      </c>
      <c r="AV28" s="49">
        <v>2.9437964577284332E-2</v>
      </c>
      <c r="AW28" s="88">
        <f t="shared" si="0"/>
        <v>1.0896759613825653</v>
      </c>
    </row>
    <row r="29" spans="1:49" s="6" customFormat="1" x14ac:dyDescent="0.35">
      <c r="A29" s="6">
        <v>137</v>
      </c>
      <c r="B29" s="6" t="s">
        <v>571</v>
      </c>
      <c r="C29" s="6" t="s">
        <v>619</v>
      </c>
      <c r="D29" s="49">
        <v>6.6799999999999998E-2</v>
      </c>
      <c r="E29" s="49">
        <v>0</v>
      </c>
      <c r="F29" s="49">
        <v>8.5900000000000004E-2</v>
      </c>
      <c r="G29" s="49">
        <v>3.93</v>
      </c>
      <c r="H29" s="49">
        <v>3.0800000000000001E-2</v>
      </c>
      <c r="I29" s="49">
        <v>7.4999999999999997E-3</v>
      </c>
      <c r="J29" s="49">
        <v>4.43</v>
      </c>
      <c r="K29" s="89">
        <v>6.2</v>
      </c>
      <c r="L29" s="49">
        <v>3.33</v>
      </c>
      <c r="M29" s="89">
        <v>8.9</v>
      </c>
      <c r="N29" s="49">
        <v>0.89290000000000003</v>
      </c>
      <c r="O29" s="49">
        <v>49.98</v>
      </c>
      <c r="P29" s="49">
        <v>1.2</v>
      </c>
      <c r="Q29" s="49">
        <v>0.28839999999999999</v>
      </c>
      <c r="R29" s="49">
        <v>1.84</v>
      </c>
      <c r="S29" s="49">
        <v>0.66679999999999995</v>
      </c>
      <c r="T29" s="49">
        <v>1.3899999999999999E-2</v>
      </c>
      <c r="U29" s="89">
        <v>2.04</v>
      </c>
      <c r="V29" s="49">
        <v>0.15670000000000001</v>
      </c>
      <c r="W29" s="89">
        <v>5.83</v>
      </c>
      <c r="X29" s="49">
        <v>1.81</v>
      </c>
      <c r="Y29" s="49">
        <v>91.7029</v>
      </c>
      <c r="Z29" s="49">
        <v>0</v>
      </c>
      <c r="AA29" s="49">
        <v>91.7029</v>
      </c>
      <c r="AB29" s="169">
        <v>1.2751726367640038E-2</v>
      </c>
      <c r="AC29" s="49">
        <v>0</v>
      </c>
      <c r="AD29" s="49">
        <v>0.28651135897719415</v>
      </c>
      <c r="AE29" s="49">
        <v>7.7301305198521986E-3</v>
      </c>
      <c r="AF29" s="49">
        <v>5.7754586603503356E-4</v>
      </c>
      <c r="AG29" s="49">
        <v>0.31152473986132112</v>
      </c>
      <c r="AH29" s="49">
        <v>2.8391295801957032E-2</v>
      </c>
      <c r="AI29" s="49">
        <v>6.4208664315332587E-3</v>
      </c>
      <c r="AJ29" s="49">
        <v>4.0663282910114673E-2</v>
      </c>
      <c r="AK29" s="49">
        <v>1.4375152307448688E-2</v>
      </c>
      <c r="AL29" s="49">
        <v>2.893264489981644E-4</v>
      </c>
      <c r="AM29" s="49">
        <v>2.5463666024385834E-3</v>
      </c>
      <c r="AN29" s="49">
        <v>8.0083851937665013E-2</v>
      </c>
      <c r="AO29" s="49">
        <v>2.4311551864781768E-2</v>
      </c>
      <c r="AP29" s="49">
        <v>3.7181305239460923E-3</v>
      </c>
      <c r="AQ29" s="49">
        <v>0.13979889401155582</v>
      </c>
      <c r="AR29" s="49">
        <v>0.28154909027094116</v>
      </c>
      <c r="AS29" s="49">
        <v>0.15125698395580511</v>
      </c>
      <c r="AT29" s="49">
        <v>2.6282564679071904E-2</v>
      </c>
      <c r="AU29" s="49">
        <v>1.3639068706209205</v>
      </c>
      <c r="AV29" s="49">
        <v>3.3487465937759781E-2</v>
      </c>
      <c r="AW29" s="88">
        <f t="shared" si="0"/>
        <v>1.1965745304706603</v>
      </c>
    </row>
    <row r="30" spans="1:49" s="6" customFormat="1" x14ac:dyDescent="0.35">
      <c r="A30" s="6">
        <v>138</v>
      </c>
      <c r="B30" s="6" t="s">
        <v>572</v>
      </c>
      <c r="C30" s="6" t="s">
        <v>619</v>
      </c>
      <c r="D30" s="49">
        <v>0.2051</v>
      </c>
      <c r="E30" s="49">
        <v>0</v>
      </c>
      <c r="F30" s="49">
        <v>2.2499999999999999E-2</v>
      </c>
      <c r="G30" s="49">
        <v>1.5190999999999999</v>
      </c>
      <c r="H30" s="49">
        <v>2.8299999999999999E-2</v>
      </c>
      <c r="I30" s="49">
        <v>7.7000000000000002E-3</v>
      </c>
      <c r="J30" s="49">
        <v>10.01</v>
      </c>
      <c r="K30" s="49">
        <v>5.41</v>
      </c>
      <c r="L30" s="49">
        <v>3.15</v>
      </c>
      <c r="M30" s="89">
        <v>4.93</v>
      </c>
      <c r="N30" s="49">
        <v>0.26329999999999998</v>
      </c>
      <c r="O30" s="49">
        <v>55.88</v>
      </c>
      <c r="P30" s="49">
        <v>0.34389999999999998</v>
      </c>
      <c r="Q30" s="49">
        <v>0.12959999999999999</v>
      </c>
      <c r="R30" s="49">
        <v>1.92</v>
      </c>
      <c r="S30" s="49">
        <v>0.91410000000000002</v>
      </c>
      <c r="T30" s="49">
        <v>1.4999999999999999E-2</v>
      </c>
      <c r="U30" s="49">
        <v>1.47</v>
      </c>
      <c r="V30" s="49">
        <v>0</v>
      </c>
      <c r="W30" s="89">
        <v>5.46</v>
      </c>
      <c r="X30" s="49">
        <v>0.56310000000000004</v>
      </c>
      <c r="Y30" s="49">
        <v>92.248099999999994</v>
      </c>
      <c r="Z30" s="49">
        <v>0</v>
      </c>
      <c r="AA30" s="49">
        <v>92.248099999999994</v>
      </c>
      <c r="AB30" s="169">
        <v>3.9093691089956778E-2</v>
      </c>
      <c r="AC30" s="49">
        <v>0</v>
      </c>
      <c r="AD30" s="49">
        <v>0.64642878951213378</v>
      </c>
      <c r="AE30" s="49">
        <v>2.0217370748821508E-3</v>
      </c>
      <c r="AF30" s="49">
        <v>5.9205824784975452E-4</v>
      </c>
      <c r="AG30" s="49">
        <v>0.17230502726678212</v>
      </c>
      <c r="AH30" s="49">
        <v>8.1242754302432961E-3</v>
      </c>
      <c r="AI30" s="49">
        <v>2.8810571642174806E-3</v>
      </c>
      <c r="AJ30" s="49">
        <v>4.2367646313236904E-2</v>
      </c>
      <c r="AK30" s="49">
        <v>1.9677008208226491E-2</v>
      </c>
      <c r="AL30" s="49">
        <v>3.1175475757390787E-4</v>
      </c>
      <c r="AM30" s="49">
        <v>0</v>
      </c>
      <c r="AN30" s="49">
        <v>7.4888914591123526E-2</v>
      </c>
      <c r="AO30" s="49">
        <v>7.5521068943535706E-3</v>
      </c>
      <c r="AP30" s="49">
        <v>3.4112130518783429E-3</v>
      </c>
      <c r="AQ30" s="49">
        <v>5.3956782351959186E-2</v>
      </c>
      <c r="AR30" s="49">
        <v>0.24530601544529956</v>
      </c>
      <c r="AS30" s="49">
        <v>0.14286644917374106</v>
      </c>
      <c r="AT30" s="49">
        <v>7.7386333773520688E-3</v>
      </c>
      <c r="AU30" s="49">
        <v>1.5226264050486908</v>
      </c>
      <c r="AV30" s="49">
        <v>2.4094501551078694E-2</v>
      </c>
      <c r="AW30" s="88">
        <f t="shared" si="0"/>
        <v>1.022849624539377</v>
      </c>
    </row>
    <row r="31" spans="1:49" s="6" customFormat="1" x14ac:dyDescent="0.35">
      <c r="A31" s="6">
        <v>139</v>
      </c>
      <c r="B31" s="6" t="s">
        <v>573</v>
      </c>
      <c r="C31" s="6" t="s">
        <v>619</v>
      </c>
      <c r="D31" s="49">
        <v>0.1193</v>
      </c>
      <c r="E31" s="49">
        <v>0</v>
      </c>
      <c r="F31" s="49">
        <v>0.1196</v>
      </c>
      <c r="G31" s="49">
        <v>2.85</v>
      </c>
      <c r="H31" s="49">
        <v>3.9800000000000002E-2</v>
      </c>
      <c r="I31" s="49">
        <v>2.3699999999999999E-2</v>
      </c>
      <c r="J31" s="49">
        <v>6.67</v>
      </c>
      <c r="K31" s="89">
        <v>6.2</v>
      </c>
      <c r="L31" s="49">
        <v>2.93</v>
      </c>
      <c r="M31" s="89">
        <v>5.39</v>
      </c>
      <c r="N31" s="49">
        <v>1.0392999999999999</v>
      </c>
      <c r="O31" s="49">
        <v>50.19</v>
      </c>
      <c r="P31" s="49">
        <v>0.86980000000000002</v>
      </c>
      <c r="Q31" s="49">
        <v>0.18479999999999999</v>
      </c>
      <c r="R31" s="49">
        <v>1.83</v>
      </c>
      <c r="S31" s="49">
        <v>0.56979999999999997</v>
      </c>
      <c r="T31" s="49">
        <v>0.1371</v>
      </c>
      <c r="U31" s="89">
        <v>5.21</v>
      </c>
      <c r="V31" s="49">
        <v>0.29060000000000002</v>
      </c>
      <c r="W31" s="89">
        <v>6.28</v>
      </c>
      <c r="X31" s="89">
        <v>2.84</v>
      </c>
      <c r="Y31" s="49">
        <v>93.808800000000005</v>
      </c>
      <c r="Z31" s="49">
        <v>0</v>
      </c>
      <c r="AA31" s="49">
        <v>93.808800000000005</v>
      </c>
      <c r="AB31" s="169">
        <v>2.2699028821427394E-2</v>
      </c>
      <c r="AC31" s="49">
        <v>0</v>
      </c>
      <c r="AD31" s="49">
        <v>0.42997010655049928</v>
      </c>
      <c r="AE31" s="49">
        <v>1.0727515554204092E-2</v>
      </c>
      <c r="AF31" s="49">
        <v>1.8190635533693099E-3</v>
      </c>
      <c r="AG31" s="49">
        <v>0.1880466542512578</v>
      </c>
      <c r="AH31" s="49">
        <v>2.0511512312181644E-2</v>
      </c>
      <c r="AI31" s="49">
        <v>4.1008572965297932E-3</v>
      </c>
      <c r="AJ31" s="49">
        <v>4.0309741677017473E-2</v>
      </c>
      <c r="AK31" s="49">
        <v>1.224372647238753E-2</v>
      </c>
      <c r="AL31" s="49">
        <v>2.8443635302986318E-3</v>
      </c>
      <c r="AM31" s="49">
        <v>4.7067578247148552E-3</v>
      </c>
      <c r="AN31" s="49">
        <v>8.5982556396326862E-2</v>
      </c>
      <c r="AO31" s="49">
        <v>3.8021282078658306E-2</v>
      </c>
      <c r="AP31" s="49">
        <v>4.7888506984601039E-3</v>
      </c>
      <c r="AQ31" s="49">
        <v>0.10104861270324596</v>
      </c>
      <c r="AR31" s="49">
        <v>0.28062634420960747</v>
      </c>
      <c r="AS31" s="49">
        <v>0.13265179572226668</v>
      </c>
      <c r="AT31" s="49">
        <v>3.0491595962929909E-2</v>
      </c>
      <c r="AU31" s="49">
        <v>1.3651487358197172</v>
      </c>
      <c r="AV31" s="49">
        <v>8.5244064883772591E-2</v>
      </c>
      <c r="AW31" s="88">
        <f t="shared" si="0"/>
        <v>1.1607158625025544</v>
      </c>
    </row>
    <row r="32" spans="1:49" s="6" customFormat="1" x14ac:dyDescent="0.35">
      <c r="A32" s="6">
        <v>140</v>
      </c>
      <c r="B32" s="6" t="s">
        <v>574</v>
      </c>
      <c r="C32" s="6" t="s">
        <v>619</v>
      </c>
      <c r="D32" s="49">
        <v>0.10199999999999999</v>
      </c>
      <c r="E32" s="49">
        <v>0</v>
      </c>
      <c r="F32" s="49">
        <v>0.12820000000000001</v>
      </c>
      <c r="G32" s="49">
        <v>3.12</v>
      </c>
      <c r="H32" s="49">
        <v>2.8299999999999999E-2</v>
      </c>
      <c r="I32" s="49">
        <v>1.54E-2</v>
      </c>
      <c r="J32" s="49">
        <v>6.44</v>
      </c>
      <c r="K32" s="49">
        <v>4.93</v>
      </c>
      <c r="L32" s="49">
        <v>3.26</v>
      </c>
      <c r="M32" s="89">
        <v>7.81</v>
      </c>
      <c r="N32" s="49">
        <v>1.72</v>
      </c>
      <c r="O32" s="49">
        <v>50.83</v>
      </c>
      <c r="P32" s="49">
        <v>0.95030000000000003</v>
      </c>
      <c r="Q32" s="49">
        <v>0</v>
      </c>
      <c r="R32" s="49">
        <v>1.37</v>
      </c>
      <c r="S32" s="49">
        <v>0.42359999999999998</v>
      </c>
      <c r="T32" s="49">
        <v>3.7400000000000003E-2</v>
      </c>
      <c r="U32" s="89">
        <v>3.24</v>
      </c>
      <c r="V32" s="49">
        <v>0.11360000000000001</v>
      </c>
      <c r="W32" s="89">
        <v>4.93</v>
      </c>
      <c r="X32" s="89">
        <v>2.34</v>
      </c>
      <c r="Y32" s="49">
        <v>91.821899999999999</v>
      </c>
      <c r="Z32" s="49">
        <v>0</v>
      </c>
      <c r="AA32" s="49">
        <v>91.821899999999999</v>
      </c>
      <c r="AB32" s="169">
        <v>1.9695004060749297E-2</v>
      </c>
      <c r="AC32" s="49">
        <v>0</v>
      </c>
      <c r="AD32" s="49">
        <v>0.42129602963436058</v>
      </c>
      <c r="AE32" s="49">
        <v>1.166930708562086E-2</v>
      </c>
      <c r="AF32" s="49">
        <v>1.199525038128147E-3</v>
      </c>
      <c r="AG32" s="49">
        <v>0.27651388865941051</v>
      </c>
      <c r="AH32" s="49">
        <v>2.2741969790086785E-2</v>
      </c>
      <c r="AI32" s="49">
        <v>0</v>
      </c>
      <c r="AJ32" s="49">
        <v>3.0624468687504132E-2</v>
      </c>
      <c r="AK32" s="49">
        <v>9.2371117056477808E-3</v>
      </c>
      <c r="AL32" s="49">
        <v>7.8742340482001007E-4</v>
      </c>
      <c r="AM32" s="49">
        <v>1.8672120653560197E-3</v>
      </c>
      <c r="AN32" s="49">
        <v>6.8499389218002721E-2</v>
      </c>
      <c r="AO32" s="49">
        <v>3.1791670226217192E-2</v>
      </c>
      <c r="AP32" s="49">
        <v>3.4556021143007367E-3</v>
      </c>
      <c r="AQ32" s="49">
        <v>0.11226106546654256</v>
      </c>
      <c r="AR32" s="49">
        <v>0.22645021571455409</v>
      </c>
      <c r="AS32" s="49">
        <v>0.14977943343804084</v>
      </c>
      <c r="AT32" s="49">
        <v>5.1210232352247927E-2</v>
      </c>
      <c r="AU32" s="49">
        <v>1.4030461473818969</v>
      </c>
      <c r="AV32" s="49">
        <v>5.3797303532416914E-2</v>
      </c>
      <c r="AW32" s="88">
        <f t="shared" si="0"/>
        <v>1.1237720044848454</v>
      </c>
    </row>
    <row r="33" spans="1:49" s="6" customFormat="1" x14ac:dyDescent="0.35">
      <c r="A33" s="6">
        <v>156</v>
      </c>
      <c r="B33" s="6" t="s">
        <v>575</v>
      </c>
      <c r="C33" s="6" t="s">
        <v>619</v>
      </c>
      <c r="D33" s="49">
        <v>0.2351</v>
      </c>
      <c r="E33" s="49">
        <v>0</v>
      </c>
      <c r="F33" s="49">
        <v>0</v>
      </c>
      <c r="G33" s="49">
        <v>1.1671</v>
      </c>
      <c r="H33" s="49">
        <v>4.3099999999999999E-2</v>
      </c>
      <c r="I33" s="49">
        <v>8.6E-3</v>
      </c>
      <c r="J33" s="49">
        <v>8.85</v>
      </c>
      <c r="K33" s="49">
        <v>4.54</v>
      </c>
      <c r="L33" s="49">
        <v>2.58</v>
      </c>
      <c r="M33" s="89">
        <v>5.9</v>
      </c>
      <c r="N33" s="49">
        <v>8.9300000000000004E-2</v>
      </c>
      <c r="O33" s="49">
        <v>57.11</v>
      </c>
      <c r="P33" s="49">
        <v>0.43480000000000002</v>
      </c>
      <c r="Q33" s="49">
        <v>0.1371</v>
      </c>
      <c r="R33" s="49">
        <v>1.24</v>
      </c>
      <c r="S33" s="49">
        <v>0.38640000000000002</v>
      </c>
      <c r="T33" s="49">
        <v>4.8800000000000003E-2</v>
      </c>
      <c r="U33" s="89">
        <v>2.66</v>
      </c>
      <c r="V33" s="49">
        <v>0</v>
      </c>
      <c r="W33" s="89">
        <v>5.0999999999999996</v>
      </c>
      <c r="X33" s="89">
        <v>1.62</v>
      </c>
      <c r="Y33" s="49">
        <v>92.163600000000002</v>
      </c>
      <c r="Z33" s="49">
        <v>0</v>
      </c>
      <c r="AA33" s="49">
        <v>92.163600000000002</v>
      </c>
      <c r="AB33" s="169">
        <v>4.5450807314096571E-2</v>
      </c>
      <c r="AC33" s="49">
        <v>0</v>
      </c>
      <c r="AD33" s="49">
        <v>0.57966601533154449</v>
      </c>
      <c r="AE33" s="49">
        <v>0</v>
      </c>
      <c r="AF33" s="49">
        <v>6.7068735399431411E-4</v>
      </c>
      <c r="AG33" s="49">
        <v>0.20914669072761383</v>
      </c>
      <c r="AH33" s="49">
        <v>1.0418134359924967E-2</v>
      </c>
      <c r="AI33" s="49">
        <v>3.0912368696629643E-3</v>
      </c>
      <c r="AJ33" s="49">
        <v>2.7752540839859039E-2</v>
      </c>
      <c r="AK33" s="49">
        <v>8.4362692400794265E-3</v>
      </c>
      <c r="AL33" s="49">
        <v>1.028702058262221E-3</v>
      </c>
      <c r="AM33" s="49">
        <v>0</v>
      </c>
      <c r="AN33" s="49">
        <v>7.0948468564917141E-2</v>
      </c>
      <c r="AO33" s="49">
        <v>2.2036649883205986E-2</v>
      </c>
      <c r="AP33" s="49">
        <v>5.2692358186828192E-3</v>
      </c>
      <c r="AQ33" s="49">
        <v>4.2045130471977291E-2</v>
      </c>
      <c r="AR33" s="49">
        <v>0.20879242672543488</v>
      </c>
      <c r="AS33" s="49">
        <v>0.11868268393161753</v>
      </c>
      <c r="AT33" s="49">
        <v>2.6620292797536506E-3</v>
      </c>
      <c r="AU33" s="49">
        <v>1.5783273262809243</v>
      </c>
      <c r="AV33" s="49">
        <v>4.4221167491609516E-2</v>
      </c>
      <c r="AW33" s="88">
        <f t="shared" si="0"/>
        <v>1.0668046047709356</v>
      </c>
    </row>
    <row r="34" spans="1:49" s="6" customFormat="1" x14ac:dyDescent="0.35">
      <c r="A34" s="6">
        <v>166</v>
      </c>
      <c r="B34" s="6" t="s">
        <v>576</v>
      </c>
      <c r="C34" s="6" t="s">
        <v>619</v>
      </c>
      <c r="D34" s="49">
        <v>7.0499999999999993E-2</v>
      </c>
      <c r="E34" s="49">
        <v>0</v>
      </c>
      <c r="F34" s="49">
        <v>0.23369999999999999</v>
      </c>
      <c r="G34" s="89">
        <v>6.43</v>
      </c>
      <c r="H34" s="49">
        <v>0.25669999999999998</v>
      </c>
      <c r="I34" s="49">
        <v>0.10390000000000001</v>
      </c>
      <c r="J34" s="49">
        <v>5.35</v>
      </c>
      <c r="K34" s="49">
        <v>5.83</v>
      </c>
      <c r="L34" s="49">
        <v>2.6</v>
      </c>
      <c r="M34" s="89">
        <v>6.09</v>
      </c>
      <c r="N34" s="49">
        <v>0.46229999999999999</v>
      </c>
      <c r="O34" s="49">
        <v>49.17</v>
      </c>
      <c r="P34" s="49">
        <v>1.66</v>
      </c>
      <c r="Q34" s="49">
        <v>0.15529999999999999</v>
      </c>
      <c r="R34" s="49">
        <v>1.85</v>
      </c>
      <c r="S34" s="49">
        <v>0.4647</v>
      </c>
      <c r="T34" s="49">
        <v>3.0300000000000001E-2</v>
      </c>
      <c r="U34" s="89">
        <v>4.08</v>
      </c>
      <c r="V34" s="49">
        <v>3.5900000000000001E-2</v>
      </c>
      <c r="W34" s="89">
        <v>4.91</v>
      </c>
      <c r="X34" s="49">
        <v>3</v>
      </c>
      <c r="Y34" s="49">
        <v>92.826499999999996</v>
      </c>
      <c r="Z34" s="49">
        <v>0</v>
      </c>
      <c r="AA34" s="49">
        <v>92.826499999999996</v>
      </c>
      <c r="AB34" s="169">
        <v>1.3034738320702836E-2</v>
      </c>
      <c r="AC34" s="49">
        <v>0</v>
      </c>
      <c r="AD34" s="49">
        <v>0.3351294377584817</v>
      </c>
      <c r="AE34" s="49">
        <v>2.0369156874137043E-2</v>
      </c>
      <c r="AF34" s="49">
        <v>7.749281570492682E-3</v>
      </c>
      <c r="AG34" s="49">
        <v>0.20646217851212018</v>
      </c>
      <c r="AH34" s="49">
        <v>3.8039319059644555E-2</v>
      </c>
      <c r="AI34" s="49">
        <v>3.3488100389500938E-3</v>
      </c>
      <c r="AJ34" s="49">
        <v>3.9598343710855473E-2</v>
      </c>
      <c r="AK34" s="49">
        <v>9.7030934408951046E-3</v>
      </c>
      <c r="AL34" s="49">
        <v>6.1085290362779688E-4</v>
      </c>
      <c r="AM34" s="49">
        <v>5.650242131568804E-4</v>
      </c>
      <c r="AN34" s="49">
        <v>6.5324872222152455E-2</v>
      </c>
      <c r="AO34" s="49">
        <v>3.9027976890409176E-2</v>
      </c>
      <c r="AP34" s="49">
        <v>3.0013763851416232E-2</v>
      </c>
      <c r="AQ34" s="49">
        <v>0.22153524797073637</v>
      </c>
      <c r="AR34" s="49">
        <v>0.25641986735257799</v>
      </c>
      <c r="AS34" s="49">
        <v>0.11438398647157043</v>
      </c>
      <c r="AT34" s="49">
        <v>1.31798203280021E-2</v>
      </c>
      <c r="AU34" s="49">
        <v>1.2995989480803907</v>
      </c>
      <c r="AV34" s="49">
        <v>6.4868365945306081E-2</v>
      </c>
      <c r="AW34" s="88">
        <f t="shared" si="0"/>
        <v>1.2340716528050768</v>
      </c>
    </row>
    <row r="35" spans="1:49" s="6" customFormat="1" x14ac:dyDescent="0.35">
      <c r="A35" s="6">
        <v>167</v>
      </c>
      <c r="B35" s="6" t="s">
        <v>577</v>
      </c>
      <c r="C35" s="6" t="s">
        <v>619</v>
      </c>
      <c r="D35" s="49">
        <v>0.3014</v>
      </c>
      <c r="E35" s="49">
        <v>0</v>
      </c>
      <c r="F35" s="49">
        <v>1.3599999999999999E-2</v>
      </c>
      <c r="G35" s="49">
        <v>1.6706000000000001</v>
      </c>
      <c r="H35" s="49">
        <v>2.3400000000000001E-2</v>
      </c>
      <c r="I35" s="49">
        <v>4.8500000000000001E-2</v>
      </c>
      <c r="J35" s="49">
        <v>10.39</v>
      </c>
      <c r="K35" s="49">
        <v>5.19</v>
      </c>
      <c r="L35" s="49">
        <v>1.86</v>
      </c>
      <c r="M35" s="89">
        <v>4.2699999999999996</v>
      </c>
      <c r="N35" s="49">
        <v>0.1273</v>
      </c>
      <c r="O35" s="49">
        <v>58.2</v>
      </c>
      <c r="P35" s="49">
        <v>0.1948</v>
      </c>
      <c r="Q35" s="49">
        <v>0.41060000000000002</v>
      </c>
      <c r="R35" s="49">
        <v>2.2599999999999998</v>
      </c>
      <c r="S35" s="49">
        <v>1.1061000000000001</v>
      </c>
      <c r="T35" s="49">
        <v>0.2301</v>
      </c>
      <c r="U35" s="49">
        <v>1.38</v>
      </c>
      <c r="V35" s="49">
        <v>0</v>
      </c>
      <c r="W35" s="89">
        <v>4.6900000000000004</v>
      </c>
      <c r="X35" s="49">
        <v>0.68269999999999997</v>
      </c>
      <c r="Y35" s="49">
        <v>93.087599999999995</v>
      </c>
      <c r="Z35" s="49">
        <v>0</v>
      </c>
      <c r="AA35" s="49">
        <v>93.087599999999995</v>
      </c>
      <c r="AB35" s="169">
        <v>5.7620625118516795E-2</v>
      </c>
      <c r="AC35" s="49">
        <v>0</v>
      </c>
      <c r="AD35" s="49">
        <v>0.67297024280452522</v>
      </c>
      <c r="AE35" s="49">
        <v>1.2256734158350852E-3</v>
      </c>
      <c r="AF35" s="49">
        <v>3.7403233633498891E-3</v>
      </c>
      <c r="AG35" s="49">
        <v>0.14968304368794774</v>
      </c>
      <c r="AH35" s="49">
        <v>4.6156738804183292E-3</v>
      </c>
      <c r="AI35" s="49">
        <v>9.155024690490416E-3</v>
      </c>
      <c r="AJ35" s="49">
        <v>5.0019028160830557E-2</v>
      </c>
      <c r="AK35" s="49">
        <v>2.3881051830801581E-2</v>
      </c>
      <c r="AL35" s="49">
        <v>4.7965850603571393E-3</v>
      </c>
      <c r="AM35" s="49">
        <v>0</v>
      </c>
      <c r="AN35" s="49">
        <v>6.4519565970215964E-2</v>
      </c>
      <c r="AO35" s="49">
        <v>9.1834571724552522E-3</v>
      </c>
      <c r="AP35" s="49">
        <v>2.8289936172596411E-3</v>
      </c>
      <c r="AQ35" s="49">
        <v>5.9514920458172374E-2</v>
      </c>
      <c r="AR35" s="49">
        <v>0.23603260087526692</v>
      </c>
      <c r="AS35" s="49">
        <v>8.4610905388229324E-2</v>
      </c>
      <c r="AT35" s="49">
        <v>3.7526280262566436E-3</v>
      </c>
      <c r="AU35" s="49">
        <v>1.5905731434544861</v>
      </c>
      <c r="AV35" s="49">
        <v>2.268680818032872E-2</v>
      </c>
      <c r="AW35" s="88">
        <f t="shared" si="0"/>
        <v>1.0062103299627729</v>
      </c>
    </row>
    <row r="36" spans="1:49" s="6" customFormat="1" x14ac:dyDescent="0.35">
      <c r="A36" s="6">
        <v>168</v>
      </c>
      <c r="B36" s="6" t="s">
        <v>578</v>
      </c>
      <c r="C36" s="6" t="s">
        <v>619</v>
      </c>
      <c r="D36" s="49">
        <v>8.14E-2</v>
      </c>
      <c r="E36" s="49">
        <v>0</v>
      </c>
      <c r="F36" s="49">
        <v>0.34360000000000002</v>
      </c>
      <c r="G36" s="89">
        <v>7.99</v>
      </c>
      <c r="H36" s="49">
        <v>0.22389999999999999</v>
      </c>
      <c r="I36" s="49">
        <v>6.4600000000000005E-2</v>
      </c>
      <c r="J36" s="49">
        <v>4.93</v>
      </c>
      <c r="K36" s="49">
        <v>6.53</v>
      </c>
      <c r="L36" s="49">
        <v>2.36</v>
      </c>
      <c r="M36" s="89">
        <v>5.78</v>
      </c>
      <c r="N36" s="49">
        <v>0.73560000000000003</v>
      </c>
      <c r="O36" s="49">
        <v>41.89</v>
      </c>
      <c r="P36" s="49">
        <v>1.85</v>
      </c>
      <c r="Q36" s="49">
        <v>0.37540000000000001</v>
      </c>
      <c r="R36" s="49">
        <v>2.36</v>
      </c>
      <c r="S36" s="49">
        <v>0.74980000000000002</v>
      </c>
      <c r="T36" s="49">
        <v>3.2000000000000001E-2</v>
      </c>
      <c r="U36" s="89">
        <v>4.17</v>
      </c>
      <c r="V36" s="49">
        <v>1.41E-2</v>
      </c>
      <c r="W36" s="89">
        <v>7.68</v>
      </c>
      <c r="X36" s="49">
        <v>3.02</v>
      </c>
      <c r="Y36" s="49">
        <v>91.216099999999997</v>
      </c>
      <c r="Z36" s="49">
        <v>0</v>
      </c>
      <c r="AA36" s="49">
        <v>91.216099999999997</v>
      </c>
      <c r="AB36" s="169">
        <v>1.5951721370994484E-2</v>
      </c>
      <c r="AC36" s="49">
        <v>0</v>
      </c>
      <c r="AD36" s="49">
        <v>0.32732235381997576</v>
      </c>
      <c r="AE36" s="49">
        <v>3.1742230873178082E-2</v>
      </c>
      <c r="AF36" s="49">
        <v>5.1067942666704821E-3</v>
      </c>
      <c r="AG36" s="49">
        <v>0.20769258979281865</v>
      </c>
      <c r="AH36" s="49">
        <v>4.4933094059315531E-2</v>
      </c>
      <c r="AI36" s="49">
        <v>8.5799207390670658E-3</v>
      </c>
      <c r="AJ36" s="49">
        <v>5.3541094629281305E-2</v>
      </c>
      <c r="AK36" s="49">
        <v>1.6594070378243259E-2</v>
      </c>
      <c r="AL36" s="49">
        <v>6.8377614088914896E-4</v>
      </c>
      <c r="AM36" s="49">
        <v>2.3521319093779014E-4</v>
      </c>
      <c r="AN36" s="49">
        <v>0.10829994778057951</v>
      </c>
      <c r="AO36" s="49">
        <v>4.1642009394882211E-2</v>
      </c>
      <c r="AP36" s="49">
        <v>2.7747166263032814E-2</v>
      </c>
      <c r="AQ36" s="49">
        <v>0.29177534581597414</v>
      </c>
      <c r="AR36" s="49">
        <v>0.30441513997396957</v>
      </c>
      <c r="AS36" s="49">
        <v>0.11004589167886848</v>
      </c>
      <c r="AT36" s="49">
        <v>2.2227840275455386E-2</v>
      </c>
      <c r="AU36" s="49">
        <v>1.1735171845414059</v>
      </c>
      <c r="AV36" s="49">
        <v>7.0271431451293512E-2</v>
      </c>
      <c r="AW36" s="88">
        <f t="shared" si="0"/>
        <v>1.1536269049341612</v>
      </c>
    </row>
    <row r="37" spans="1:49" s="6" customFormat="1" x14ac:dyDescent="0.35">
      <c r="A37" s="6">
        <v>170</v>
      </c>
      <c r="B37" s="6" t="s">
        <v>579</v>
      </c>
      <c r="C37" s="6" t="s">
        <v>619</v>
      </c>
      <c r="D37" s="49">
        <v>6.8000000000000005E-2</v>
      </c>
      <c r="E37" s="49">
        <v>0</v>
      </c>
      <c r="F37" s="49">
        <v>0.66310000000000002</v>
      </c>
      <c r="G37" s="49">
        <v>1.6979</v>
      </c>
      <c r="H37" s="49">
        <v>0</v>
      </c>
      <c r="I37" s="49">
        <v>2.0500000000000001E-2</v>
      </c>
      <c r="J37" s="49">
        <v>7.06</v>
      </c>
      <c r="K37" s="49">
        <v>6.69</v>
      </c>
      <c r="L37" s="49">
        <v>2.31</v>
      </c>
      <c r="M37" s="89">
        <v>4.1100000000000003</v>
      </c>
      <c r="N37" s="49">
        <v>0.39560000000000001</v>
      </c>
      <c r="O37" s="49">
        <v>51.1</v>
      </c>
      <c r="P37" s="49">
        <v>1.0787</v>
      </c>
      <c r="Q37" s="49">
        <v>0.15820000000000001</v>
      </c>
      <c r="R37" s="49">
        <v>2.15</v>
      </c>
      <c r="S37" s="49">
        <v>0.81569999999999998</v>
      </c>
      <c r="T37" s="49">
        <v>4.3099999999999999E-2</v>
      </c>
      <c r="U37" s="89">
        <v>3.7</v>
      </c>
      <c r="V37" s="49">
        <v>5.8400000000000001E-2</v>
      </c>
      <c r="W37" s="89">
        <v>7.08</v>
      </c>
      <c r="X37" s="49">
        <v>3.03</v>
      </c>
      <c r="Y37" s="49">
        <v>92.264200000000002</v>
      </c>
      <c r="Z37" s="49">
        <v>0</v>
      </c>
      <c r="AA37" s="49">
        <v>92.264200000000002</v>
      </c>
      <c r="AB37" s="169">
        <v>1.3410076919053783E-2</v>
      </c>
      <c r="AC37" s="49">
        <v>0</v>
      </c>
      <c r="AD37" s="49">
        <v>0.47170736078760234</v>
      </c>
      <c r="AE37" s="49">
        <v>6.164566257233435E-2</v>
      </c>
      <c r="AF37" s="49">
        <v>1.630830823020934E-3</v>
      </c>
      <c r="AG37" s="49">
        <v>0.14861895083405854</v>
      </c>
      <c r="AH37" s="49">
        <v>2.6365407071781869E-2</v>
      </c>
      <c r="AI37" s="49">
        <v>3.6386031626350762E-3</v>
      </c>
      <c r="AJ37" s="49">
        <v>4.90854649165735E-2</v>
      </c>
      <c r="AK37" s="49">
        <v>1.8166746656961621E-2</v>
      </c>
      <c r="AL37" s="49">
        <v>9.2678808245532458E-4</v>
      </c>
      <c r="AM37" s="49">
        <v>9.803803861863586E-4</v>
      </c>
      <c r="AN37" s="49">
        <v>0.10047071450577424</v>
      </c>
      <c r="AO37" s="49">
        <v>4.2044246076684624E-2</v>
      </c>
      <c r="AP37" s="49">
        <v>0</v>
      </c>
      <c r="AQ37" s="49">
        <v>6.2395479620789847E-2</v>
      </c>
      <c r="AR37" s="49">
        <v>0.31384729545454859</v>
      </c>
      <c r="AS37" s="49">
        <v>0.10839594017777275</v>
      </c>
      <c r="AT37" s="49">
        <v>1.2029595815515989E-2</v>
      </c>
      <c r="AU37" s="49">
        <v>1.4405860313158967</v>
      </c>
      <c r="AV37" s="49">
        <v>6.2745657615476014E-2</v>
      </c>
      <c r="AW37" s="88">
        <f t="shared" si="0"/>
        <v>1.074718844123931</v>
      </c>
    </row>
    <row r="38" spans="1:49" s="6" customFormat="1" x14ac:dyDescent="0.35">
      <c r="A38" s="6">
        <v>171</v>
      </c>
      <c r="B38" s="6" t="s">
        <v>580</v>
      </c>
      <c r="C38" s="6" t="s">
        <v>619</v>
      </c>
      <c r="D38" s="49">
        <v>0.26169999999999999</v>
      </c>
      <c r="E38" s="49">
        <v>4.2299999999999997E-2</v>
      </c>
      <c r="F38" s="49">
        <v>6.4000000000000001E-2</v>
      </c>
      <c r="G38" s="49">
        <v>2.0912999999999999</v>
      </c>
      <c r="H38" s="49">
        <v>8.6400000000000005E-2</v>
      </c>
      <c r="I38" s="49">
        <v>1.1599999999999999E-2</v>
      </c>
      <c r="J38" s="49">
        <v>9.14</v>
      </c>
      <c r="K38" s="49">
        <v>5.33</v>
      </c>
      <c r="L38" s="49">
        <v>2.3199999999999998</v>
      </c>
      <c r="M38" s="89">
        <v>4.46</v>
      </c>
      <c r="N38" s="49">
        <v>0.20369999999999999</v>
      </c>
      <c r="O38" s="49">
        <v>56.65</v>
      </c>
      <c r="P38" s="49">
        <v>0.75539999999999996</v>
      </c>
      <c r="Q38" s="49">
        <v>0.44190000000000002</v>
      </c>
      <c r="R38" s="49">
        <v>1.91</v>
      </c>
      <c r="S38" s="49">
        <v>0.82909999999999995</v>
      </c>
      <c r="T38" s="49">
        <v>0.15479999999999999</v>
      </c>
      <c r="U38" s="89">
        <v>2.64</v>
      </c>
      <c r="V38" s="49">
        <v>0</v>
      </c>
      <c r="W38" s="89">
        <v>4.6500000000000004</v>
      </c>
      <c r="X38" s="89">
        <v>2.0099999999999998</v>
      </c>
      <c r="Y38" s="49">
        <v>94.079300000000003</v>
      </c>
      <c r="Z38" s="49">
        <v>0</v>
      </c>
      <c r="AA38" s="49">
        <v>94.079300000000003</v>
      </c>
      <c r="AB38" s="169">
        <v>4.927936132674824E-2</v>
      </c>
      <c r="AC38" s="49">
        <v>4.8835286517175669E-3</v>
      </c>
      <c r="AD38" s="49">
        <v>0.58311355850089575</v>
      </c>
      <c r="AE38" s="49">
        <v>5.6812311892025062E-3</v>
      </c>
      <c r="AF38" s="49">
        <v>8.8115443417206873E-4</v>
      </c>
      <c r="AG38" s="49">
        <v>0.15399485800969542</v>
      </c>
      <c r="AH38" s="49">
        <v>1.7629896982430018E-2</v>
      </c>
      <c r="AI38" s="49">
        <v>9.7049031748522117E-3</v>
      </c>
      <c r="AJ38" s="49">
        <v>4.1637707298146802E-2</v>
      </c>
      <c r="AK38" s="49">
        <v>1.7631635716742981E-2</v>
      </c>
      <c r="AL38" s="49">
        <v>3.178433420028342E-3</v>
      </c>
      <c r="AM38" s="49">
        <v>0</v>
      </c>
      <c r="AN38" s="49">
        <v>6.300836027985432E-2</v>
      </c>
      <c r="AO38" s="49">
        <v>2.6631706131471963E-2</v>
      </c>
      <c r="AP38" s="49">
        <v>1.0288604738286777E-2</v>
      </c>
      <c r="AQ38" s="49">
        <v>7.3383149695303851E-2</v>
      </c>
      <c r="AR38" s="49">
        <v>0.23875829755449446</v>
      </c>
      <c r="AS38" s="49">
        <v>0.10395084245336116</v>
      </c>
      <c r="AT38" s="49">
        <v>5.9145917542663077E-3</v>
      </c>
      <c r="AU38" s="49">
        <v>1.5249556211063404</v>
      </c>
      <c r="AV38" s="49">
        <v>4.2748892697946857E-2</v>
      </c>
      <c r="AW38" s="88">
        <f t="shared" si="0"/>
        <v>1.0720230262107902</v>
      </c>
    </row>
    <row r="39" spans="1:49" s="90" customFormat="1" x14ac:dyDescent="0.35">
      <c r="A39" s="90">
        <v>172</v>
      </c>
      <c r="B39" s="90" t="s">
        <v>581</v>
      </c>
      <c r="C39" s="6" t="s">
        <v>619</v>
      </c>
      <c r="D39" s="91">
        <v>9.6600000000000005E-2</v>
      </c>
      <c r="E39" s="91">
        <v>0</v>
      </c>
      <c r="F39" s="91">
        <v>3.48</v>
      </c>
      <c r="G39" s="49">
        <v>1.5416000000000001</v>
      </c>
      <c r="H39" s="91">
        <v>0</v>
      </c>
      <c r="I39" s="91">
        <v>2.3900000000000001E-2</v>
      </c>
      <c r="J39" s="91">
        <v>11.6</v>
      </c>
      <c r="K39" s="91">
        <v>4.8</v>
      </c>
      <c r="L39" s="91">
        <v>1.42</v>
      </c>
      <c r="M39" s="89">
        <v>2.91</v>
      </c>
      <c r="N39" s="91">
        <v>2.81</v>
      </c>
      <c r="O39" s="91">
        <v>44.69</v>
      </c>
      <c r="P39" s="91">
        <v>0.61980000000000002</v>
      </c>
      <c r="Q39" s="91">
        <v>0.14299999999999999</v>
      </c>
      <c r="R39" s="91">
        <v>1.99</v>
      </c>
      <c r="S39" s="91">
        <v>0.67530000000000001</v>
      </c>
      <c r="T39" s="91">
        <v>0.18920000000000001</v>
      </c>
      <c r="U39" s="49">
        <v>1.57</v>
      </c>
      <c r="V39" s="91">
        <v>0</v>
      </c>
      <c r="W39" s="89">
        <v>4.33</v>
      </c>
      <c r="X39" s="49">
        <v>0.98660000000000003</v>
      </c>
      <c r="Y39" s="91">
        <v>84.2102</v>
      </c>
      <c r="Z39" s="91">
        <v>0</v>
      </c>
      <c r="AA39" s="91">
        <v>84.2102</v>
      </c>
      <c r="AB39" s="170">
        <v>2.214601814027636E-2</v>
      </c>
      <c r="AC39" s="91">
        <v>0</v>
      </c>
      <c r="AD39" s="91">
        <v>0.90099443823909287</v>
      </c>
      <c r="AE39" s="91">
        <v>0.37609616887819936</v>
      </c>
      <c r="AF39" s="91">
        <v>2.21028929186821E-3</v>
      </c>
      <c r="AG39" s="91">
        <v>0.12232677518707666</v>
      </c>
      <c r="AH39" s="91">
        <v>1.7610899670568572E-2</v>
      </c>
      <c r="AI39" s="91">
        <v>3.823494058382199E-3</v>
      </c>
      <c r="AJ39" s="91">
        <v>5.2815779513692769E-2</v>
      </c>
      <c r="AK39" s="91">
        <v>1.7483952417898262E-2</v>
      </c>
      <c r="AL39" s="91">
        <v>4.7295570790323177E-3</v>
      </c>
      <c r="AM39" s="91">
        <v>0</v>
      </c>
      <c r="AN39" s="91">
        <v>7.1431586860409499E-2</v>
      </c>
      <c r="AO39" s="91">
        <v>1.5914801294095015E-2</v>
      </c>
      <c r="AP39" s="91">
        <v>0</v>
      </c>
      <c r="AQ39" s="91">
        <v>6.5858053321605603E-2</v>
      </c>
      <c r="AR39" s="91">
        <v>0.26177591049135013</v>
      </c>
      <c r="AS39" s="91">
        <v>7.7461437066219677E-2</v>
      </c>
      <c r="AT39" s="91">
        <v>9.9333843833443264E-2</v>
      </c>
      <c r="AU39" s="91">
        <v>1.4646195352768376</v>
      </c>
      <c r="AV39" s="91">
        <v>3.0951220010543769E-2</v>
      </c>
      <c r="AW39" s="88">
        <f t="shared" si="0"/>
        <v>0.41456225750968434</v>
      </c>
    </row>
    <row r="40" spans="1:49" s="6" customFormat="1" x14ac:dyDescent="0.35">
      <c r="A40" s="6">
        <v>176</v>
      </c>
      <c r="B40" s="6" t="s">
        <v>582</v>
      </c>
      <c r="C40" s="6" t="s">
        <v>619</v>
      </c>
      <c r="D40" s="49">
        <v>6.3100000000000003E-2</v>
      </c>
      <c r="E40" s="49">
        <v>0</v>
      </c>
      <c r="F40" s="49">
        <v>0.30530000000000002</v>
      </c>
      <c r="G40" s="89">
        <v>8.89</v>
      </c>
      <c r="H40" s="49">
        <v>0.1802</v>
      </c>
      <c r="I40" s="49">
        <v>3.3E-3</v>
      </c>
      <c r="J40" s="49">
        <v>4.9400000000000004</v>
      </c>
      <c r="K40" s="89">
        <v>6.15</v>
      </c>
      <c r="L40" s="49">
        <v>3.25</v>
      </c>
      <c r="M40" s="89">
        <v>8.19</v>
      </c>
      <c r="N40" s="49">
        <v>0.40150000000000002</v>
      </c>
      <c r="O40" s="49">
        <v>34.56</v>
      </c>
      <c r="P40" s="49">
        <v>1.22</v>
      </c>
      <c r="Q40" s="49">
        <v>5.5500000000000001E-2</v>
      </c>
      <c r="R40" s="49">
        <v>1.1177999999999999</v>
      </c>
      <c r="S40" s="49">
        <v>0.2235</v>
      </c>
      <c r="T40" s="49">
        <v>6.1499999999999999E-2</v>
      </c>
      <c r="U40" s="89">
        <v>9.5299999999999994</v>
      </c>
      <c r="V40" s="49">
        <v>0.25829999999999997</v>
      </c>
      <c r="W40" s="89">
        <v>5.07</v>
      </c>
      <c r="X40" s="89">
        <v>4.84</v>
      </c>
      <c r="Y40" s="49">
        <v>89.315700000000007</v>
      </c>
      <c r="Z40" s="49">
        <v>0</v>
      </c>
      <c r="AA40" s="49">
        <v>89.315700000000007</v>
      </c>
      <c r="AB40" s="169">
        <v>1.2839822954208751E-2</v>
      </c>
      <c r="AC40" s="49">
        <v>0</v>
      </c>
      <c r="AD40" s="49">
        <v>0.34056673127195286</v>
      </c>
      <c r="AE40" s="49">
        <v>2.928583566636293E-2</v>
      </c>
      <c r="AF40" s="49">
        <v>2.7087960647134051E-4</v>
      </c>
      <c r="AG40" s="49">
        <v>0.30557906019287578</v>
      </c>
      <c r="AH40" s="49">
        <v>3.0768119447026357E-2</v>
      </c>
      <c r="AI40" s="49">
        <v>1.3171296203637398E-3</v>
      </c>
      <c r="AJ40" s="49">
        <v>2.6332122939891713E-2</v>
      </c>
      <c r="AK40" s="49">
        <v>5.1360772226235795E-3</v>
      </c>
      <c r="AL40" s="49">
        <v>1.3645379106738112E-3</v>
      </c>
      <c r="AM40" s="49">
        <v>4.4741804208182296E-3</v>
      </c>
      <c r="AN40" s="49">
        <v>7.4237187876190366E-2</v>
      </c>
      <c r="AO40" s="49">
        <v>6.9297349239122327E-2</v>
      </c>
      <c r="AP40" s="49">
        <v>2.3188136881112518E-2</v>
      </c>
      <c r="AQ40" s="49">
        <v>0.33709328391606014</v>
      </c>
      <c r="AR40" s="49">
        <v>0.2976971715724448</v>
      </c>
      <c r="AS40" s="49">
        <v>0.15735904730688391</v>
      </c>
      <c r="AT40" s="49">
        <v>1.2597594423665126E-2</v>
      </c>
      <c r="AU40" s="49">
        <v>1.0053084960738818</v>
      </c>
      <c r="AV40" s="49">
        <v>0.16675626982595171</v>
      </c>
      <c r="AW40" s="88">
        <f t="shared" si="0"/>
        <v>1.1113707885856268</v>
      </c>
    </row>
    <row r="41" spans="1:49" s="6" customFormat="1" x14ac:dyDescent="0.35">
      <c r="A41" s="6">
        <v>177</v>
      </c>
      <c r="B41" s="6" t="s">
        <v>583</v>
      </c>
      <c r="C41" s="6" t="s">
        <v>619</v>
      </c>
      <c r="D41" s="49">
        <v>0.1208</v>
      </c>
      <c r="E41" s="49">
        <v>0</v>
      </c>
      <c r="F41" s="49">
        <v>0.27450000000000002</v>
      </c>
      <c r="G41" s="89">
        <v>8.8000000000000007</v>
      </c>
      <c r="H41" s="49">
        <v>0.14460000000000001</v>
      </c>
      <c r="I41" s="49">
        <v>3.04E-2</v>
      </c>
      <c r="J41" s="49">
        <v>4.71</v>
      </c>
      <c r="K41" s="89">
        <v>6.36</v>
      </c>
      <c r="L41" s="49">
        <v>3.33</v>
      </c>
      <c r="M41" s="89">
        <v>8.76</v>
      </c>
      <c r="N41" s="49">
        <v>0.74350000000000005</v>
      </c>
      <c r="O41" s="49">
        <v>36.29</v>
      </c>
      <c r="P41" s="49">
        <v>1.38</v>
      </c>
      <c r="Q41" s="49">
        <v>0.1229</v>
      </c>
      <c r="R41" s="49">
        <v>1.28</v>
      </c>
      <c r="S41" s="49">
        <v>0.1598</v>
      </c>
      <c r="T41" s="49">
        <v>8.0000000000000002E-3</v>
      </c>
      <c r="U41" s="89">
        <v>8.8800000000000008</v>
      </c>
      <c r="V41" s="49">
        <v>0.34860000000000002</v>
      </c>
      <c r="W41" s="89">
        <v>5.63</v>
      </c>
      <c r="X41" s="89">
        <v>4.66</v>
      </c>
      <c r="Y41" s="49">
        <v>92.033199999999994</v>
      </c>
      <c r="Z41" s="49">
        <v>0</v>
      </c>
      <c r="AA41" s="49">
        <v>92.033199999999994</v>
      </c>
      <c r="AB41" s="169">
        <v>2.3914507994814416E-2</v>
      </c>
      <c r="AC41" s="49">
        <v>0</v>
      </c>
      <c r="AD41" s="49">
        <v>0.31590828742405924</v>
      </c>
      <c r="AE41" s="49">
        <v>2.5617574358255076E-2</v>
      </c>
      <c r="AF41" s="49">
        <v>2.4277322833278505E-3</v>
      </c>
      <c r="AG41" s="49">
        <v>0.31798646534019093</v>
      </c>
      <c r="AH41" s="49">
        <v>3.3859851459072256E-2</v>
      </c>
      <c r="AI41" s="49">
        <v>2.837607061444316E-3</v>
      </c>
      <c r="AJ41" s="49">
        <v>2.9335708286553297E-2</v>
      </c>
      <c r="AK41" s="49">
        <v>3.5726924508396782E-3</v>
      </c>
      <c r="AL41" s="49">
        <v>1.7268925552328288E-4</v>
      </c>
      <c r="AM41" s="49">
        <v>5.8746406963156982E-3</v>
      </c>
      <c r="AN41" s="49">
        <v>8.0202293508023131E-2</v>
      </c>
      <c r="AO41" s="49">
        <v>6.4911555628626147E-2</v>
      </c>
      <c r="AP41" s="49">
        <v>1.8102735318918178E-2</v>
      </c>
      <c r="AQ41" s="49">
        <v>0.32463538142376958</v>
      </c>
      <c r="AR41" s="49">
        <v>0.29951704903056187</v>
      </c>
      <c r="AS41" s="49">
        <v>0.15686188516049421</v>
      </c>
      <c r="AT41" s="49">
        <v>2.2695924883503058E-2</v>
      </c>
      <c r="AU41" s="49">
        <v>1.0270165146549206</v>
      </c>
      <c r="AV41" s="49">
        <v>0.15117050952783243</v>
      </c>
      <c r="AW41" s="88">
        <f t="shared" si="0"/>
        <v>1.1172929022477691</v>
      </c>
    </row>
    <row r="42" spans="1:49" s="6" customFormat="1" x14ac:dyDescent="0.35">
      <c r="A42" s="6">
        <v>178</v>
      </c>
      <c r="B42" s="6" t="s">
        <v>584</v>
      </c>
      <c r="C42" s="6" t="s">
        <v>619</v>
      </c>
      <c r="D42" s="49">
        <v>0.12920000000000001</v>
      </c>
      <c r="E42" s="49">
        <v>0</v>
      </c>
      <c r="F42" s="49">
        <v>0.25319999999999998</v>
      </c>
      <c r="G42" s="49">
        <v>5.71</v>
      </c>
      <c r="H42" s="49">
        <v>7.3400000000000007E-2</v>
      </c>
      <c r="I42" s="49">
        <v>6.3E-2</v>
      </c>
      <c r="J42" s="49">
        <v>4.82</v>
      </c>
      <c r="K42" s="49">
        <v>6.08</v>
      </c>
      <c r="L42" s="49">
        <v>3.82</v>
      </c>
      <c r="M42" s="89">
        <v>8.65</v>
      </c>
      <c r="N42" s="49">
        <v>1.52</v>
      </c>
      <c r="O42" s="49">
        <v>43.09</v>
      </c>
      <c r="P42" s="49">
        <v>1.2</v>
      </c>
      <c r="Q42" s="49">
        <v>0.1666</v>
      </c>
      <c r="R42" s="49">
        <v>1.76</v>
      </c>
      <c r="S42" s="49">
        <v>0.56299999999999994</v>
      </c>
      <c r="T42" s="49">
        <v>0.1082</v>
      </c>
      <c r="U42" s="89">
        <v>4.79</v>
      </c>
      <c r="V42" s="49">
        <v>0.1376</v>
      </c>
      <c r="W42" s="89">
        <v>4.41</v>
      </c>
      <c r="X42" s="49">
        <v>3.71</v>
      </c>
      <c r="Y42" s="49">
        <v>91.099699999999999</v>
      </c>
      <c r="Z42" s="49">
        <v>0</v>
      </c>
      <c r="AA42" s="49">
        <v>91.099699999999999</v>
      </c>
      <c r="AB42" s="169">
        <v>2.5155966115898529E-2</v>
      </c>
      <c r="AC42" s="49">
        <v>0</v>
      </c>
      <c r="AD42" s="49">
        <v>0.31795899942999212</v>
      </c>
      <c r="AE42" s="49">
        <v>2.3240385594104986E-2</v>
      </c>
      <c r="AF42" s="49">
        <v>4.9482511093468439E-3</v>
      </c>
      <c r="AG42" s="49">
        <v>0.30881942349098268</v>
      </c>
      <c r="AH42" s="49">
        <v>2.8958174416828047E-2</v>
      </c>
      <c r="AI42" s="49">
        <v>3.7832003550396782E-3</v>
      </c>
      <c r="AJ42" s="49">
        <v>3.9671922592490971E-2</v>
      </c>
      <c r="AK42" s="49">
        <v>1.2379731443920159E-2</v>
      </c>
      <c r="AL42" s="49">
        <v>2.2971352297579714E-3</v>
      </c>
      <c r="AM42" s="49">
        <v>2.2806378726199384E-3</v>
      </c>
      <c r="AN42" s="49">
        <v>6.1787546991048888E-2</v>
      </c>
      <c r="AO42" s="49">
        <v>5.0826942044556893E-2</v>
      </c>
      <c r="AP42" s="49">
        <v>9.0376587711910178E-3</v>
      </c>
      <c r="AQ42" s="49">
        <v>0.20717304939321296</v>
      </c>
      <c r="AR42" s="49">
        <v>0.28161253578363193</v>
      </c>
      <c r="AS42" s="49">
        <v>0.17697850853204974</v>
      </c>
      <c r="AT42" s="49">
        <v>4.5634623504785511E-2</v>
      </c>
      <c r="AU42" s="49">
        <v>1.1993637666511037</v>
      </c>
      <c r="AV42" s="49">
        <v>8.0199857364025628E-2</v>
      </c>
      <c r="AW42" s="88">
        <f t="shared" si="0"/>
        <v>1.1430476494293109</v>
      </c>
    </row>
    <row r="43" spans="1:49" s="6" customFormat="1" x14ac:dyDescent="0.35">
      <c r="A43" s="6">
        <v>179</v>
      </c>
      <c r="B43" s="6" t="s">
        <v>585</v>
      </c>
      <c r="C43" s="6" t="s">
        <v>619</v>
      </c>
      <c r="D43" s="49">
        <v>0.13300000000000001</v>
      </c>
      <c r="E43" s="49">
        <v>1.0500000000000001E-2</v>
      </c>
      <c r="F43" s="49">
        <v>0.33139999999999997</v>
      </c>
      <c r="G43" s="49">
        <v>2.84</v>
      </c>
      <c r="H43" s="49">
        <v>1.3299999999999999E-2</v>
      </c>
      <c r="I43" s="49">
        <v>4.7100000000000003E-2</v>
      </c>
      <c r="J43" s="49">
        <v>7.35</v>
      </c>
      <c r="K43" s="49">
        <v>4.41</v>
      </c>
      <c r="L43" s="49">
        <v>3.64</v>
      </c>
      <c r="M43" s="89">
        <v>7.58</v>
      </c>
      <c r="N43" s="49">
        <v>0.2437</v>
      </c>
      <c r="O43" s="49">
        <v>51.01</v>
      </c>
      <c r="P43" s="49">
        <v>1.0146999999999999</v>
      </c>
      <c r="Q43" s="49">
        <v>5.9200000000000003E-2</v>
      </c>
      <c r="R43" s="89">
        <v>1.42</v>
      </c>
      <c r="S43" s="49">
        <v>0.31219999999999998</v>
      </c>
      <c r="T43" s="49">
        <v>0</v>
      </c>
      <c r="U43" s="89">
        <v>3.51</v>
      </c>
      <c r="V43" s="49">
        <v>0</v>
      </c>
      <c r="W43" s="89">
        <v>3.39</v>
      </c>
      <c r="X43" s="49">
        <v>3.76</v>
      </c>
      <c r="Y43" s="49">
        <v>91.16</v>
      </c>
      <c r="Z43" s="49">
        <v>0</v>
      </c>
      <c r="AA43" s="49">
        <v>91.16</v>
      </c>
      <c r="AB43" s="169">
        <v>2.6377575795829812E-2</v>
      </c>
      <c r="AC43" s="49">
        <v>1.276746166303476E-3</v>
      </c>
      <c r="AD43" s="49">
        <v>0.49387401186913882</v>
      </c>
      <c r="AE43" s="49">
        <v>3.0983957152987195E-2</v>
      </c>
      <c r="AF43" s="49">
        <v>3.7682251136899733E-3</v>
      </c>
      <c r="AG43" s="49">
        <v>0.27565283113076622</v>
      </c>
      <c r="AH43" s="49">
        <v>2.4942061466805058E-2</v>
      </c>
      <c r="AI43" s="49">
        <v>1.3693384490236721E-3</v>
      </c>
      <c r="AJ43" s="49">
        <v>3.2603458819398988E-2</v>
      </c>
      <c r="AK43" s="49">
        <v>6.9926288664646308E-3</v>
      </c>
      <c r="AL43" s="49">
        <v>0</v>
      </c>
      <c r="AM43" s="49">
        <v>0</v>
      </c>
      <c r="AN43" s="49">
        <v>4.8380105799912934E-2</v>
      </c>
      <c r="AO43" s="49">
        <v>5.2470193783928823E-2</v>
      </c>
      <c r="AP43" s="49">
        <v>1.6680776838767393E-3</v>
      </c>
      <c r="AQ43" s="49">
        <v>0.10495913467946164</v>
      </c>
      <c r="AR43" s="49">
        <v>0.20806150934484516</v>
      </c>
      <c r="AS43" s="49">
        <v>0.17177632327904199</v>
      </c>
      <c r="AT43" s="49">
        <v>7.4526575248031685E-3</v>
      </c>
      <c r="AU43" s="49">
        <v>1.4462204728713077</v>
      </c>
      <c r="AV43" s="49">
        <v>5.986182461666352E-2</v>
      </c>
      <c r="AW43" s="88">
        <f t="shared" si="0"/>
        <v>1.0276864413815803</v>
      </c>
    </row>
    <row r="44" spans="1:49" s="6" customFormat="1" x14ac:dyDescent="0.35">
      <c r="A44" s="6">
        <v>180</v>
      </c>
      <c r="B44" s="6" t="s">
        <v>586</v>
      </c>
      <c r="C44" s="6" t="s">
        <v>619</v>
      </c>
      <c r="D44" s="49">
        <v>6.4299999999999996E-2</v>
      </c>
      <c r="E44" s="49">
        <v>0</v>
      </c>
      <c r="F44" s="49">
        <v>0.20180000000000001</v>
      </c>
      <c r="G44" s="49">
        <v>5.48</v>
      </c>
      <c r="H44" s="49">
        <v>6.9500000000000006E-2</v>
      </c>
      <c r="I44" s="49">
        <v>5.8999999999999997E-2</v>
      </c>
      <c r="J44" s="49">
        <v>4.41</v>
      </c>
      <c r="K44" s="49">
        <v>4.84</v>
      </c>
      <c r="L44" s="49">
        <v>3.59</v>
      </c>
      <c r="M44" s="89">
        <v>8.59</v>
      </c>
      <c r="N44" s="49">
        <v>1.2070000000000001</v>
      </c>
      <c r="O44" s="49">
        <v>44.55</v>
      </c>
      <c r="P44" s="49">
        <v>1.18</v>
      </c>
      <c r="Q44" s="49">
        <v>0</v>
      </c>
      <c r="R44" s="49">
        <v>1.47</v>
      </c>
      <c r="S44" s="49">
        <v>0.36009999999999998</v>
      </c>
      <c r="T44" s="49">
        <v>1.1299999999999999E-2</v>
      </c>
      <c r="U44" s="89">
        <v>5.0199999999999996</v>
      </c>
      <c r="V44" s="49">
        <v>0.28539999999999999</v>
      </c>
      <c r="W44" s="89">
        <v>4.5999999999999996</v>
      </c>
      <c r="X44" s="89">
        <v>4.51</v>
      </c>
      <c r="Y44" s="49">
        <v>90.533100000000005</v>
      </c>
      <c r="Z44" s="49">
        <v>0</v>
      </c>
      <c r="AA44" s="49">
        <v>90.533100000000005</v>
      </c>
      <c r="AB44" s="169">
        <v>1.2786970941168548E-2</v>
      </c>
      <c r="AC44" s="49">
        <v>0</v>
      </c>
      <c r="AD44" s="49">
        <v>0.29712616035094075</v>
      </c>
      <c r="AE44" s="49">
        <v>1.8918164950816219E-2</v>
      </c>
      <c r="AF44" s="49">
        <v>4.7330534698516906E-3</v>
      </c>
      <c r="AG44" s="49">
        <v>0.31322749850559345</v>
      </c>
      <c r="AH44" s="49">
        <v>2.9083733650360682E-2</v>
      </c>
      <c r="AI44" s="49">
        <v>0</v>
      </c>
      <c r="AJ44" s="49">
        <v>3.3842787944757403E-2</v>
      </c>
      <c r="AK44" s="49">
        <v>8.0873114393328598E-3</v>
      </c>
      <c r="AL44" s="49">
        <v>2.450281398010034E-4</v>
      </c>
      <c r="AM44" s="49">
        <v>4.8313676249868015E-3</v>
      </c>
      <c r="AN44" s="49">
        <v>6.582614375184985E-2</v>
      </c>
      <c r="AO44" s="49">
        <v>6.3106607182966235E-2</v>
      </c>
      <c r="AP44" s="49">
        <v>8.7402308293977223E-3</v>
      </c>
      <c r="AQ44" s="49">
        <v>0.20307474970314074</v>
      </c>
      <c r="AR44" s="49">
        <v>0.22896652000205223</v>
      </c>
      <c r="AS44" s="49">
        <v>0.16987514262202491</v>
      </c>
      <c r="AT44" s="49">
        <v>3.7011473187687959E-2</v>
      </c>
      <c r="AU44" s="49">
        <v>1.266485892844164</v>
      </c>
      <c r="AV44" s="49">
        <v>8.5845990811532144E-2</v>
      </c>
      <c r="AW44" s="88">
        <f t="shared" si="0"/>
        <v>1.1609721429887432</v>
      </c>
    </row>
    <row r="45" spans="1:49" s="6" customFormat="1" x14ac:dyDescent="0.35">
      <c r="A45" s="6">
        <v>181</v>
      </c>
      <c r="B45" s="6" t="s">
        <v>587</v>
      </c>
      <c r="C45" s="6" t="s">
        <v>619</v>
      </c>
      <c r="D45" s="49">
        <v>0.1411</v>
      </c>
      <c r="E45" s="49">
        <v>0</v>
      </c>
      <c r="F45" s="49">
        <v>9.7600000000000006E-2</v>
      </c>
      <c r="G45" s="49">
        <v>2.5099999999999998</v>
      </c>
      <c r="H45" s="49">
        <v>2.7400000000000001E-2</v>
      </c>
      <c r="I45" s="49">
        <v>1.0800000000000001E-2</v>
      </c>
      <c r="J45" s="49">
        <v>6.17</v>
      </c>
      <c r="K45" s="49">
        <v>6.01</v>
      </c>
      <c r="L45" s="49">
        <v>3.59</v>
      </c>
      <c r="M45" s="89">
        <v>8.2899999999999991</v>
      </c>
      <c r="N45" s="49">
        <v>0.1646</v>
      </c>
      <c r="O45" s="49">
        <v>52.05</v>
      </c>
      <c r="P45" s="49">
        <v>1.012</v>
      </c>
      <c r="Q45" s="49">
        <v>0.36130000000000001</v>
      </c>
      <c r="R45" s="49">
        <v>2.69</v>
      </c>
      <c r="S45" s="49">
        <v>0.8125</v>
      </c>
      <c r="T45" s="49">
        <v>0.10589999999999999</v>
      </c>
      <c r="U45" s="49">
        <v>1.86</v>
      </c>
      <c r="V45" s="49">
        <v>0.1676</v>
      </c>
      <c r="W45" s="89">
        <v>3.22</v>
      </c>
      <c r="X45" s="49">
        <v>1.87</v>
      </c>
      <c r="Y45" s="49">
        <v>91.160899999999998</v>
      </c>
      <c r="Z45" s="49">
        <v>0</v>
      </c>
      <c r="AA45" s="49">
        <v>91.160899999999998</v>
      </c>
      <c r="AB45" s="169">
        <v>2.7147523758983206E-2</v>
      </c>
      <c r="AC45" s="49">
        <v>0</v>
      </c>
      <c r="AD45" s="49">
        <v>0.40219250042027654</v>
      </c>
      <c r="AE45" s="49">
        <v>8.8522601082759601E-3</v>
      </c>
      <c r="AF45" s="49">
        <v>8.3822316246527574E-4</v>
      </c>
      <c r="AG45" s="49">
        <v>0.29246085929449217</v>
      </c>
      <c r="AH45" s="49">
        <v>2.4132102802263692E-2</v>
      </c>
      <c r="AI45" s="49">
        <v>8.1073146198645044E-3</v>
      </c>
      <c r="AJ45" s="49">
        <v>5.991665790003925E-2</v>
      </c>
      <c r="AK45" s="49">
        <v>1.765431694173283E-2</v>
      </c>
      <c r="AL45" s="49">
        <v>2.2216722088468695E-3</v>
      </c>
      <c r="AM45" s="49">
        <v>2.7449638737780382E-3</v>
      </c>
      <c r="AN45" s="49">
        <v>4.458029691973181E-2</v>
      </c>
      <c r="AO45" s="49">
        <v>2.5315493573572108E-2</v>
      </c>
      <c r="AP45" s="49">
        <v>3.3337663877268564E-3</v>
      </c>
      <c r="AQ45" s="49">
        <v>8.99902777921327E-2</v>
      </c>
      <c r="AR45" s="49">
        <v>0.27507276734671626</v>
      </c>
      <c r="AS45" s="49">
        <v>0.16435250854390293</v>
      </c>
      <c r="AT45" s="49">
        <v>4.8832103845561116E-3</v>
      </c>
      <c r="AU45" s="49">
        <v>1.4315940507343863</v>
      </c>
      <c r="AV45" s="49">
        <v>3.0773418810579295E-2</v>
      </c>
      <c r="AW45" s="88">
        <f t="shared" si="0"/>
        <v>1.1109833381746608</v>
      </c>
    </row>
    <row r="46" spans="1:49" x14ac:dyDescent="0.35">
      <c r="AW46" s="88"/>
    </row>
  </sheetData>
  <mergeCells count="4">
    <mergeCell ref="D2:AA2"/>
    <mergeCell ref="AC3:AO3"/>
    <mergeCell ref="AB2:AV2"/>
    <mergeCell ref="AP3:AV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6"/>
  <sheetViews>
    <sheetView zoomScale="40" zoomScaleNormal="40" workbookViewId="0">
      <pane xSplit="3" ySplit="4" topLeftCell="D113" activePane="bottomRight" state="frozen"/>
      <selection pane="topRight" activeCell="F1" sqref="F1"/>
      <selection pane="bottomLeft" activeCell="A5" sqref="A5"/>
      <selection pane="bottomRight" activeCell="O9" sqref="O9"/>
    </sheetView>
  </sheetViews>
  <sheetFormatPr baseColWidth="10" defaultColWidth="10.81640625" defaultRowHeight="14.5" x14ac:dyDescent="0.35"/>
  <cols>
    <col min="1" max="1" width="7.453125" style="62" bestFit="1" customWidth="1"/>
    <col min="2" max="3" width="22.1796875" style="62" customWidth="1"/>
    <col min="4" max="18" width="10.54296875" style="62" customWidth="1"/>
    <col min="19" max="24" width="11.1796875" style="62" bestFit="1" customWidth="1"/>
    <col min="25" max="25" width="11.1796875" style="64" bestFit="1" customWidth="1"/>
    <col min="26" max="27" width="11" style="64" bestFit="1" customWidth="1"/>
    <col min="28" max="28" width="12.453125" style="183" bestFit="1" customWidth="1"/>
    <col min="29" max="29" width="11" style="64" customWidth="1"/>
    <col min="30" max="30" width="11" style="64" bestFit="1" customWidth="1"/>
    <col min="31" max="32" width="12.453125" style="64" bestFit="1" customWidth="1"/>
    <col min="33" max="33" width="11" style="64" bestFit="1" customWidth="1"/>
    <col min="34" max="34" width="12.453125" style="64" bestFit="1" customWidth="1"/>
    <col min="35" max="40" width="11" style="64" bestFit="1" customWidth="1"/>
    <col min="41" max="43" width="12.453125" style="64" bestFit="1" customWidth="1"/>
    <col min="44" max="48" width="11" style="64" bestFit="1" customWidth="1"/>
    <col min="49" max="49" width="11" style="64" customWidth="1"/>
    <col min="50" max="16384" width="10.81640625" style="64"/>
  </cols>
  <sheetData>
    <row r="1" spans="1:49" s="62" customFormat="1" x14ac:dyDescent="0.35">
      <c r="AB1" s="177"/>
    </row>
    <row r="2" spans="1:49" s="102" customFormat="1" ht="21" x14ac:dyDescent="0.5">
      <c r="A2" s="1"/>
      <c r="B2" s="2"/>
      <c r="C2" s="2"/>
      <c r="D2" s="207" t="s">
        <v>588</v>
      </c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8" t="s">
        <v>589</v>
      </c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3"/>
    </row>
    <row r="3" spans="1:49" s="102" customFormat="1" ht="21" x14ac:dyDescent="0.5">
      <c r="A3" s="1"/>
      <c r="B3" s="2"/>
      <c r="C3" s="2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37"/>
      <c r="AC3" s="209" t="s">
        <v>590</v>
      </c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10" t="s">
        <v>591</v>
      </c>
      <c r="AQ3" s="210"/>
      <c r="AR3" s="210"/>
      <c r="AS3" s="210"/>
      <c r="AT3" s="210"/>
      <c r="AU3" s="210"/>
      <c r="AV3" s="210"/>
      <c r="AW3" s="3"/>
    </row>
    <row r="4" spans="1:49" s="102" customFormat="1" x14ac:dyDescent="0.35">
      <c r="A4" s="101" t="s">
        <v>0</v>
      </c>
      <c r="B4" s="4" t="s">
        <v>1</v>
      </c>
      <c r="C4" s="4"/>
      <c r="D4" s="102" t="s">
        <v>2</v>
      </c>
      <c r="E4" s="102" t="s">
        <v>592</v>
      </c>
      <c r="F4" s="102" t="s">
        <v>593</v>
      </c>
      <c r="G4" s="102" t="s">
        <v>594</v>
      </c>
      <c r="H4" s="102" t="s">
        <v>595</v>
      </c>
      <c r="I4" s="102" t="s">
        <v>596</v>
      </c>
      <c r="J4" s="102" t="s">
        <v>597</v>
      </c>
      <c r="K4" s="102" t="s">
        <v>598</v>
      </c>
      <c r="L4" s="102" t="s">
        <v>599</v>
      </c>
      <c r="M4" s="102" t="s">
        <v>600</v>
      </c>
      <c r="N4" s="102" t="s">
        <v>601</v>
      </c>
      <c r="O4" s="102" t="s">
        <v>602</v>
      </c>
      <c r="P4" s="102" t="s">
        <v>603</v>
      </c>
      <c r="Q4" s="102" t="s">
        <v>604</v>
      </c>
      <c r="R4" s="102" t="s">
        <v>605</v>
      </c>
      <c r="S4" s="102" t="s">
        <v>606</v>
      </c>
      <c r="T4" s="102" t="s">
        <v>607</v>
      </c>
      <c r="U4" s="102" t="s">
        <v>608</v>
      </c>
      <c r="V4" s="102" t="s">
        <v>609</v>
      </c>
      <c r="W4" s="102" t="s">
        <v>610</v>
      </c>
      <c r="X4" s="102" t="s">
        <v>611</v>
      </c>
      <c r="Y4" s="102" t="s">
        <v>612</v>
      </c>
      <c r="Z4" s="1" t="s">
        <v>3</v>
      </c>
      <c r="AA4" s="1" t="s">
        <v>613</v>
      </c>
      <c r="AB4" s="138" t="s">
        <v>4</v>
      </c>
      <c r="AC4" s="165" t="s">
        <v>5</v>
      </c>
      <c r="AD4" s="165" t="s">
        <v>6</v>
      </c>
      <c r="AE4" s="165" t="s">
        <v>7</v>
      </c>
      <c r="AF4" s="165" t="s">
        <v>8</v>
      </c>
      <c r="AG4" s="165" t="s">
        <v>9</v>
      </c>
      <c r="AH4" s="165" t="s">
        <v>10</v>
      </c>
      <c r="AI4" s="165" t="s">
        <v>11</v>
      </c>
      <c r="AJ4" s="165" t="s">
        <v>12</v>
      </c>
      <c r="AK4" s="165" t="s">
        <v>13</v>
      </c>
      <c r="AL4" s="165" t="s">
        <v>14</v>
      </c>
      <c r="AM4" s="165" t="s">
        <v>15</v>
      </c>
      <c r="AN4" s="165" t="s">
        <v>16</v>
      </c>
      <c r="AO4" s="165" t="s">
        <v>17</v>
      </c>
      <c r="AP4" s="103" t="s">
        <v>18</v>
      </c>
      <c r="AQ4" s="103" t="s">
        <v>19</v>
      </c>
      <c r="AR4" s="103" t="s">
        <v>20</v>
      </c>
      <c r="AS4" s="103" t="s">
        <v>21</v>
      </c>
      <c r="AT4" s="103" t="s">
        <v>22</v>
      </c>
      <c r="AU4" s="103" t="s">
        <v>23</v>
      </c>
      <c r="AV4" s="103" t="s">
        <v>24</v>
      </c>
      <c r="AW4" s="1" t="s">
        <v>546</v>
      </c>
    </row>
    <row r="5" spans="1:49" s="67" customFormat="1" x14ac:dyDescent="0.35">
      <c r="A5" s="174">
        <v>5</v>
      </c>
      <c r="B5" s="65" t="s">
        <v>404</v>
      </c>
      <c r="C5" s="65" t="s">
        <v>614</v>
      </c>
      <c r="D5" s="66">
        <v>2.7E-2</v>
      </c>
      <c r="E5" s="66">
        <v>7.11</v>
      </c>
      <c r="F5" s="66">
        <v>2.12E-2</v>
      </c>
      <c r="G5" s="66">
        <v>0</v>
      </c>
      <c r="H5" s="66">
        <v>2.8E-3</v>
      </c>
      <c r="I5" s="66">
        <v>1.66E-2</v>
      </c>
      <c r="J5" s="66">
        <v>16.649999999999999</v>
      </c>
      <c r="K5" s="66">
        <v>5.46</v>
      </c>
      <c r="L5" s="66">
        <v>6.5600000000000006E-2</v>
      </c>
      <c r="M5" s="66">
        <v>0.54900000000000004</v>
      </c>
      <c r="N5" s="66">
        <v>0.34970000000000001</v>
      </c>
      <c r="O5" s="66">
        <v>62.75</v>
      </c>
      <c r="P5" s="66">
        <v>8.1600000000000006E-2</v>
      </c>
      <c r="Q5" s="66">
        <v>0.2283</v>
      </c>
      <c r="R5" s="66">
        <v>1.55</v>
      </c>
      <c r="S5" s="66">
        <v>0.50749999999999995</v>
      </c>
      <c r="T5" s="66">
        <v>0.18149999999999999</v>
      </c>
      <c r="U5" s="66">
        <v>0.4924</v>
      </c>
      <c r="V5" s="66">
        <v>0.14779999999999999</v>
      </c>
      <c r="W5" s="66">
        <v>1.64</v>
      </c>
      <c r="X5" s="66">
        <v>0</v>
      </c>
      <c r="Y5" s="66">
        <v>97.831100000000006</v>
      </c>
      <c r="Z5" s="174">
        <v>1.1368421052631578E-2</v>
      </c>
      <c r="AA5" s="174">
        <v>97.819731578947369</v>
      </c>
      <c r="AB5" s="139">
        <v>5.2008784712339277E-3</v>
      </c>
      <c r="AC5" s="110">
        <v>0.83968146556116241</v>
      </c>
      <c r="AD5" s="110">
        <v>1.086607692961677</v>
      </c>
      <c r="AE5" s="110">
        <v>1.9250851466754905E-3</v>
      </c>
      <c r="AF5" s="110">
        <v>1.2898931114470244E-3</v>
      </c>
      <c r="AG5" s="110">
        <v>1.9390780892234841E-2</v>
      </c>
      <c r="AH5" s="110">
        <v>1.9481148031700328E-3</v>
      </c>
      <c r="AI5" s="110">
        <v>5.1289056544903027E-3</v>
      </c>
      <c r="AJ5" s="110">
        <v>3.4565013625495168E-2</v>
      </c>
      <c r="AK5" s="110">
        <v>1.1040108191752775E-2</v>
      </c>
      <c r="AL5" s="110">
        <v>3.8121535486583136E-3</v>
      </c>
      <c r="AM5" s="110">
        <v>2.4235209947761713E-3</v>
      </c>
      <c r="AN5" s="110">
        <v>2.2732158029317839E-2</v>
      </c>
      <c r="AO5" s="110">
        <v>0</v>
      </c>
      <c r="AP5" s="110">
        <v>3.4107694590169681E-4</v>
      </c>
      <c r="AQ5" s="110">
        <v>0</v>
      </c>
      <c r="AR5" s="110">
        <v>0.25019319941470064</v>
      </c>
      <c r="AS5" s="110">
        <v>3.0067371351589645E-3</v>
      </c>
      <c r="AT5" s="110">
        <v>1.0386780893679956E-2</v>
      </c>
      <c r="AU5" s="110">
        <v>1.7279159546361507</v>
      </c>
      <c r="AV5" s="110">
        <v>0</v>
      </c>
      <c r="AW5" s="66">
        <v>0</v>
      </c>
    </row>
    <row r="6" spans="1:49" s="67" customFormat="1" x14ac:dyDescent="0.35">
      <c r="A6" s="174">
        <v>10</v>
      </c>
      <c r="B6" s="65" t="s">
        <v>406</v>
      </c>
      <c r="C6" s="65" t="s">
        <v>614</v>
      </c>
      <c r="D6" s="66">
        <v>9.7999999999999997E-3</v>
      </c>
      <c r="E6" s="66">
        <v>7.42</v>
      </c>
      <c r="F6" s="66">
        <v>2.4799999999999999E-2</v>
      </c>
      <c r="G6" s="66">
        <v>0</v>
      </c>
      <c r="H6" s="66">
        <v>0</v>
      </c>
      <c r="I6" s="66">
        <v>0</v>
      </c>
      <c r="J6" s="66">
        <v>15.72</v>
      </c>
      <c r="K6" s="66">
        <v>3.95</v>
      </c>
      <c r="L6" s="66">
        <v>9.1399999999999995E-2</v>
      </c>
      <c r="M6" s="66">
        <v>0.48749999999999999</v>
      </c>
      <c r="N6" s="66">
        <v>0.14940000000000001</v>
      </c>
      <c r="O6" s="66">
        <v>63.84</v>
      </c>
      <c r="P6" s="66">
        <v>2.8400000000000002E-2</v>
      </c>
      <c r="Q6" s="66">
        <v>0.41410000000000002</v>
      </c>
      <c r="R6" s="66">
        <v>1.78</v>
      </c>
      <c r="S6" s="66">
        <v>0.52370000000000005</v>
      </c>
      <c r="T6" s="66">
        <v>0.12889999999999999</v>
      </c>
      <c r="U6" s="66">
        <v>0.4844</v>
      </c>
      <c r="V6" s="66">
        <v>0.2099</v>
      </c>
      <c r="W6" s="66">
        <v>1.83</v>
      </c>
      <c r="X6" s="66">
        <v>0</v>
      </c>
      <c r="Y6" s="66">
        <v>97.092399999999998</v>
      </c>
      <c r="Z6" s="174">
        <v>4.1263157894736837E-3</v>
      </c>
      <c r="AA6" s="174">
        <v>97.08827368421052</v>
      </c>
      <c r="AB6" s="139">
        <v>1.9306032187837204E-3</v>
      </c>
      <c r="AC6" s="110">
        <v>0.89619575038731702</v>
      </c>
      <c r="AD6" s="110">
        <v>1.0492164425935284</v>
      </c>
      <c r="AE6" s="110">
        <v>2.3031369965655474E-3</v>
      </c>
      <c r="AF6" s="110">
        <v>0</v>
      </c>
      <c r="AG6" s="110">
        <v>1.7609684831531431E-2</v>
      </c>
      <c r="AH6" s="110">
        <v>6.9342059510876081E-4</v>
      </c>
      <c r="AI6" s="110">
        <v>9.5143262180999132E-3</v>
      </c>
      <c r="AJ6" s="110">
        <v>4.0595607531612898E-2</v>
      </c>
      <c r="AK6" s="110">
        <v>1.1651286068410323E-2</v>
      </c>
      <c r="AL6" s="110">
        <v>2.7688579879502294E-3</v>
      </c>
      <c r="AM6" s="110">
        <v>3.519968682261428E-3</v>
      </c>
      <c r="AN6" s="110">
        <v>2.5941908120410785E-2</v>
      </c>
      <c r="AO6" s="110">
        <v>0</v>
      </c>
      <c r="AP6" s="110">
        <v>0</v>
      </c>
      <c r="AQ6" s="110">
        <v>0</v>
      </c>
      <c r="AR6" s="110">
        <v>0.18511173970165579</v>
      </c>
      <c r="AS6" s="110">
        <v>4.2844179133577111E-3</v>
      </c>
      <c r="AT6" s="110">
        <v>4.5382659660003098E-3</v>
      </c>
      <c r="AU6" s="110">
        <v>1.7978595921560407</v>
      </c>
      <c r="AV6" s="110">
        <v>8.2059842629451912E-3</v>
      </c>
      <c r="AW6" s="66">
        <v>0</v>
      </c>
    </row>
    <row r="7" spans="1:49" s="67" customFormat="1" x14ac:dyDescent="0.35">
      <c r="A7" s="174">
        <v>14</v>
      </c>
      <c r="B7" s="65" t="s">
        <v>408</v>
      </c>
      <c r="C7" s="65" t="s">
        <v>614</v>
      </c>
      <c r="D7" s="66">
        <v>2.9999999999999997E-4</v>
      </c>
      <c r="E7" s="66">
        <v>7.26</v>
      </c>
      <c r="F7" s="66">
        <v>2.3300000000000001E-2</v>
      </c>
      <c r="G7" s="66">
        <v>0</v>
      </c>
      <c r="H7" s="66">
        <v>5.9999999999999995E-4</v>
      </c>
      <c r="I7" s="66">
        <v>8.8000000000000005E-3</v>
      </c>
      <c r="J7" s="66">
        <v>17.309999999999999</v>
      </c>
      <c r="K7" s="66">
        <v>5.53</v>
      </c>
      <c r="L7" s="66">
        <v>0.59040000000000004</v>
      </c>
      <c r="M7" s="66">
        <v>0.37940000000000002</v>
      </c>
      <c r="N7" s="66">
        <v>0.21440000000000001</v>
      </c>
      <c r="O7" s="66">
        <v>63.09</v>
      </c>
      <c r="P7" s="66">
        <v>0</v>
      </c>
      <c r="Q7" s="66">
        <v>0.2697</v>
      </c>
      <c r="R7" s="66">
        <v>0.65769999999999995</v>
      </c>
      <c r="S7" s="66">
        <v>0.35970000000000002</v>
      </c>
      <c r="T7" s="66">
        <v>0.1704</v>
      </c>
      <c r="U7" s="66">
        <v>0.41139999999999999</v>
      </c>
      <c r="V7" s="66">
        <v>0.2271</v>
      </c>
      <c r="W7" s="66">
        <v>1.0887</v>
      </c>
      <c r="X7" s="66">
        <v>0</v>
      </c>
      <c r="Y7" s="66">
        <v>97.591899999999995</v>
      </c>
      <c r="Z7" s="174">
        <v>1.2631578947368418E-4</v>
      </c>
      <c r="AA7" s="174">
        <v>97.591773684210523</v>
      </c>
      <c r="AB7" s="139">
        <v>5.6905628163800847E-5</v>
      </c>
      <c r="AC7" s="110">
        <v>0.84431132073945248</v>
      </c>
      <c r="AD7" s="110">
        <v>1.1124400883733037</v>
      </c>
      <c r="AE7" s="110">
        <v>2.0834881210748404E-3</v>
      </c>
      <c r="AF7" s="110">
        <v>6.7336313014773554E-4</v>
      </c>
      <c r="AG7" s="110">
        <v>1.3195969606304279E-2</v>
      </c>
      <c r="AH7" s="110">
        <v>0</v>
      </c>
      <c r="AI7" s="110">
        <v>5.9665154666127453E-3</v>
      </c>
      <c r="AJ7" s="110">
        <v>1.4442883280999765E-2</v>
      </c>
      <c r="AK7" s="110">
        <v>7.7054631193506137E-3</v>
      </c>
      <c r="AL7" s="110">
        <v>3.5243933379841539E-3</v>
      </c>
      <c r="AM7" s="110">
        <v>3.6669966392470776E-3</v>
      </c>
      <c r="AN7" s="110">
        <v>1.486024832420176E-2</v>
      </c>
      <c r="AO7" s="110">
        <v>0</v>
      </c>
      <c r="AP7" s="110">
        <v>7.1972503585436245E-5</v>
      </c>
      <c r="AQ7" s="110">
        <v>0</v>
      </c>
      <c r="AR7" s="110">
        <v>0.24953359004926987</v>
      </c>
      <c r="AS7" s="110">
        <v>2.6647654956804528E-2</v>
      </c>
      <c r="AT7" s="110">
        <v>6.2709183273294148E-3</v>
      </c>
      <c r="AU7" s="110">
        <v>1.7107653182913178</v>
      </c>
      <c r="AV7" s="110">
        <v>6.710545871692928E-3</v>
      </c>
      <c r="AW7" s="66">
        <v>0</v>
      </c>
    </row>
    <row r="8" spans="1:49" s="67" customFormat="1" x14ac:dyDescent="0.35">
      <c r="A8" s="174">
        <v>15</v>
      </c>
      <c r="B8" s="65" t="s">
        <v>409</v>
      </c>
      <c r="C8" s="65" t="s">
        <v>614</v>
      </c>
      <c r="D8" s="66">
        <v>1.8100000000000002E-2</v>
      </c>
      <c r="E8" s="66">
        <v>7.24</v>
      </c>
      <c r="F8" s="66">
        <v>1.78E-2</v>
      </c>
      <c r="G8" s="66">
        <v>6.7000000000000002E-3</v>
      </c>
      <c r="H8" s="66">
        <v>3.5700000000000003E-2</v>
      </c>
      <c r="I8" s="66">
        <v>5.4999999999999997E-3</v>
      </c>
      <c r="J8" s="66">
        <v>16.77</v>
      </c>
      <c r="K8" s="66">
        <v>6.11</v>
      </c>
      <c r="L8" s="66">
        <v>1.1964999999999999</v>
      </c>
      <c r="M8" s="66">
        <v>0.41810000000000003</v>
      </c>
      <c r="N8" s="66">
        <v>0.98629999999999995</v>
      </c>
      <c r="O8" s="66">
        <v>60.7</v>
      </c>
      <c r="P8" s="66">
        <v>2.0500000000000001E-2</v>
      </c>
      <c r="Q8" s="66">
        <v>0.30520000000000003</v>
      </c>
      <c r="R8" s="66">
        <v>0.94279999999999997</v>
      </c>
      <c r="S8" s="66">
        <v>0.38190000000000002</v>
      </c>
      <c r="T8" s="66">
        <v>0.18590000000000001</v>
      </c>
      <c r="U8" s="66">
        <v>0.36830000000000002</v>
      </c>
      <c r="V8" s="66">
        <v>0.20569999999999999</v>
      </c>
      <c r="W8" s="66">
        <v>1.2</v>
      </c>
      <c r="X8" s="66">
        <v>0</v>
      </c>
      <c r="Y8" s="66">
        <v>97.115099999999998</v>
      </c>
      <c r="Z8" s="174">
        <v>7.6210526315789477E-3</v>
      </c>
      <c r="AA8" s="174">
        <v>97.107478947368421</v>
      </c>
      <c r="AB8" s="139">
        <v>3.407678204936258E-3</v>
      </c>
      <c r="AC8" s="110">
        <v>0.83570036648969215</v>
      </c>
      <c r="AD8" s="110">
        <v>1.0696917844661926</v>
      </c>
      <c r="AE8" s="110">
        <v>1.5797964902964712E-3</v>
      </c>
      <c r="AF8" s="110">
        <v>4.1771049303332387E-4</v>
      </c>
      <c r="AG8" s="110">
        <v>1.4433451003077082E-2</v>
      </c>
      <c r="AH8" s="110">
        <v>4.7834948294885353E-4</v>
      </c>
      <c r="AI8" s="110">
        <v>6.7014747914515968E-3</v>
      </c>
      <c r="AJ8" s="110">
        <v>2.0549046183921539E-2</v>
      </c>
      <c r="AK8" s="110">
        <v>8.1199620848268518E-3</v>
      </c>
      <c r="AL8" s="110">
        <v>3.8162797744573373E-3</v>
      </c>
      <c r="AM8" s="110">
        <v>3.2966565497218698E-3</v>
      </c>
      <c r="AN8" s="110">
        <v>1.6257176644202304E-2</v>
      </c>
      <c r="AO8" s="110">
        <v>0</v>
      </c>
      <c r="AP8" s="110">
        <v>4.2503981162846224E-3</v>
      </c>
      <c r="AQ8" s="110">
        <v>2.3505715059262476E-4</v>
      </c>
      <c r="AR8" s="110">
        <v>0.27364727544902051</v>
      </c>
      <c r="AS8" s="110">
        <v>5.3600814006869522E-2</v>
      </c>
      <c r="AT8" s="110">
        <v>2.8632642534461555E-2</v>
      </c>
      <c r="AU8" s="110">
        <v>1.6336711353102675</v>
      </c>
      <c r="AV8" s="110">
        <v>5.9626774325039046E-3</v>
      </c>
      <c r="AW8" s="66">
        <f>2-(SUM(AC8:AO8))</f>
        <v>1.8957945546178134E-2</v>
      </c>
    </row>
    <row r="9" spans="1:49" s="67" customFormat="1" x14ac:dyDescent="0.35">
      <c r="A9" s="174">
        <v>17</v>
      </c>
      <c r="B9" s="65" t="s">
        <v>410</v>
      </c>
      <c r="C9" s="65" t="s">
        <v>614</v>
      </c>
      <c r="D9" s="66">
        <v>3.9399999999999998E-2</v>
      </c>
      <c r="E9" s="66">
        <v>6.88</v>
      </c>
      <c r="F9" s="66">
        <v>2.7900000000000001E-2</v>
      </c>
      <c r="G9" s="66">
        <v>0</v>
      </c>
      <c r="H9" s="66">
        <v>0</v>
      </c>
      <c r="I9" s="66">
        <v>1.84E-2</v>
      </c>
      <c r="J9" s="66">
        <v>16.48</v>
      </c>
      <c r="K9" s="66">
        <v>5.16</v>
      </c>
      <c r="L9" s="66">
        <v>6.8400000000000002E-2</v>
      </c>
      <c r="M9" s="66">
        <v>0.35160000000000002</v>
      </c>
      <c r="N9" s="66">
        <v>0.1706</v>
      </c>
      <c r="O9" s="66">
        <v>61.32</v>
      </c>
      <c r="P9" s="66">
        <v>0</v>
      </c>
      <c r="Q9" s="66">
        <v>0.33</v>
      </c>
      <c r="R9" s="66">
        <v>1.24</v>
      </c>
      <c r="S9" s="66">
        <v>0.51080000000000003</v>
      </c>
      <c r="T9" s="66">
        <v>0.1739</v>
      </c>
      <c r="U9" s="66">
        <v>0.84419999999999995</v>
      </c>
      <c r="V9" s="66">
        <v>0.14430000000000001</v>
      </c>
      <c r="W9" s="66">
        <v>1.8</v>
      </c>
      <c r="X9" s="66">
        <v>0</v>
      </c>
      <c r="Y9" s="66">
        <v>95.559600000000003</v>
      </c>
      <c r="Z9" s="174">
        <v>1.6589473684210525E-2</v>
      </c>
      <c r="AA9" s="174">
        <v>95.543010526315797</v>
      </c>
      <c r="AB9" s="139">
        <v>7.7953406299280737E-3</v>
      </c>
      <c r="AC9" s="110">
        <v>0.83456340684992369</v>
      </c>
      <c r="AD9" s="110">
        <v>1.1046931948390799</v>
      </c>
      <c r="AE9" s="110">
        <v>2.6022212510541432E-3</v>
      </c>
      <c r="AF9" s="110">
        <v>1.4685522132533947E-3</v>
      </c>
      <c r="AG9" s="110">
        <v>1.2755507860175238E-2</v>
      </c>
      <c r="AH9" s="110">
        <v>0</v>
      </c>
      <c r="AI9" s="110">
        <v>7.6148030022570199E-3</v>
      </c>
      <c r="AJ9" s="110">
        <v>2.8402243938307092E-2</v>
      </c>
      <c r="AK9" s="110">
        <v>1.1413375483895672E-2</v>
      </c>
      <c r="AL9" s="110">
        <v>3.7516237064351716E-3</v>
      </c>
      <c r="AM9" s="110">
        <v>2.4303264702019772E-3</v>
      </c>
      <c r="AN9" s="110">
        <v>2.5626851794446254E-2</v>
      </c>
      <c r="AO9" s="110">
        <v>0</v>
      </c>
      <c r="AP9" s="110">
        <v>0</v>
      </c>
      <c r="AQ9" s="110">
        <v>0</v>
      </c>
      <c r="AR9" s="110">
        <v>0.24286139957066921</v>
      </c>
      <c r="AS9" s="110">
        <v>3.220131872468533E-3</v>
      </c>
      <c r="AT9" s="110">
        <v>5.2046352481362754E-3</v>
      </c>
      <c r="AU9" s="110">
        <v>1.7343508777010284</v>
      </c>
      <c r="AV9" s="110">
        <v>1.4362955607697762E-2</v>
      </c>
      <c r="AW9" s="66">
        <v>0</v>
      </c>
    </row>
    <row r="10" spans="1:49" s="67" customFormat="1" x14ac:dyDescent="0.35">
      <c r="A10" s="174">
        <v>30</v>
      </c>
      <c r="B10" s="65" t="s">
        <v>416</v>
      </c>
      <c r="C10" s="65" t="s">
        <v>614</v>
      </c>
      <c r="D10" s="66">
        <v>4.6300000000000001E-2</v>
      </c>
      <c r="E10" s="66">
        <v>7.31</v>
      </c>
      <c r="F10" s="66">
        <v>6.7000000000000002E-3</v>
      </c>
      <c r="G10" s="66">
        <v>7.9000000000000008E-3</v>
      </c>
      <c r="H10" s="66">
        <v>0</v>
      </c>
      <c r="I10" s="66">
        <v>1.35E-2</v>
      </c>
      <c r="J10" s="66">
        <v>16.670000000000002</v>
      </c>
      <c r="K10" s="66">
        <v>4.75</v>
      </c>
      <c r="L10" s="66">
        <v>0.10829999999999999</v>
      </c>
      <c r="M10" s="66">
        <v>0.31519999999999998</v>
      </c>
      <c r="N10" s="66">
        <v>0.2712</v>
      </c>
      <c r="O10" s="66">
        <v>63.06</v>
      </c>
      <c r="P10" s="66">
        <v>3.9300000000000002E-2</v>
      </c>
      <c r="Q10" s="66">
        <v>0.20469999999999999</v>
      </c>
      <c r="R10" s="66">
        <v>1.55</v>
      </c>
      <c r="S10" s="66">
        <v>0.4577</v>
      </c>
      <c r="T10" s="66">
        <v>0.26290000000000002</v>
      </c>
      <c r="U10" s="66">
        <v>0.71819999999999995</v>
      </c>
      <c r="V10" s="66">
        <v>0.2452</v>
      </c>
      <c r="W10" s="66">
        <v>0.79710000000000003</v>
      </c>
      <c r="X10" s="66">
        <v>0.15770000000000001</v>
      </c>
      <c r="Y10" s="66">
        <v>96.992000000000004</v>
      </c>
      <c r="Z10" s="174">
        <v>1.9494736842105263E-2</v>
      </c>
      <c r="AA10" s="174">
        <v>96.972505263157899</v>
      </c>
      <c r="AB10" s="139">
        <v>9.0117689966643707E-3</v>
      </c>
      <c r="AC10" s="110">
        <v>0.87232528569218282</v>
      </c>
      <c r="AD10" s="110">
        <v>1.0992848824086181</v>
      </c>
      <c r="AE10" s="110">
        <v>6.1475915222273744E-4</v>
      </c>
      <c r="AF10" s="110">
        <v>1.059974755079451E-3</v>
      </c>
      <c r="AG10" s="110">
        <v>1.1249294370405486E-2</v>
      </c>
      <c r="AH10" s="110">
        <v>9.4805395902235559E-4</v>
      </c>
      <c r="AI10" s="110">
        <v>4.646786935017683E-3</v>
      </c>
      <c r="AJ10" s="110">
        <v>3.4926321749476588E-2</v>
      </c>
      <c r="AK10" s="110">
        <v>1.0060841645239441E-2</v>
      </c>
      <c r="AL10" s="110">
        <v>5.579566524257085E-3</v>
      </c>
      <c r="AM10" s="110">
        <v>4.0626455756113677E-3</v>
      </c>
      <c r="AN10" s="110">
        <v>1.1164152126108114E-2</v>
      </c>
      <c r="AO10" s="110">
        <v>2.1597443052448185E-3</v>
      </c>
      <c r="AP10" s="110">
        <v>0</v>
      </c>
      <c r="AQ10" s="110">
        <v>2.8653311013841938E-4</v>
      </c>
      <c r="AR10" s="110">
        <v>0.21993410781422604</v>
      </c>
      <c r="AS10" s="110">
        <v>5.015753637540225E-3</v>
      </c>
      <c r="AT10" s="110">
        <v>8.1393765643519075E-3</v>
      </c>
      <c r="AU10" s="110">
        <v>1.7546034099405108</v>
      </c>
      <c r="AV10" s="110">
        <v>1.2020818933232324E-2</v>
      </c>
      <c r="AW10" s="66">
        <v>0</v>
      </c>
    </row>
    <row r="11" spans="1:49" s="32" customFormat="1" x14ac:dyDescent="0.35">
      <c r="A11" s="32">
        <v>39</v>
      </c>
      <c r="B11" s="29" t="s">
        <v>422</v>
      </c>
      <c r="C11" s="65" t="s">
        <v>614</v>
      </c>
      <c r="D11" s="66">
        <v>4.4600000000000001E-2</v>
      </c>
      <c r="E11" s="66">
        <v>7.58</v>
      </c>
      <c r="F11" s="66">
        <v>0</v>
      </c>
      <c r="G11" s="66">
        <v>0</v>
      </c>
      <c r="H11" s="66">
        <v>1.2E-2</v>
      </c>
      <c r="I11" s="66">
        <v>1.24E-2</v>
      </c>
      <c r="J11" s="66">
        <v>16.579999999999998</v>
      </c>
      <c r="K11" s="66">
        <v>3.36</v>
      </c>
      <c r="L11" s="66">
        <v>0.13739999999999999</v>
      </c>
      <c r="M11" s="66">
        <v>0.3352</v>
      </c>
      <c r="N11" s="109">
        <v>2.0099999999999998</v>
      </c>
      <c r="O11" s="66">
        <v>63.61</v>
      </c>
      <c r="P11" s="66">
        <v>1.67E-2</v>
      </c>
      <c r="Q11" s="66">
        <v>0.106</v>
      </c>
      <c r="R11" s="66">
        <v>0.4052</v>
      </c>
      <c r="S11" s="66">
        <v>0.25890000000000002</v>
      </c>
      <c r="T11" s="66">
        <v>0.1089</v>
      </c>
      <c r="U11" s="66">
        <v>0.1283</v>
      </c>
      <c r="V11" s="66">
        <v>9.4399999999999998E-2</v>
      </c>
      <c r="W11" s="66">
        <v>1.1399999999999999</v>
      </c>
      <c r="X11" s="66">
        <v>0</v>
      </c>
      <c r="Y11" s="66">
        <v>95.94</v>
      </c>
      <c r="Z11" s="66">
        <v>1.8778947368421051E-2</v>
      </c>
      <c r="AA11" s="66">
        <v>95.92122105263158</v>
      </c>
      <c r="AB11" s="139">
        <v>2.3473684210526314E-3</v>
      </c>
      <c r="AC11" s="110">
        <v>0.90645141305794175</v>
      </c>
      <c r="AD11" s="110">
        <v>1.0956539838471326</v>
      </c>
      <c r="AE11" s="110">
        <v>0</v>
      </c>
      <c r="AF11" s="110">
        <v>9.7565815506292009E-4</v>
      </c>
      <c r="AG11" s="110">
        <v>1.1988292286550248E-2</v>
      </c>
      <c r="AH11" s="110">
        <v>4.0371158966597275E-4</v>
      </c>
      <c r="AI11" s="110">
        <v>2.4113209673296433E-3</v>
      </c>
      <c r="AJ11" s="110">
        <v>9.1496573301613621E-3</v>
      </c>
      <c r="AK11" s="110">
        <v>5.7029516770812768E-3</v>
      </c>
      <c r="AL11" s="110">
        <v>2.3160716676850924E-3</v>
      </c>
      <c r="AM11" s="110">
        <v>1.5673814586104455E-3</v>
      </c>
      <c r="AN11" s="110">
        <v>1.6000443779885635E-2</v>
      </c>
      <c r="AO11" s="110">
        <v>0</v>
      </c>
      <c r="AP11" s="110">
        <v>1.4801507127522758E-3</v>
      </c>
      <c r="AQ11" s="110">
        <v>0</v>
      </c>
      <c r="AR11" s="110">
        <v>0.15590228979716783</v>
      </c>
      <c r="AS11" s="110">
        <v>6.3768868814671562E-3</v>
      </c>
      <c r="AT11" s="110">
        <v>6.0452150361772088E-2</v>
      </c>
      <c r="AU11" s="110">
        <v>1.7736365852537344</v>
      </c>
      <c r="AV11" s="110">
        <v>2.1519369931068816E-3</v>
      </c>
      <c r="AW11" s="66">
        <v>0</v>
      </c>
    </row>
    <row r="12" spans="1:49" s="32" customFormat="1" x14ac:dyDescent="0.35">
      <c r="A12" s="32">
        <v>0</v>
      </c>
      <c r="B12" s="29" t="s">
        <v>424</v>
      </c>
      <c r="C12" s="65" t="s">
        <v>614</v>
      </c>
      <c r="D12" s="66">
        <v>4.2599999999999999E-2</v>
      </c>
      <c r="E12" s="66">
        <v>7.47</v>
      </c>
      <c r="F12" s="66">
        <v>3.5499999999999997E-2</v>
      </c>
      <c r="G12" s="66">
        <v>3.3500000000000002E-2</v>
      </c>
      <c r="H12" s="66">
        <v>0</v>
      </c>
      <c r="I12" s="66">
        <v>7.4499999999999997E-2</v>
      </c>
      <c r="J12" s="66">
        <v>16.73</v>
      </c>
      <c r="K12" s="66">
        <v>3.74</v>
      </c>
      <c r="L12" s="66">
        <v>0.47010000000000002</v>
      </c>
      <c r="M12" s="66">
        <v>0.45500000000000002</v>
      </c>
      <c r="N12" s="66">
        <v>1.93</v>
      </c>
      <c r="O12" s="66">
        <v>63.44</v>
      </c>
      <c r="P12" s="66">
        <v>7.0300000000000001E-2</v>
      </c>
      <c r="Q12" s="66">
        <v>0.16719999999999999</v>
      </c>
      <c r="R12" s="66">
        <v>0.60070000000000001</v>
      </c>
      <c r="S12" s="66">
        <v>0.18779999999999999</v>
      </c>
      <c r="T12" s="66">
        <v>9.1999999999999998E-3</v>
      </c>
      <c r="U12" s="66">
        <v>0.16109999999999999</v>
      </c>
      <c r="V12" s="66">
        <v>0.24299999999999999</v>
      </c>
      <c r="W12" s="66">
        <v>1.1107</v>
      </c>
      <c r="X12" s="66">
        <v>0</v>
      </c>
      <c r="Y12" s="66">
        <v>96.971299999999999</v>
      </c>
      <c r="Z12" s="66">
        <v>1.7936842105263157E-2</v>
      </c>
      <c r="AA12" s="66">
        <v>96.953363157894742</v>
      </c>
      <c r="AB12" s="139">
        <v>2.2421052631578947E-3</v>
      </c>
      <c r="AC12" s="110">
        <v>0.88174004100554459</v>
      </c>
      <c r="AD12" s="110">
        <v>1.0912631084438691</v>
      </c>
      <c r="AE12" s="110">
        <v>3.2219398643127833E-3</v>
      </c>
      <c r="AF12" s="110">
        <v>5.7859796677772832E-3</v>
      </c>
      <c r="AG12" s="110">
        <v>1.6062359663445172E-2</v>
      </c>
      <c r="AH12" s="110">
        <v>1.6774697905468853E-3</v>
      </c>
      <c r="AI12" s="110">
        <v>3.7543094533034659E-3</v>
      </c>
      <c r="AJ12" s="110">
        <v>1.3388676902073017E-2</v>
      </c>
      <c r="AK12" s="110">
        <v>4.0832678176082604E-3</v>
      </c>
      <c r="AL12" s="110">
        <v>1.9313304071264209E-4</v>
      </c>
      <c r="AM12" s="110">
        <v>3.9824801599439123E-3</v>
      </c>
      <c r="AN12" s="110">
        <v>1.5387518403288034E-2</v>
      </c>
      <c r="AO12" s="110">
        <v>0</v>
      </c>
      <c r="AP12" s="110">
        <v>0</v>
      </c>
      <c r="AQ12" s="110">
        <v>1.2018531511410813E-3</v>
      </c>
      <c r="AR12" s="110">
        <v>0.17128899266637809</v>
      </c>
      <c r="AS12" s="110">
        <v>2.1535594654376447E-2</v>
      </c>
      <c r="AT12" s="110">
        <v>5.7295121155041991E-2</v>
      </c>
      <c r="AU12" s="110">
        <v>1.746011315204016</v>
      </c>
      <c r="AV12" s="110">
        <v>2.6671231690462414E-3</v>
      </c>
      <c r="AW12" s="66">
        <v>0</v>
      </c>
    </row>
    <row r="13" spans="1:49" s="32" customFormat="1" ht="27.75" customHeight="1" x14ac:dyDescent="0.35">
      <c r="A13" s="32">
        <v>46</v>
      </c>
      <c r="B13" s="29" t="s">
        <v>426</v>
      </c>
      <c r="C13" s="65" t="s">
        <v>614</v>
      </c>
      <c r="D13" s="66">
        <v>0</v>
      </c>
      <c r="E13" s="66">
        <v>7.3</v>
      </c>
      <c r="F13" s="66">
        <v>0</v>
      </c>
      <c r="G13" s="66">
        <v>0</v>
      </c>
      <c r="H13" s="66">
        <v>1.17E-2</v>
      </c>
      <c r="I13" s="66">
        <v>7.4000000000000003E-3</v>
      </c>
      <c r="J13" s="66">
        <v>14.37</v>
      </c>
      <c r="K13" s="66">
        <v>3.26</v>
      </c>
      <c r="L13" s="66">
        <v>0.32590000000000002</v>
      </c>
      <c r="M13" s="66">
        <v>0.86040000000000005</v>
      </c>
      <c r="N13" s="66">
        <v>0.24340000000000001</v>
      </c>
      <c r="O13" s="66">
        <v>63.51</v>
      </c>
      <c r="P13" s="66">
        <v>0</v>
      </c>
      <c r="Q13" s="66">
        <v>0.84470000000000001</v>
      </c>
      <c r="R13" s="66">
        <v>1.89</v>
      </c>
      <c r="S13" s="66">
        <v>0.74</v>
      </c>
      <c r="T13" s="66">
        <v>0.19020000000000001</v>
      </c>
      <c r="U13" s="66">
        <v>0.21690000000000001</v>
      </c>
      <c r="V13" s="66">
        <v>0.218</v>
      </c>
      <c r="W13" s="109">
        <v>2.21</v>
      </c>
      <c r="X13" s="66">
        <v>0</v>
      </c>
      <c r="Y13" s="66">
        <v>96.198700000000002</v>
      </c>
      <c r="Z13" s="66">
        <v>0</v>
      </c>
      <c r="AA13" s="66">
        <v>96.198700000000002</v>
      </c>
      <c r="AB13" s="139">
        <v>0</v>
      </c>
      <c r="AC13" s="110">
        <v>0.89551794575071275</v>
      </c>
      <c r="AD13" s="110">
        <v>0.97414088817532085</v>
      </c>
      <c r="AE13" s="110">
        <v>0</v>
      </c>
      <c r="AF13" s="110">
        <v>5.9728804475242981E-4</v>
      </c>
      <c r="AG13" s="110">
        <v>3.1566746542075592E-2</v>
      </c>
      <c r="AH13" s="110">
        <v>0</v>
      </c>
      <c r="AI13" s="110">
        <v>1.9711866987618745E-2</v>
      </c>
      <c r="AJ13" s="110">
        <v>4.3779752830671481E-2</v>
      </c>
      <c r="AK13" s="110">
        <v>1.6721509098810892E-2</v>
      </c>
      <c r="AL13" s="110">
        <v>4.149642999628572E-3</v>
      </c>
      <c r="AM13" s="110">
        <v>3.7130886042750404E-3</v>
      </c>
      <c r="AN13" s="110">
        <v>3.1819661776432924E-2</v>
      </c>
      <c r="AO13" s="110">
        <v>0</v>
      </c>
      <c r="AP13" s="110">
        <v>1.4804258604063341E-3</v>
      </c>
      <c r="AQ13" s="110">
        <v>0</v>
      </c>
      <c r="AR13" s="110">
        <v>0.15516970164279892</v>
      </c>
      <c r="AS13" s="110">
        <v>1.5516095695078402E-2</v>
      </c>
      <c r="AT13" s="110">
        <v>7.5095234686455344E-3</v>
      </c>
      <c r="AU13" s="110">
        <v>1.8165922797960041</v>
      </c>
      <c r="AV13" s="110">
        <v>3.7319735370668281E-3</v>
      </c>
      <c r="AW13" s="66">
        <v>0</v>
      </c>
    </row>
    <row r="14" spans="1:49" s="32" customFormat="1" x14ac:dyDescent="0.35">
      <c r="A14" s="32">
        <v>202</v>
      </c>
      <c r="B14" s="29" t="s">
        <v>427</v>
      </c>
      <c r="C14" s="65" t="s">
        <v>614</v>
      </c>
      <c r="D14" s="30">
        <v>0.98819999999999997</v>
      </c>
      <c r="E14" s="30">
        <v>7.31</v>
      </c>
      <c r="F14" s="30">
        <v>2.3900000000000001E-2</v>
      </c>
      <c r="G14" s="30">
        <v>2.5000000000000001E-3</v>
      </c>
      <c r="H14" s="30">
        <v>8.0999999999999996E-3</v>
      </c>
      <c r="I14" s="30">
        <v>0</v>
      </c>
      <c r="J14" s="30">
        <v>15.09</v>
      </c>
      <c r="K14" s="30">
        <v>3.36</v>
      </c>
      <c r="L14" s="30">
        <v>8.1000000000000003E-2</v>
      </c>
      <c r="M14" s="30">
        <v>0</v>
      </c>
      <c r="N14" s="30">
        <v>0.21160000000000001</v>
      </c>
      <c r="O14" s="30">
        <v>65.61</v>
      </c>
      <c r="P14" s="30">
        <v>2.6499999999999999E-2</v>
      </c>
      <c r="Q14" s="30">
        <v>0.23649999999999999</v>
      </c>
      <c r="R14" s="30">
        <v>1.28</v>
      </c>
      <c r="S14" s="30">
        <v>0.37040000000000001</v>
      </c>
      <c r="T14" s="30">
        <v>0.13109999999999999</v>
      </c>
      <c r="U14" s="30">
        <v>0.12759999999999999</v>
      </c>
      <c r="V14" s="30">
        <v>0</v>
      </c>
      <c r="W14" s="111">
        <v>2.4500000000000002</v>
      </c>
      <c r="X14" s="30">
        <v>1.9400000000000001E-2</v>
      </c>
      <c r="Y14" s="30">
        <v>97.337199999999996</v>
      </c>
      <c r="Z14" s="30">
        <v>0</v>
      </c>
      <c r="AA14" s="30">
        <v>97.337199999999996</v>
      </c>
      <c r="AB14" s="139">
        <v>5.2010526315789472E-2</v>
      </c>
      <c r="AC14" s="110">
        <v>0.87475038181703524</v>
      </c>
      <c r="AD14" s="110">
        <v>0.99785991010881159</v>
      </c>
      <c r="AE14" s="110">
        <v>2.1990432987828126E-3</v>
      </c>
      <c r="AF14" s="110">
        <v>0</v>
      </c>
      <c r="AG14" s="110">
        <v>0</v>
      </c>
      <c r="AH14" s="110">
        <v>6.4105022814230376E-4</v>
      </c>
      <c r="AI14" s="110">
        <v>5.3835870700460588E-3</v>
      </c>
      <c r="AJ14" s="110">
        <v>2.8922564705759574E-2</v>
      </c>
      <c r="AK14" s="110">
        <v>8.1645087409830744E-3</v>
      </c>
      <c r="AL14" s="110">
        <v>2.7900902079791251E-3</v>
      </c>
      <c r="AM14" s="110">
        <v>0</v>
      </c>
      <c r="AN14" s="110">
        <v>3.4410002191895911E-2</v>
      </c>
      <c r="AO14" s="110">
        <v>2.6642688890609283E-4</v>
      </c>
      <c r="AP14" s="110">
        <v>9.9977241658410847E-4</v>
      </c>
      <c r="AQ14" s="110">
        <v>9.0927114759501915E-5</v>
      </c>
      <c r="AR14" s="110">
        <v>0.15600694520735958</v>
      </c>
      <c r="AS14" s="110">
        <v>3.7618237014739571E-3</v>
      </c>
      <c r="AT14" s="110">
        <v>6.3682895127120179E-3</v>
      </c>
      <c r="AU14" s="110">
        <v>1.8306306092527522</v>
      </c>
      <c r="AV14" s="110">
        <v>2.1416327943588119E-3</v>
      </c>
      <c r="AW14" s="66">
        <f>2-(SUM(AC14:AO14))</f>
        <v>4.4612434741658102E-2</v>
      </c>
    </row>
    <row r="15" spans="1:49" s="32" customFormat="1" x14ac:dyDescent="0.35">
      <c r="A15" s="32">
        <v>203</v>
      </c>
      <c r="B15" s="29" t="s">
        <v>428</v>
      </c>
      <c r="C15" s="65" t="s">
        <v>614</v>
      </c>
      <c r="D15" s="30">
        <v>1.1299999999999999</v>
      </c>
      <c r="E15" s="30">
        <v>7.4</v>
      </c>
      <c r="F15" s="30">
        <v>2.1600000000000001E-2</v>
      </c>
      <c r="G15" s="30">
        <v>0</v>
      </c>
      <c r="H15" s="30">
        <v>1.47E-2</v>
      </c>
      <c r="I15" s="30">
        <v>1.7000000000000001E-2</v>
      </c>
      <c r="J15" s="30">
        <v>15.81</v>
      </c>
      <c r="K15" s="30">
        <v>2.6</v>
      </c>
      <c r="L15" s="30">
        <v>1.84E-2</v>
      </c>
      <c r="M15" s="30">
        <v>0</v>
      </c>
      <c r="N15" s="30">
        <v>7.1400000000000005E-2</v>
      </c>
      <c r="O15" s="30">
        <v>68.72</v>
      </c>
      <c r="P15" s="30">
        <v>9.8400000000000001E-2</v>
      </c>
      <c r="Q15" s="30">
        <v>0.2409</v>
      </c>
      <c r="R15" s="30">
        <v>0.80610000000000004</v>
      </c>
      <c r="S15" s="30">
        <v>0.17749999999999999</v>
      </c>
      <c r="T15" s="30">
        <v>2.4400000000000002E-2</v>
      </c>
      <c r="U15" s="30">
        <v>9.0399999999999994E-2</v>
      </c>
      <c r="V15" s="30">
        <v>0</v>
      </c>
      <c r="W15" s="30">
        <v>1.24</v>
      </c>
      <c r="X15" s="30">
        <v>1.09E-2</v>
      </c>
      <c r="Y15" s="30">
        <v>98.550299999999993</v>
      </c>
      <c r="Z15" s="30">
        <v>0</v>
      </c>
      <c r="AA15" s="30">
        <v>98.550299999999993</v>
      </c>
      <c r="AB15" s="139">
        <v>5.9473684210526311E-2</v>
      </c>
      <c r="AC15" s="110">
        <v>0.86626335470385907</v>
      </c>
      <c r="AD15" s="110">
        <v>1.0227362853682234</v>
      </c>
      <c r="AE15" s="110">
        <v>1.9442006781939707E-3</v>
      </c>
      <c r="AF15" s="110">
        <v>1.3093863635698459E-3</v>
      </c>
      <c r="AG15" s="110">
        <v>0</v>
      </c>
      <c r="AH15" s="110">
        <v>2.3285884716838763E-3</v>
      </c>
      <c r="AI15" s="110">
        <v>5.3644951350782866E-3</v>
      </c>
      <c r="AJ15" s="110">
        <v>1.7818338796371753E-2</v>
      </c>
      <c r="AK15" s="110">
        <v>3.8274444582091422E-3</v>
      </c>
      <c r="AL15" s="110">
        <v>5.0799196032374366E-4</v>
      </c>
      <c r="AM15" s="110">
        <v>0</v>
      </c>
      <c r="AN15" s="110">
        <v>1.7036946536160582E-2</v>
      </c>
      <c r="AO15" s="110">
        <v>1.4643816595391869E-4</v>
      </c>
      <c r="AP15" s="110">
        <v>1.7749451049794995E-3</v>
      </c>
      <c r="AQ15" s="110">
        <v>0</v>
      </c>
      <c r="AR15" s="110">
        <v>0.11809444323699786</v>
      </c>
      <c r="AS15" s="110">
        <v>8.3595461941446923E-4</v>
      </c>
      <c r="AT15" s="110">
        <v>2.1021166242605658E-3</v>
      </c>
      <c r="AU15" s="110">
        <v>1.8757082659220452</v>
      </c>
      <c r="AV15" s="110">
        <v>1.4842744923025525E-3</v>
      </c>
      <c r="AW15" s="66">
        <f>2-(SUM(AC15:AO15))</f>
        <v>6.0716529362372373E-2</v>
      </c>
    </row>
    <row r="16" spans="1:49" s="32" customFormat="1" x14ac:dyDescent="0.35">
      <c r="A16" s="32">
        <v>207</v>
      </c>
      <c r="B16" s="29" t="s">
        <v>432</v>
      </c>
      <c r="C16" s="65" t="s">
        <v>614</v>
      </c>
      <c r="D16" s="30">
        <v>0.85099999999999998</v>
      </c>
      <c r="E16" s="30">
        <v>7.53</v>
      </c>
      <c r="F16" s="30">
        <v>0.01</v>
      </c>
      <c r="G16" s="30">
        <v>5.9999999999999995E-4</v>
      </c>
      <c r="H16" s="30">
        <v>0</v>
      </c>
      <c r="I16" s="30">
        <v>1.7299999999999999E-2</v>
      </c>
      <c r="J16" s="30">
        <v>15.14</v>
      </c>
      <c r="K16" s="30">
        <v>2.77</v>
      </c>
      <c r="L16" s="30">
        <v>6.4500000000000002E-2</v>
      </c>
      <c r="M16" s="30">
        <v>0</v>
      </c>
      <c r="N16" s="30">
        <v>0.21310000000000001</v>
      </c>
      <c r="O16" s="30">
        <v>67.73</v>
      </c>
      <c r="P16" s="30">
        <v>2.0899999999999998E-2</v>
      </c>
      <c r="Q16" s="30">
        <v>0.2717</v>
      </c>
      <c r="R16" s="30">
        <v>0.97150000000000003</v>
      </c>
      <c r="S16" s="30">
        <v>0.25019999999999998</v>
      </c>
      <c r="T16" s="30">
        <v>0</v>
      </c>
      <c r="U16" s="30">
        <v>0.23419999999999999</v>
      </c>
      <c r="V16" s="30">
        <v>0</v>
      </c>
      <c r="W16" s="30">
        <v>1.87</v>
      </c>
      <c r="X16" s="30">
        <v>3.6900000000000002E-2</v>
      </c>
      <c r="Y16" s="30">
        <v>97.9923</v>
      </c>
      <c r="Z16" s="30">
        <v>0</v>
      </c>
      <c r="AA16" s="30">
        <v>97.9923</v>
      </c>
      <c r="AB16" s="139">
        <v>4.4789473684210525E-2</v>
      </c>
      <c r="AC16" s="110">
        <v>0.88699269214475518</v>
      </c>
      <c r="AD16" s="110">
        <v>0.98551788906577376</v>
      </c>
      <c r="AE16" s="110">
        <v>9.0572046624147625E-4</v>
      </c>
      <c r="AF16" s="110">
        <v>1.3408241938445543E-3</v>
      </c>
      <c r="AG16" s="110">
        <v>0</v>
      </c>
      <c r="AH16" s="110">
        <v>4.9768067002953914E-4</v>
      </c>
      <c r="AI16" s="110">
        <v>6.0881947535563734E-3</v>
      </c>
      <c r="AJ16" s="110">
        <v>2.1608665086969802E-2</v>
      </c>
      <c r="AK16" s="110">
        <v>5.4288105646027422E-3</v>
      </c>
      <c r="AL16" s="110">
        <v>0</v>
      </c>
      <c r="AM16" s="110">
        <v>0</v>
      </c>
      <c r="AN16" s="110">
        <v>2.5853451115141694E-2</v>
      </c>
      <c r="AO16" s="110">
        <v>4.9883967948324674E-4</v>
      </c>
      <c r="AP16" s="110">
        <v>0</v>
      </c>
      <c r="AQ16" s="110">
        <v>2.1481418398125729E-5</v>
      </c>
      <c r="AR16" s="110">
        <v>0.12660262963320992</v>
      </c>
      <c r="AS16" s="110">
        <v>2.9487057450132757E-3</v>
      </c>
      <c r="AT16" s="110">
        <v>6.3131903939191098E-3</v>
      </c>
      <c r="AU16" s="110">
        <v>1.8602446293450856</v>
      </c>
      <c r="AV16" s="110">
        <v>3.8693634643739883E-3</v>
      </c>
      <c r="AW16" s="66">
        <f>2-(SUM(AC16:AO16))</f>
        <v>6.5267232259601737E-2</v>
      </c>
    </row>
    <row r="17" spans="1:49" s="112" customFormat="1" x14ac:dyDescent="0.35">
      <c r="A17" s="112">
        <v>214</v>
      </c>
      <c r="B17" s="113" t="s">
        <v>439</v>
      </c>
      <c r="C17" s="65" t="s">
        <v>614</v>
      </c>
      <c r="D17" s="46">
        <v>1.01</v>
      </c>
      <c r="E17" s="46">
        <v>7.19</v>
      </c>
      <c r="F17" s="46">
        <v>0</v>
      </c>
      <c r="G17" s="46">
        <v>1.0699999999999999E-2</v>
      </c>
      <c r="H17" s="46">
        <v>0</v>
      </c>
      <c r="I17" s="46">
        <v>1.15E-2</v>
      </c>
      <c r="J17" s="46">
        <v>15.84</v>
      </c>
      <c r="K17" s="46">
        <v>2.82</v>
      </c>
      <c r="L17" s="46">
        <v>1.83E-2</v>
      </c>
      <c r="M17" s="46">
        <v>0</v>
      </c>
      <c r="N17" s="46">
        <v>0.16259999999999999</v>
      </c>
      <c r="O17" s="46">
        <v>67.099999999999994</v>
      </c>
      <c r="P17" s="46">
        <v>4.58E-2</v>
      </c>
      <c r="Q17" s="46">
        <v>0.2233</v>
      </c>
      <c r="R17" s="46">
        <v>0.72430000000000005</v>
      </c>
      <c r="S17" s="46">
        <v>0.1792</v>
      </c>
      <c r="T17" s="46">
        <v>7.4200000000000002E-2</v>
      </c>
      <c r="U17" s="46">
        <v>0.2316</v>
      </c>
      <c r="V17" s="46">
        <v>0</v>
      </c>
      <c r="W17" s="46">
        <v>1.1109</v>
      </c>
      <c r="X17" s="46">
        <v>0</v>
      </c>
      <c r="Y17" s="46">
        <v>96.752399999999994</v>
      </c>
      <c r="Z17" s="112">
        <v>0</v>
      </c>
      <c r="AA17" s="112">
        <v>96.752399999999994</v>
      </c>
      <c r="AB17" s="141">
        <v>5.3157894736842105E-2</v>
      </c>
      <c r="AC17" s="184">
        <v>0.85476692843193969</v>
      </c>
      <c r="AD17" s="184">
        <v>1.0406089786688497</v>
      </c>
      <c r="AE17" s="184">
        <v>0</v>
      </c>
      <c r="AF17" s="184">
        <v>8.9953347504116883E-4</v>
      </c>
      <c r="AG17" s="184">
        <v>0</v>
      </c>
      <c r="AH17" s="184">
        <v>1.1006867022259896E-3</v>
      </c>
      <c r="AI17" s="184">
        <v>5.0498836948660586E-3</v>
      </c>
      <c r="AJ17" s="184">
        <v>1.6259132617859787E-2</v>
      </c>
      <c r="AK17" s="184">
        <v>3.9241820071013855E-3</v>
      </c>
      <c r="AL17" s="184">
        <v>1.5688142120857727E-3</v>
      </c>
      <c r="AM17" s="184">
        <v>0</v>
      </c>
      <c r="AN17" s="184">
        <v>1.5500497563819165E-2</v>
      </c>
      <c r="AO17" s="184">
        <v>0</v>
      </c>
      <c r="AP17" s="184">
        <v>0</v>
      </c>
      <c r="AQ17" s="184">
        <v>3.8662437955213469E-4</v>
      </c>
      <c r="AR17" s="184">
        <v>0.13007858990633486</v>
      </c>
      <c r="AS17" s="184">
        <v>8.4433844778768316E-4</v>
      </c>
      <c r="AT17" s="184">
        <v>4.8616057086044683E-3</v>
      </c>
      <c r="AU17" s="184">
        <v>1.8599670845291585</v>
      </c>
      <c r="AV17" s="184">
        <v>3.8617570285624666E-3</v>
      </c>
      <c r="AW17" s="66">
        <f>2-(SUM(AC17:AO17))</f>
        <v>6.0321362626211128E-2</v>
      </c>
    </row>
    <row r="18" spans="1:49" s="74" customFormat="1" x14ac:dyDescent="0.35">
      <c r="A18" s="174">
        <v>72</v>
      </c>
      <c r="B18" s="65" t="s">
        <v>446</v>
      </c>
      <c r="C18" s="65" t="s">
        <v>614</v>
      </c>
      <c r="D18" s="66">
        <v>2.3699999999999999E-2</v>
      </c>
      <c r="E18" s="66">
        <v>6.04</v>
      </c>
      <c r="F18" s="66">
        <v>9.1000000000000004E-3</v>
      </c>
      <c r="G18" s="66">
        <v>8.2000000000000007E-3</v>
      </c>
      <c r="H18" s="66">
        <v>0</v>
      </c>
      <c r="I18" s="66">
        <v>0</v>
      </c>
      <c r="J18" s="66">
        <v>15.08</v>
      </c>
      <c r="K18" s="66">
        <v>3.82</v>
      </c>
      <c r="L18" s="66">
        <v>0.1605</v>
      </c>
      <c r="M18" s="66">
        <v>0.52400000000000002</v>
      </c>
      <c r="N18" s="66">
        <v>0.21759999999999999</v>
      </c>
      <c r="O18" s="66">
        <v>63.86</v>
      </c>
      <c r="P18" s="66">
        <v>8.4400000000000003E-2</v>
      </c>
      <c r="Q18" s="66">
        <v>0.45550000000000002</v>
      </c>
      <c r="R18" s="66">
        <v>1.55</v>
      </c>
      <c r="S18" s="66">
        <v>0.33439999999999998</v>
      </c>
      <c r="T18" s="66">
        <v>0.15459999999999999</v>
      </c>
      <c r="U18" s="66">
        <v>0.41670000000000001</v>
      </c>
      <c r="V18" s="66">
        <v>0.31640000000000001</v>
      </c>
      <c r="W18" s="66">
        <v>1.99</v>
      </c>
      <c r="X18" s="66">
        <v>0</v>
      </c>
      <c r="Y18" s="66">
        <v>95.045199999999994</v>
      </c>
      <c r="Z18" s="174">
        <v>9.9789473684210508E-3</v>
      </c>
      <c r="AA18" s="174">
        <v>95.03522105263157</v>
      </c>
      <c r="AB18" s="139">
        <v>4.6713932358458813E-3</v>
      </c>
      <c r="AC18" s="110">
        <v>0.7299061868952873</v>
      </c>
      <c r="AD18" s="110">
        <v>1.0070360530274427</v>
      </c>
      <c r="AE18" s="110">
        <v>8.4555257117570825E-4</v>
      </c>
      <c r="AF18" s="110">
        <v>0</v>
      </c>
      <c r="AG18" s="110">
        <v>1.8938229776635007E-2</v>
      </c>
      <c r="AH18" s="110">
        <v>2.0618258215193879E-3</v>
      </c>
      <c r="AI18" s="110">
        <v>1.0471100312338381E-2</v>
      </c>
      <c r="AJ18" s="110">
        <v>3.5368925998281904E-2</v>
      </c>
      <c r="AK18" s="110">
        <v>7.4436970851542179E-3</v>
      </c>
      <c r="AL18" s="110">
        <v>3.3226789897568706E-3</v>
      </c>
      <c r="AM18" s="110">
        <v>5.3087706956375059E-3</v>
      </c>
      <c r="AN18" s="110">
        <v>2.8225070464220164E-2</v>
      </c>
      <c r="AO18" s="110">
        <v>0</v>
      </c>
      <c r="AP18" s="110">
        <v>0</v>
      </c>
      <c r="AQ18" s="110">
        <v>3.011830984010731E-4</v>
      </c>
      <c r="AR18" s="110">
        <v>0.17911475401625429</v>
      </c>
      <c r="AS18" s="110">
        <v>7.5275179319409628E-3</v>
      </c>
      <c r="AT18" s="110">
        <v>6.6134697139695288E-3</v>
      </c>
      <c r="AU18" s="110">
        <v>1.7993802058184234</v>
      </c>
      <c r="AV18" s="110">
        <v>7.062869421010462E-3</v>
      </c>
      <c r="AW18" s="66">
        <f>2-(SUM(AC18:AO18))</f>
        <v>0.15107190836255091</v>
      </c>
    </row>
    <row r="19" spans="1:49" s="74" customFormat="1" x14ac:dyDescent="0.35">
      <c r="A19" s="174">
        <v>104</v>
      </c>
      <c r="B19" s="65" t="s">
        <v>452</v>
      </c>
      <c r="C19" s="65" t="s">
        <v>614</v>
      </c>
      <c r="D19" s="66">
        <v>5.3199999999999997E-2</v>
      </c>
      <c r="E19" s="66">
        <v>7.01</v>
      </c>
      <c r="F19" s="66">
        <v>0</v>
      </c>
      <c r="G19" s="66">
        <v>4.07E-2</v>
      </c>
      <c r="H19" s="66">
        <v>2.7000000000000001E-3</v>
      </c>
      <c r="I19" s="66">
        <v>4.07E-2</v>
      </c>
      <c r="J19" s="66">
        <v>15.97</v>
      </c>
      <c r="K19" s="66">
        <v>5.33</v>
      </c>
      <c r="L19" s="66">
        <v>0.1321</v>
      </c>
      <c r="M19" s="66">
        <v>0.39029999999999998</v>
      </c>
      <c r="N19" s="66">
        <v>0.40920000000000001</v>
      </c>
      <c r="O19" s="66">
        <v>59.22</v>
      </c>
      <c r="P19" s="66">
        <v>4.4900000000000002E-2</v>
      </c>
      <c r="Q19" s="66">
        <v>0.33019999999999999</v>
      </c>
      <c r="R19" s="66">
        <v>1.23</v>
      </c>
      <c r="S19" s="66">
        <v>0.24440000000000001</v>
      </c>
      <c r="T19" s="66">
        <v>0.26860000000000001</v>
      </c>
      <c r="U19" s="66">
        <v>1.63</v>
      </c>
      <c r="V19" s="66">
        <v>0.1615</v>
      </c>
      <c r="W19" s="66">
        <v>1.0834999999999999</v>
      </c>
      <c r="X19" s="66">
        <v>1.47</v>
      </c>
      <c r="Y19" s="66">
        <v>95.061999999999998</v>
      </c>
      <c r="Z19" s="174">
        <v>2.2399999999999996E-2</v>
      </c>
      <c r="AA19" s="174">
        <v>95.039599999999993</v>
      </c>
      <c r="AB19" s="139">
        <v>1.0663830649152354E-2</v>
      </c>
      <c r="AC19" s="110">
        <v>0.86149279549345414</v>
      </c>
      <c r="AD19" s="110">
        <v>1.0845563446795594</v>
      </c>
      <c r="AE19" s="110">
        <v>0</v>
      </c>
      <c r="AF19" s="110">
        <v>3.2910062740408004E-3</v>
      </c>
      <c r="AG19" s="110">
        <v>1.4345317721220958E-2</v>
      </c>
      <c r="AH19" s="110">
        <v>1.115473851800719E-3</v>
      </c>
      <c r="AI19" s="110">
        <v>7.7194175582269509E-3</v>
      </c>
      <c r="AJ19" s="110">
        <v>2.8542947012763734E-2</v>
      </c>
      <c r="AK19" s="110">
        <v>5.53257296263169E-3</v>
      </c>
      <c r="AL19" s="110">
        <v>5.8706802876866623E-3</v>
      </c>
      <c r="AM19" s="110">
        <v>2.7557102051941011E-3</v>
      </c>
      <c r="AN19" s="110">
        <v>1.5628395735976932E-2</v>
      </c>
      <c r="AO19" s="110">
        <v>2.0732922604173559E-2</v>
      </c>
      <c r="AP19" s="110">
        <v>3.4225260624196275E-4</v>
      </c>
      <c r="AQ19" s="110">
        <v>1.5202488349227131E-3</v>
      </c>
      <c r="AR19" s="110">
        <v>0.25415504373169812</v>
      </c>
      <c r="AS19" s="110">
        <v>6.300617357335299E-3</v>
      </c>
      <c r="AT19" s="110">
        <v>1.2647643882118927E-2</v>
      </c>
      <c r="AU19" s="110">
        <v>1.6969379146006494</v>
      </c>
      <c r="AV19" s="110">
        <v>2.8096278987033811E-2</v>
      </c>
      <c r="AW19" s="66">
        <v>0</v>
      </c>
    </row>
    <row r="20" spans="1:49" s="74" customFormat="1" x14ac:dyDescent="0.35">
      <c r="A20" s="174">
        <v>105</v>
      </c>
      <c r="B20" s="65" t="s">
        <v>453</v>
      </c>
      <c r="C20" s="65" t="s">
        <v>614</v>
      </c>
      <c r="D20" s="66">
        <v>3.3300000000000003E-2</v>
      </c>
      <c r="E20" s="66">
        <v>7.04</v>
      </c>
      <c r="F20" s="66">
        <v>4.3400000000000001E-2</v>
      </c>
      <c r="G20" s="66">
        <v>2.0299999999999999E-2</v>
      </c>
      <c r="H20" s="66">
        <v>0</v>
      </c>
      <c r="I20" s="66">
        <v>2.5999999999999999E-2</v>
      </c>
      <c r="J20" s="66">
        <v>16.28</v>
      </c>
      <c r="K20" s="66">
        <v>5.21</v>
      </c>
      <c r="L20" s="66">
        <v>0.48070000000000002</v>
      </c>
      <c r="M20" s="66">
        <v>0.4526</v>
      </c>
      <c r="N20" s="66">
        <v>1.42</v>
      </c>
      <c r="O20" s="66">
        <v>60.9</v>
      </c>
      <c r="P20" s="66">
        <v>6.7900000000000002E-2</v>
      </c>
      <c r="Q20" s="66">
        <v>0.33279999999999998</v>
      </c>
      <c r="R20" s="66">
        <v>1.43</v>
      </c>
      <c r="S20" s="66">
        <v>0.37740000000000001</v>
      </c>
      <c r="T20" s="66">
        <v>0.15570000000000001</v>
      </c>
      <c r="U20" s="66">
        <v>0.2122</v>
      </c>
      <c r="V20" s="66">
        <v>0.18840000000000001</v>
      </c>
      <c r="W20" s="185">
        <v>0.82430000000000003</v>
      </c>
      <c r="X20" s="66">
        <v>0</v>
      </c>
      <c r="Y20" s="66">
        <v>95.495099999999994</v>
      </c>
      <c r="Z20" s="174">
        <v>1.4021052631578948E-2</v>
      </c>
      <c r="AA20" s="174">
        <v>95.481078947368417</v>
      </c>
      <c r="AB20" s="139">
        <v>6.4656118543411512E-3</v>
      </c>
      <c r="AC20" s="110">
        <v>0.83805028807769277</v>
      </c>
      <c r="AD20" s="110">
        <v>1.070940622568791</v>
      </c>
      <c r="AE20" s="110">
        <v>3.972430118427679E-3</v>
      </c>
      <c r="AF20" s="110">
        <v>2.0364391500063937E-3</v>
      </c>
      <c r="AG20" s="110">
        <v>1.6113502784840802E-2</v>
      </c>
      <c r="AH20" s="110">
        <v>1.633979547705341E-3</v>
      </c>
      <c r="AI20" s="110">
        <v>7.5362373995203165E-3</v>
      </c>
      <c r="AJ20" s="110">
        <v>3.2143526798023174E-2</v>
      </c>
      <c r="AK20" s="110">
        <v>8.2754502653042943E-3</v>
      </c>
      <c r="AL20" s="110">
        <v>3.2963614200192891E-3</v>
      </c>
      <c r="AM20" s="110">
        <v>3.1139074819173454E-3</v>
      </c>
      <c r="AN20" s="110">
        <v>1.1516872862007761E-2</v>
      </c>
      <c r="AO20" s="110">
        <v>0</v>
      </c>
      <c r="AP20" s="110">
        <v>0</v>
      </c>
      <c r="AQ20" s="110">
        <v>7.3448020668481035E-4</v>
      </c>
      <c r="AR20" s="110">
        <v>0.24064289059106575</v>
      </c>
      <c r="AS20" s="110">
        <v>2.2208447426482477E-2</v>
      </c>
      <c r="AT20" s="110">
        <v>4.2513429148217582E-2</v>
      </c>
      <c r="AU20" s="110">
        <v>1.6903577590060481</v>
      </c>
      <c r="AV20" s="110">
        <v>3.5429936215010194E-3</v>
      </c>
      <c r="AW20" s="66">
        <f>2-(SUM(AC20:AO20))</f>
        <v>1.370381525744202E-3</v>
      </c>
    </row>
    <row r="21" spans="1:49" s="74" customFormat="1" x14ac:dyDescent="0.35">
      <c r="A21" s="174">
        <v>106</v>
      </c>
      <c r="B21" s="65" t="s">
        <v>454</v>
      </c>
      <c r="C21" s="65" t="s">
        <v>614</v>
      </c>
      <c r="D21" s="66">
        <v>1.2699999999999999E-2</v>
      </c>
      <c r="E21" s="66">
        <v>7.18</v>
      </c>
      <c r="F21" s="66">
        <v>4.8999999999999998E-3</v>
      </c>
      <c r="G21" s="66">
        <v>2.8000000000000001E-2</v>
      </c>
      <c r="H21" s="66">
        <v>5.1999999999999998E-3</v>
      </c>
      <c r="I21" s="66">
        <v>5.3E-3</v>
      </c>
      <c r="J21" s="66">
        <v>16.27</v>
      </c>
      <c r="K21" s="66">
        <v>4.72</v>
      </c>
      <c r="L21" s="66">
        <v>0.10920000000000001</v>
      </c>
      <c r="M21" s="66">
        <v>0.36880000000000002</v>
      </c>
      <c r="N21" s="66">
        <v>0.3004</v>
      </c>
      <c r="O21" s="66">
        <v>63.42</v>
      </c>
      <c r="P21" s="66">
        <v>3.8199999999999998E-2</v>
      </c>
      <c r="Q21" s="66">
        <v>0.35539999999999999</v>
      </c>
      <c r="R21" s="66">
        <v>1.53</v>
      </c>
      <c r="S21" s="66">
        <v>0.45619999999999999</v>
      </c>
      <c r="T21" s="66">
        <v>0.23069999999999999</v>
      </c>
      <c r="U21" s="66">
        <v>0.28539999999999999</v>
      </c>
      <c r="V21" s="66">
        <v>0.1341</v>
      </c>
      <c r="W21" s="185">
        <v>1.0299</v>
      </c>
      <c r="X21" s="66">
        <v>0</v>
      </c>
      <c r="Y21" s="66">
        <v>96.484499999999997</v>
      </c>
      <c r="Z21" s="174">
        <v>5.347368421052631E-3</v>
      </c>
      <c r="AA21" s="174">
        <v>96.479152631578941</v>
      </c>
      <c r="AB21" s="139">
        <v>2.4673819953080849E-3</v>
      </c>
      <c r="AC21" s="110">
        <v>0.85524223409616251</v>
      </c>
      <c r="AD21" s="110">
        <v>1.0709416752917491</v>
      </c>
      <c r="AE21" s="110">
        <v>4.4877627663555682E-4</v>
      </c>
      <c r="AF21" s="110">
        <v>4.1537584119485124E-4</v>
      </c>
      <c r="AG21" s="110">
        <v>1.3138131237792552E-2</v>
      </c>
      <c r="AH21" s="110">
        <v>9.1982980836022624E-4</v>
      </c>
      <c r="AI21" s="110">
        <v>8.0529675877833006E-3</v>
      </c>
      <c r="AJ21" s="110">
        <v>3.4412497578882185E-2</v>
      </c>
      <c r="AK21" s="110">
        <v>1.0009497895269328E-2</v>
      </c>
      <c r="AL21" s="110">
        <v>4.8872108812950572E-3</v>
      </c>
      <c r="AM21" s="110">
        <v>2.217792236702181E-3</v>
      </c>
      <c r="AN21" s="110">
        <v>1.4398312836872767E-2</v>
      </c>
      <c r="AO21" s="110">
        <v>0</v>
      </c>
      <c r="AP21" s="110">
        <v>6.3887722520271774E-4</v>
      </c>
      <c r="AQ21" s="110">
        <v>1.0136998087244471E-3</v>
      </c>
      <c r="AR21" s="110">
        <v>0.21814465961836513</v>
      </c>
      <c r="AS21" s="110">
        <v>5.0481702048281625E-3</v>
      </c>
      <c r="AT21" s="110">
        <v>8.9992226159857636E-3</v>
      </c>
      <c r="AU21" s="110">
        <v>1.7613872608759209</v>
      </c>
      <c r="AV21" s="110">
        <v>4.7681096509730259E-3</v>
      </c>
      <c r="AW21" s="66">
        <v>0</v>
      </c>
    </row>
    <row r="22" spans="1:49" s="74" customFormat="1" x14ac:dyDescent="0.35">
      <c r="A22" s="174">
        <v>115</v>
      </c>
      <c r="B22" s="65" t="s">
        <v>458</v>
      </c>
      <c r="C22" s="65" t="s">
        <v>614</v>
      </c>
      <c r="D22" s="66">
        <v>4.0300000000000002E-2</v>
      </c>
      <c r="E22" s="66">
        <v>7.05</v>
      </c>
      <c r="F22" s="66">
        <v>2.9700000000000001E-2</v>
      </c>
      <c r="G22" s="66">
        <v>5.7999999999999996E-3</v>
      </c>
      <c r="H22" s="66">
        <v>0</v>
      </c>
      <c r="I22" s="66">
        <v>2.1399999999999999E-2</v>
      </c>
      <c r="J22" s="66">
        <v>15.95</v>
      </c>
      <c r="K22" s="66">
        <v>5.33</v>
      </c>
      <c r="L22" s="66">
        <v>0.69599999999999995</v>
      </c>
      <c r="M22" s="66">
        <v>0.42299999999999999</v>
      </c>
      <c r="N22" s="66">
        <v>0.49149999999999999</v>
      </c>
      <c r="O22" s="66">
        <v>59.68</v>
      </c>
      <c r="P22" s="66">
        <v>0.1241</v>
      </c>
      <c r="Q22" s="66">
        <v>0.28139999999999998</v>
      </c>
      <c r="R22" s="66">
        <v>1.0342</v>
      </c>
      <c r="S22" s="66">
        <v>0.35399999999999998</v>
      </c>
      <c r="T22" s="66">
        <v>0.13439999999999999</v>
      </c>
      <c r="U22" s="66">
        <v>1.63</v>
      </c>
      <c r="V22" s="66">
        <v>0.24729999999999999</v>
      </c>
      <c r="W22" s="185">
        <v>1.25</v>
      </c>
      <c r="X22" s="66">
        <v>1.56</v>
      </c>
      <c r="Y22" s="66">
        <v>96.333100000000002</v>
      </c>
      <c r="Z22" s="174">
        <v>1.6968421052631581E-2</v>
      </c>
      <c r="AA22" s="174">
        <v>96.316131578947363</v>
      </c>
      <c r="AB22" s="139">
        <v>7.9158765388039551E-3</v>
      </c>
      <c r="AC22" s="110">
        <v>0.84901450029329062</v>
      </c>
      <c r="AD22" s="110">
        <v>1.0614517301960238</v>
      </c>
      <c r="AE22" s="110">
        <v>2.7501194389893111E-3</v>
      </c>
      <c r="AF22" s="110">
        <v>1.6956664720950028E-3</v>
      </c>
      <c r="AG22" s="110">
        <v>1.5235066221244396E-2</v>
      </c>
      <c r="AH22" s="110">
        <v>3.0211841215097212E-3</v>
      </c>
      <c r="AI22" s="110">
        <v>6.4464989502141376E-3</v>
      </c>
      <c r="AJ22" s="110">
        <v>2.3517469637629726E-2</v>
      </c>
      <c r="AK22" s="110">
        <v>7.8527463425160371E-3</v>
      </c>
      <c r="AL22" s="110">
        <v>2.8785517983117691E-3</v>
      </c>
      <c r="AM22" s="110">
        <v>4.135018843094149E-3</v>
      </c>
      <c r="AN22" s="110">
        <v>1.7668018925303255E-2</v>
      </c>
      <c r="AO22" s="110">
        <v>2.1560565562575507E-2</v>
      </c>
      <c r="AP22" s="110">
        <v>0</v>
      </c>
      <c r="AQ22" s="110">
        <v>2.1229541871861066E-4</v>
      </c>
      <c r="AR22" s="110">
        <v>0.24905260660380699</v>
      </c>
      <c r="AS22" s="110">
        <v>3.2529836914793248E-2</v>
      </c>
      <c r="AT22" s="110">
        <v>1.4886406862027074E-2</v>
      </c>
      <c r="AU22" s="110">
        <v>1.6757866383734699</v>
      </c>
      <c r="AV22" s="110">
        <v>2.7532215827184157E-2</v>
      </c>
      <c r="AW22" s="66">
        <v>0</v>
      </c>
    </row>
    <row r="23" spans="1:49" s="74" customFormat="1" x14ac:dyDescent="0.35">
      <c r="A23" s="174">
        <v>116</v>
      </c>
      <c r="B23" s="65" t="s">
        <v>459</v>
      </c>
      <c r="C23" s="65" t="s">
        <v>614</v>
      </c>
      <c r="D23" s="66">
        <v>3.3399999999999999E-2</v>
      </c>
      <c r="E23" s="66">
        <v>7.07</v>
      </c>
      <c r="F23" s="66">
        <v>4.3E-3</v>
      </c>
      <c r="G23" s="66">
        <v>5.8299999999999998E-2</v>
      </c>
      <c r="H23" s="66">
        <v>0</v>
      </c>
      <c r="I23" s="66">
        <v>2.5999999999999999E-2</v>
      </c>
      <c r="J23" s="66">
        <v>15.76</v>
      </c>
      <c r="K23" s="66">
        <v>5.64</v>
      </c>
      <c r="L23" s="66">
        <v>0.75</v>
      </c>
      <c r="M23" s="66">
        <v>0.3024</v>
      </c>
      <c r="N23" s="66">
        <v>0.73650000000000004</v>
      </c>
      <c r="O23" s="66">
        <v>57.15</v>
      </c>
      <c r="P23" s="66">
        <v>3.0099999999999998E-2</v>
      </c>
      <c r="Q23" s="66">
        <v>0.20180000000000001</v>
      </c>
      <c r="R23" s="66">
        <v>0.92169999999999996</v>
      </c>
      <c r="S23" s="66">
        <v>0.29799999999999999</v>
      </c>
      <c r="T23" s="66">
        <v>0.1608</v>
      </c>
      <c r="U23" s="109">
        <v>2.4</v>
      </c>
      <c r="V23" s="66">
        <v>0.18629999999999999</v>
      </c>
      <c r="W23" s="185">
        <v>1.21</v>
      </c>
      <c r="X23" s="109">
        <v>2.04</v>
      </c>
      <c r="Y23" s="66">
        <v>94.979699999999994</v>
      </c>
      <c r="Z23" s="174">
        <v>1.4063157894736842E-2</v>
      </c>
      <c r="AA23" s="174">
        <v>94.965636842105255</v>
      </c>
      <c r="AB23" s="139">
        <v>6.6661579624007518E-3</v>
      </c>
      <c r="AC23" s="110">
        <v>0.86512840639079358</v>
      </c>
      <c r="AD23" s="110">
        <v>1.0656901284420892</v>
      </c>
      <c r="AE23" s="110">
        <v>4.0457470856968697E-4</v>
      </c>
      <c r="AF23" s="110">
        <v>2.0933178442007522E-3</v>
      </c>
      <c r="AG23" s="110">
        <v>1.106677126025013E-2</v>
      </c>
      <c r="AH23" s="110">
        <v>7.4457264310849721E-4</v>
      </c>
      <c r="AI23" s="110">
        <v>4.6973849598887611E-3</v>
      </c>
      <c r="AJ23" s="110">
        <v>2.129662647984874E-2</v>
      </c>
      <c r="AK23" s="110">
        <v>6.716913246102847E-3</v>
      </c>
      <c r="AL23" s="110">
        <v>3.4994193776109379E-3</v>
      </c>
      <c r="AM23" s="110">
        <v>3.165201765757456E-3</v>
      </c>
      <c r="AN23" s="110">
        <v>1.7377943501981793E-2</v>
      </c>
      <c r="AO23" s="110">
        <v>2.8648433897969332E-2</v>
      </c>
      <c r="AP23" s="110">
        <v>0</v>
      </c>
      <c r="AQ23" s="110">
        <v>2.1682849297750108E-3</v>
      </c>
      <c r="AR23" s="110">
        <v>0.26778001050017075</v>
      </c>
      <c r="AS23" s="110">
        <v>3.5617962933573326E-2</v>
      </c>
      <c r="AT23" s="110">
        <v>2.2665968528821662E-2</v>
      </c>
      <c r="AU23" s="110">
        <v>1.6305769974172917</v>
      </c>
      <c r="AV23" s="110">
        <v>4.1190775690367304E-2</v>
      </c>
      <c r="AW23" s="66">
        <v>0</v>
      </c>
    </row>
    <row r="24" spans="1:49" s="74" customFormat="1" x14ac:dyDescent="0.35">
      <c r="A24" s="174">
        <v>119</v>
      </c>
      <c r="B24" s="65" t="s">
        <v>462</v>
      </c>
      <c r="C24" s="65" t="s">
        <v>614</v>
      </c>
      <c r="D24" s="66">
        <v>1.84E-2</v>
      </c>
      <c r="E24" s="66">
        <v>6.67</v>
      </c>
      <c r="F24" s="66">
        <v>0</v>
      </c>
      <c r="G24" s="66">
        <v>4.1700000000000001E-2</v>
      </c>
      <c r="H24" s="66">
        <v>0</v>
      </c>
      <c r="I24" s="66">
        <v>3.6400000000000002E-2</v>
      </c>
      <c r="J24" s="66">
        <v>15.55</v>
      </c>
      <c r="K24" s="66">
        <v>5.97</v>
      </c>
      <c r="L24" s="66">
        <v>0.52480000000000004</v>
      </c>
      <c r="M24" s="66">
        <v>0.37959999999999999</v>
      </c>
      <c r="N24" s="66">
        <v>0.66569999999999996</v>
      </c>
      <c r="O24" s="66">
        <v>56.87</v>
      </c>
      <c r="P24" s="66">
        <v>0</v>
      </c>
      <c r="Q24" s="66">
        <v>0.3599</v>
      </c>
      <c r="R24" s="66">
        <v>1.59</v>
      </c>
      <c r="S24" s="66">
        <v>0.623</v>
      </c>
      <c r="T24" s="66">
        <v>0.24340000000000001</v>
      </c>
      <c r="U24" s="109">
        <v>2.1</v>
      </c>
      <c r="V24" s="66">
        <v>0.1389</v>
      </c>
      <c r="W24" s="185">
        <v>0.91679999999999995</v>
      </c>
      <c r="X24" s="109">
        <v>2.38</v>
      </c>
      <c r="Y24" s="66">
        <v>95.078699999999998</v>
      </c>
      <c r="Z24" s="174">
        <v>7.7473684210526313E-3</v>
      </c>
      <c r="AA24" s="174">
        <v>95.070952631578947</v>
      </c>
      <c r="AB24" s="139">
        <v>3.6926115369872317E-3</v>
      </c>
      <c r="AC24" s="110">
        <v>0.82067963733460991</v>
      </c>
      <c r="AD24" s="110">
        <v>1.0572843129795921</v>
      </c>
      <c r="AE24" s="110">
        <v>0</v>
      </c>
      <c r="AF24" s="110">
        <v>2.9467946771212609E-3</v>
      </c>
      <c r="AG24" s="110">
        <v>1.3968572170769612E-2</v>
      </c>
      <c r="AH24" s="110">
        <v>0</v>
      </c>
      <c r="AI24" s="110">
        <v>8.423711862468871E-3</v>
      </c>
      <c r="AJ24" s="110">
        <v>3.6940691107641373E-2</v>
      </c>
      <c r="AK24" s="110">
        <v>1.4119788359834637E-2</v>
      </c>
      <c r="AL24" s="110">
        <v>5.3261965298331835E-3</v>
      </c>
      <c r="AM24" s="110">
        <v>2.3728891779801219E-3</v>
      </c>
      <c r="AN24" s="110">
        <v>1.3239582211911237E-2</v>
      </c>
      <c r="AO24" s="110">
        <v>3.3607355564068291E-2</v>
      </c>
      <c r="AP24" s="110">
        <v>0</v>
      </c>
      <c r="AQ24" s="110">
        <v>1.5594466330430766E-3</v>
      </c>
      <c r="AR24" s="110">
        <v>0.28500996635868997</v>
      </c>
      <c r="AS24" s="110">
        <v>2.5060417738155163E-2</v>
      </c>
      <c r="AT24" s="110">
        <v>2.0599977815958202E-2</v>
      </c>
      <c r="AU24" s="110">
        <v>1.6315296490518321</v>
      </c>
      <c r="AV24" s="110">
        <v>3.6240542402321635E-2</v>
      </c>
      <c r="AW24" s="66">
        <v>0</v>
      </c>
    </row>
    <row r="25" spans="1:49" s="74" customFormat="1" ht="41.25" customHeight="1" x14ac:dyDescent="0.35">
      <c r="A25" s="174">
        <v>122</v>
      </c>
      <c r="B25" s="65" t="s">
        <v>465</v>
      </c>
      <c r="C25" s="65" t="s">
        <v>614</v>
      </c>
      <c r="D25" s="66">
        <v>1.66E-2</v>
      </c>
      <c r="E25" s="66">
        <v>7.19</v>
      </c>
      <c r="F25" s="66">
        <v>0</v>
      </c>
      <c r="G25" s="66">
        <v>2.6700000000000002E-2</v>
      </c>
      <c r="H25" s="66">
        <v>0</v>
      </c>
      <c r="I25" s="66">
        <v>5.1299999999999998E-2</v>
      </c>
      <c r="J25" s="66">
        <v>16.64</v>
      </c>
      <c r="K25" s="66">
        <v>4.59</v>
      </c>
      <c r="L25" s="66">
        <v>0.1234</v>
      </c>
      <c r="M25" s="66">
        <v>0.2848</v>
      </c>
      <c r="N25" s="66">
        <v>0.31169999999999998</v>
      </c>
      <c r="O25" s="66">
        <v>63.84</v>
      </c>
      <c r="P25" s="66">
        <v>1.5599999999999999E-2</v>
      </c>
      <c r="Q25" s="66">
        <v>0.36430000000000001</v>
      </c>
      <c r="R25" s="66">
        <v>1.52</v>
      </c>
      <c r="S25" s="66">
        <v>0.46710000000000002</v>
      </c>
      <c r="T25" s="66">
        <v>0.17960000000000001</v>
      </c>
      <c r="U25" s="66">
        <v>0.37990000000000002</v>
      </c>
      <c r="V25" s="66">
        <v>0.14399999999999999</v>
      </c>
      <c r="W25" s="185">
        <v>0.77339999999999998</v>
      </c>
      <c r="X25" s="66">
        <v>0</v>
      </c>
      <c r="Y25" s="66">
        <v>96.918400000000005</v>
      </c>
      <c r="Z25" s="174">
        <v>6.9894736842105263E-3</v>
      </c>
      <c r="AA25" s="174">
        <v>96.911410526315791</v>
      </c>
      <c r="AB25" s="139">
        <v>3.2129620295520377E-3</v>
      </c>
      <c r="AC25" s="110">
        <v>0.85321487859881717</v>
      </c>
      <c r="AD25" s="110">
        <v>1.0911800646915468</v>
      </c>
      <c r="AE25" s="110">
        <v>0</v>
      </c>
      <c r="AF25" s="110">
        <v>4.0054154071117211E-3</v>
      </c>
      <c r="AG25" s="110">
        <v>1.0107587346672147E-2</v>
      </c>
      <c r="AH25" s="110">
        <v>3.7422564840938072E-4</v>
      </c>
      <c r="AI25" s="110">
        <v>8.2236105233469657E-3</v>
      </c>
      <c r="AJ25" s="110">
        <v>3.4059101411787598E-2</v>
      </c>
      <c r="AK25" s="110">
        <v>1.0210140388970782E-2</v>
      </c>
      <c r="AL25" s="110">
        <v>3.7903965807482578E-3</v>
      </c>
      <c r="AM25" s="110">
        <v>2.3725720389229971E-3</v>
      </c>
      <c r="AN25" s="110">
        <v>1.0771732249279357E-2</v>
      </c>
      <c r="AO25" s="110">
        <v>0</v>
      </c>
      <c r="AP25" s="110">
        <v>0</v>
      </c>
      <c r="AQ25" s="110">
        <v>9.630025326381825E-4</v>
      </c>
      <c r="AR25" s="110">
        <v>0.21133922337445424</v>
      </c>
      <c r="AS25" s="110">
        <v>5.6831791344370899E-3</v>
      </c>
      <c r="AT25" s="110">
        <v>9.3026504790217658E-3</v>
      </c>
      <c r="AU25" s="110">
        <v>1.7663888977165632</v>
      </c>
      <c r="AV25" s="110">
        <v>6.323046762885776E-3</v>
      </c>
      <c r="AW25" s="66">
        <v>0</v>
      </c>
    </row>
    <row r="26" spans="1:49" s="74" customFormat="1" x14ac:dyDescent="0.35">
      <c r="A26" s="174">
        <v>123</v>
      </c>
      <c r="B26" s="65" t="s">
        <v>466</v>
      </c>
      <c r="C26" s="65" t="s">
        <v>614</v>
      </c>
      <c r="D26" s="66">
        <v>3.49E-2</v>
      </c>
      <c r="E26" s="66">
        <v>7.15</v>
      </c>
      <c r="F26" s="66">
        <v>1.72E-2</v>
      </c>
      <c r="G26" s="66">
        <v>2.6700000000000002E-2</v>
      </c>
      <c r="H26" s="66">
        <v>9.2999999999999992E-3</v>
      </c>
      <c r="I26" s="66">
        <v>0</v>
      </c>
      <c r="J26" s="66">
        <v>16.48</v>
      </c>
      <c r="K26" s="66">
        <v>5.45</v>
      </c>
      <c r="L26" s="66">
        <v>0.13689999999999999</v>
      </c>
      <c r="M26" s="66">
        <v>0.24909999999999999</v>
      </c>
      <c r="N26" s="66">
        <v>0.3201</v>
      </c>
      <c r="O26" s="66">
        <v>62.33</v>
      </c>
      <c r="P26" s="66">
        <v>0</v>
      </c>
      <c r="Q26" s="66">
        <v>0.32890000000000003</v>
      </c>
      <c r="R26" s="66">
        <v>1.73</v>
      </c>
      <c r="S26" s="66">
        <v>0.44950000000000001</v>
      </c>
      <c r="T26" s="66">
        <v>0.25090000000000001</v>
      </c>
      <c r="U26" s="66">
        <v>0.41860000000000003</v>
      </c>
      <c r="V26" s="66">
        <v>0.14849999999999999</v>
      </c>
      <c r="W26" s="185">
        <v>1.57</v>
      </c>
      <c r="X26" s="66">
        <v>0</v>
      </c>
      <c r="Y26" s="66">
        <v>97.100700000000003</v>
      </c>
      <c r="Z26" s="174">
        <v>1.4694736842105262E-2</v>
      </c>
      <c r="AA26" s="174">
        <v>97.086005263157901</v>
      </c>
      <c r="AB26" s="139">
        <v>6.7533685014167693E-3</v>
      </c>
      <c r="AC26" s="110">
        <v>0.84826800670284441</v>
      </c>
      <c r="AD26" s="110">
        <v>1.0804329596501614</v>
      </c>
      <c r="AE26" s="110">
        <v>1.5690060148452227E-3</v>
      </c>
      <c r="AF26" s="110">
        <v>0</v>
      </c>
      <c r="AG26" s="110">
        <v>8.8385039729017081E-3</v>
      </c>
      <c r="AH26" s="110">
        <v>0</v>
      </c>
      <c r="AI26" s="110">
        <v>7.4227485990741695E-3</v>
      </c>
      <c r="AJ26" s="110">
        <v>3.875548861821862E-2</v>
      </c>
      <c r="AK26" s="110">
        <v>9.8231111521591315E-3</v>
      </c>
      <c r="AL26" s="110">
        <v>5.2939093015262097E-3</v>
      </c>
      <c r="AM26" s="110">
        <v>2.4461376111403052E-3</v>
      </c>
      <c r="AN26" s="110">
        <v>2.1861429174495819E-2</v>
      </c>
      <c r="AO26" s="110">
        <v>0</v>
      </c>
      <c r="AP26" s="110">
        <v>1.1380448088138498E-3</v>
      </c>
      <c r="AQ26" s="110">
        <v>9.6277531155503418E-4</v>
      </c>
      <c r="AR26" s="110">
        <v>0.25087734198506179</v>
      </c>
      <c r="AS26" s="110">
        <v>6.30343312372416E-3</v>
      </c>
      <c r="AT26" s="110">
        <v>9.5510933896431078E-3</v>
      </c>
      <c r="AU26" s="110">
        <v>1.7242017866265875</v>
      </c>
      <c r="AV26" s="110">
        <v>6.9655247546143396E-3</v>
      </c>
      <c r="AW26" s="66">
        <v>0</v>
      </c>
    </row>
    <row r="27" spans="1:49" s="74" customFormat="1" ht="30.65" customHeight="1" x14ac:dyDescent="0.35">
      <c r="A27" s="74">
        <v>201</v>
      </c>
      <c r="B27" s="186" t="s">
        <v>485</v>
      </c>
      <c r="C27" s="65" t="s">
        <v>614</v>
      </c>
      <c r="D27" s="187">
        <v>0.80379999999999996</v>
      </c>
      <c r="E27" s="187">
        <v>5.46</v>
      </c>
      <c r="F27" s="187">
        <v>6.9900000000000004E-2</v>
      </c>
      <c r="G27" s="187">
        <v>4.4499999999999998E-2</v>
      </c>
      <c r="H27" s="187">
        <v>2.35E-2</v>
      </c>
      <c r="I27" s="187">
        <v>0</v>
      </c>
      <c r="J27" s="187">
        <v>14.59</v>
      </c>
      <c r="K27" s="187">
        <v>7.6</v>
      </c>
      <c r="L27" s="187">
        <v>2.04</v>
      </c>
      <c r="M27" s="187">
        <v>0</v>
      </c>
      <c r="N27" s="187">
        <v>7.05</v>
      </c>
      <c r="O27" s="187">
        <v>54.94</v>
      </c>
      <c r="P27" s="187">
        <v>4.7100000000000003E-2</v>
      </c>
      <c r="Q27" s="187">
        <v>0.47020000000000001</v>
      </c>
      <c r="R27" s="187">
        <v>1.93</v>
      </c>
      <c r="S27" s="187">
        <v>0.74719999999999998</v>
      </c>
      <c r="T27" s="187">
        <v>0.11509999999999999</v>
      </c>
      <c r="U27" s="187">
        <v>0.34060000000000001</v>
      </c>
      <c r="V27" s="187">
        <v>0</v>
      </c>
      <c r="W27" s="187">
        <v>1.79</v>
      </c>
      <c r="X27" s="187">
        <v>0</v>
      </c>
      <c r="Y27" s="187">
        <v>98.211500000000001</v>
      </c>
      <c r="Z27" s="74">
        <v>0</v>
      </c>
      <c r="AA27" s="74">
        <v>98.211500000000001</v>
      </c>
      <c r="AB27" s="199">
        <v>0.14243241572539103</v>
      </c>
      <c r="AC27" s="188">
        <v>0.5931786424676424</v>
      </c>
      <c r="AD27" s="188">
        <v>0.8759145211111089</v>
      </c>
      <c r="AE27" s="188">
        <v>5.8390091354065228E-3</v>
      </c>
      <c r="AF27" s="188">
        <v>0</v>
      </c>
      <c r="AG27" s="188">
        <v>0</v>
      </c>
      <c r="AH27" s="188">
        <v>1.0344111461478755E-3</v>
      </c>
      <c r="AI27" s="188">
        <v>9.7173830022779014E-3</v>
      </c>
      <c r="AJ27" s="188">
        <v>3.9592255187885637E-2</v>
      </c>
      <c r="AK27" s="188">
        <v>1.4952783417277141E-2</v>
      </c>
      <c r="AL27" s="188">
        <v>2.2239088144074444E-3</v>
      </c>
      <c r="AM27" s="188">
        <v>0</v>
      </c>
      <c r="AN27" s="188">
        <v>2.28243146731773E-2</v>
      </c>
      <c r="AO27" s="188">
        <v>0</v>
      </c>
      <c r="AP27" s="188">
        <v>2.6333591435599812E-3</v>
      </c>
      <c r="AQ27" s="188">
        <v>1.4693982293045615E-3</v>
      </c>
      <c r="AR27" s="188">
        <v>0.32036447181924521</v>
      </c>
      <c r="AS27" s="188">
        <v>8.6014107278407484E-2</v>
      </c>
      <c r="AT27" s="188">
        <v>0.19262930238985465</v>
      </c>
      <c r="AU27" s="188">
        <v>1.3916993883963023</v>
      </c>
      <c r="AV27" s="188">
        <v>5.1899727433258186E-3</v>
      </c>
      <c r="AW27" s="66">
        <f t="shared" ref="AW27:AW53" si="0">2-(SUM(AC27:AO27))</f>
        <v>0.43472277104466905</v>
      </c>
    </row>
    <row r="28" spans="1:49" s="32" customFormat="1" x14ac:dyDescent="0.35">
      <c r="A28" s="32">
        <v>1</v>
      </c>
      <c r="B28" s="29" t="s">
        <v>486</v>
      </c>
      <c r="C28" s="65" t="s">
        <v>614</v>
      </c>
      <c r="D28" s="30">
        <v>1.07</v>
      </c>
      <c r="E28" s="30">
        <v>7.24</v>
      </c>
      <c r="F28" s="30">
        <v>0</v>
      </c>
      <c r="G28" s="30">
        <v>6.5600000000000006E-2</v>
      </c>
      <c r="H28" s="30">
        <v>0</v>
      </c>
      <c r="I28" s="30">
        <v>1.3100000000000001E-2</v>
      </c>
      <c r="J28" s="30">
        <v>15.62</v>
      </c>
      <c r="K28" s="30">
        <v>2.63</v>
      </c>
      <c r="L28" s="30">
        <v>4.6100000000000002E-2</v>
      </c>
      <c r="M28" s="30">
        <v>7.0900000000000005E-2</v>
      </c>
      <c r="N28" s="30">
        <v>0.13250000000000001</v>
      </c>
      <c r="O28" s="30">
        <v>68.92</v>
      </c>
      <c r="P28" s="30">
        <v>0</v>
      </c>
      <c r="Q28" s="30">
        <v>0.16639999999999999</v>
      </c>
      <c r="R28" s="30">
        <v>0.79200000000000004</v>
      </c>
      <c r="S28" s="30">
        <v>0.28970000000000001</v>
      </c>
      <c r="T28" s="30">
        <v>0</v>
      </c>
      <c r="U28" s="30">
        <v>0.1207</v>
      </c>
      <c r="V28" s="30">
        <v>0</v>
      </c>
      <c r="W28" s="30">
        <v>1.026</v>
      </c>
      <c r="X28" s="30">
        <v>0</v>
      </c>
      <c r="Y28" s="30">
        <v>98.203000000000003</v>
      </c>
      <c r="Z28" s="30">
        <v>0</v>
      </c>
      <c r="AA28" s="30">
        <v>98.203000000000003</v>
      </c>
      <c r="AB28" s="140">
        <v>0.20318976094994054</v>
      </c>
      <c r="AC28" s="31">
        <v>0.84292441385294081</v>
      </c>
      <c r="AD28" s="31">
        <v>1.0049504921994505</v>
      </c>
      <c r="AE28" s="31">
        <v>0</v>
      </c>
      <c r="AF28" s="31">
        <v>1.0035107546171439E-3</v>
      </c>
      <c r="AG28" s="31">
        <v>2.4687339521983175E-3</v>
      </c>
      <c r="AH28" s="31">
        <v>0</v>
      </c>
      <c r="AI28" s="31">
        <v>3.6853371147496264E-3</v>
      </c>
      <c r="AJ28" s="31">
        <v>1.7411465071002899E-2</v>
      </c>
      <c r="AK28" s="31">
        <v>6.2128501406355282E-3</v>
      </c>
      <c r="AL28" s="31">
        <v>0</v>
      </c>
      <c r="AM28" s="31">
        <v>0</v>
      </c>
      <c r="AN28" s="31">
        <v>1.4020040860270892E-2</v>
      </c>
      <c r="AO28" s="31">
        <v>0</v>
      </c>
      <c r="AP28" s="31">
        <v>0</v>
      </c>
      <c r="AQ28" s="31">
        <v>2.3213495619976341E-3</v>
      </c>
      <c r="AR28" s="31">
        <v>0.11880745878721763</v>
      </c>
      <c r="AS28" s="31">
        <v>2.0830401818368893E-3</v>
      </c>
      <c r="AT28" s="31">
        <v>3.8797730007377987E-3</v>
      </c>
      <c r="AU28" s="31">
        <v>1.8709373862625622</v>
      </c>
      <c r="AV28" s="31">
        <v>1.9709922056476543E-3</v>
      </c>
      <c r="AW28" s="66">
        <f t="shared" si="0"/>
        <v>0.10732315605413434</v>
      </c>
    </row>
    <row r="29" spans="1:49" s="32" customFormat="1" x14ac:dyDescent="0.35">
      <c r="A29" s="32">
        <v>2</v>
      </c>
      <c r="B29" s="29" t="s">
        <v>487</v>
      </c>
      <c r="C29" s="65" t="s">
        <v>614</v>
      </c>
      <c r="D29" s="30">
        <v>0.98919999999999997</v>
      </c>
      <c r="E29" s="30">
        <v>7.64</v>
      </c>
      <c r="F29" s="30">
        <v>7.5600000000000001E-2</v>
      </c>
      <c r="G29" s="30">
        <v>1.9300000000000001E-2</v>
      </c>
      <c r="H29" s="30">
        <v>2.8E-3</v>
      </c>
      <c r="I29" s="30">
        <v>3.5999999999999999E-3</v>
      </c>
      <c r="J29" s="30">
        <v>15.3</v>
      </c>
      <c r="K29" s="30">
        <v>2.4900000000000002</v>
      </c>
      <c r="L29" s="30">
        <v>4.6399999999999997E-2</v>
      </c>
      <c r="M29" s="30">
        <v>0.1575</v>
      </c>
      <c r="N29" s="30">
        <v>7.7399999999999997E-2</v>
      </c>
      <c r="O29" s="30">
        <v>68.540000000000006</v>
      </c>
      <c r="P29" s="30">
        <v>5.1900000000000002E-2</v>
      </c>
      <c r="Q29" s="30">
        <v>0.37590000000000001</v>
      </c>
      <c r="R29" s="30">
        <v>0.84360000000000002</v>
      </c>
      <c r="S29" s="30">
        <v>0.19370000000000001</v>
      </c>
      <c r="T29" s="30">
        <v>0</v>
      </c>
      <c r="U29" s="30">
        <v>4.1300000000000003E-2</v>
      </c>
      <c r="V29" s="30">
        <v>0</v>
      </c>
      <c r="W29" s="30">
        <v>1.0186999999999999</v>
      </c>
      <c r="X29" s="30">
        <v>3.44E-2</v>
      </c>
      <c r="Y29" s="30">
        <v>97.901399999999995</v>
      </c>
      <c r="Z29" s="30">
        <v>0</v>
      </c>
      <c r="AA29" s="30">
        <v>97.901399999999995</v>
      </c>
      <c r="AB29" s="140">
        <v>0.18982391701660767</v>
      </c>
      <c r="AC29" s="31">
        <v>0.89886031463558524</v>
      </c>
      <c r="AD29" s="31">
        <v>0.99472687111978875</v>
      </c>
      <c r="AE29" s="31">
        <v>6.8389552072280107E-3</v>
      </c>
      <c r="AF29" s="31">
        <v>2.7867757178667537E-4</v>
      </c>
      <c r="AG29" s="31">
        <v>5.5418835298486589E-3</v>
      </c>
      <c r="AH29" s="31">
        <v>1.2343707643995255E-3</v>
      </c>
      <c r="AI29" s="31">
        <v>8.4128860412876084E-3</v>
      </c>
      <c r="AJ29" s="31">
        <v>1.8741117642985104E-2</v>
      </c>
      <c r="AK29" s="31">
        <v>4.1977907393442931E-3</v>
      </c>
      <c r="AL29" s="31">
        <v>0</v>
      </c>
      <c r="AM29" s="31">
        <v>0</v>
      </c>
      <c r="AN29" s="31">
        <v>1.406685484949141E-2</v>
      </c>
      <c r="AO29" s="31">
        <v>4.6447982005254872E-4</v>
      </c>
      <c r="AP29" s="31">
        <v>3.3978659942703309E-4</v>
      </c>
      <c r="AQ29" s="31">
        <v>6.9014889182584919E-4</v>
      </c>
      <c r="AR29" s="31">
        <v>0.11366744202930285</v>
      </c>
      <c r="AS29" s="31">
        <v>2.1186708150193832E-3</v>
      </c>
      <c r="AT29" s="31">
        <v>2.2902357009395944E-3</v>
      </c>
      <c r="AU29" s="31">
        <v>1.8802121993144616</v>
      </c>
      <c r="AV29" s="31">
        <v>6.8151664902390522E-4</v>
      </c>
      <c r="AW29" s="66">
        <f t="shared" si="0"/>
        <v>4.6635798078202395E-2</v>
      </c>
    </row>
    <row r="30" spans="1:49" s="32" customFormat="1" x14ac:dyDescent="0.35">
      <c r="A30" s="32">
        <v>3</v>
      </c>
      <c r="B30" s="29" t="s">
        <v>488</v>
      </c>
      <c r="C30" s="65" t="s">
        <v>614</v>
      </c>
      <c r="D30" s="30">
        <v>0.98329999999999995</v>
      </c>
      <c r="E30" s="30">
        <v>6.57</v>
      </c>
      <c r="F30" s="30">
        <v>2.5000000000000001E-3</v>
      </c>
      <c r="G30" s="30">
        <v>3.5999999999999997E-2</v>
      </c>
      <c r="H30" s="30">
        <v>1.89E-2</v>
      </c>
      <c r="I30" s="30">
        <v>0</v>
      </c>
      <c r="J30" s="30">
        <v>14.32</v>
      </c>
      <c r="K30" s="30">
        <v>3.03</v>
      </c>
      <c r="L30" s="30">
        <v>0.30649999999999999</v>
      </c>
      <c r="M30" s="30">
        <v>0.1116</v>
      </c>
      <c r="N30" s="30">
        <v>0.18790000000000001</v>
      </c>
      <c r="O30" s="30">
        <v>64.17</v>
      </c>
      <c r="P30" s="30">
        <v>7.3999999999999996E-2</v>
      </c>
      <c r="Q30" s="30">
        <v>0.51919999999999999</v>
      </c>
      <c r="R30" s="30">
        <v>2.71</v>
      </c>
      <c r="S30" s="30">
        <v>0.58720000000000006</v>
      </c>
      <c r="T30" s="30">
        <v>0</v>
      </c>
      <c r="U30" s="30">
        <v>0.1215</v>
      </c>
      <c r="V30" s="30">
        <v>0</v>
      </c>
      <c r="W30" s="30">
        <v>1.56</v>
      </c>
      <c r="X30" s="30">
        <v>8.5300000000000001E-2</v>
      </c>
      <c r="Y30" s="30">
        <v>95.433199999999999</v>
      </c>
      <c r="Z30" s="30">
        <v>0</v>
      </c>
      <c r="AA30" s="30">
        <v>95.433199999999999</v>
      </c>
      <c r="AB30" s="140">
        <v>0.19616646228006482</v>
      </c>
      <c r="AC30" s="31">
        <v>0.80359294462179565</v>
      </c>
      <c r="AD30" s="31">
        <v>0.967892968369924</v>
      </c>
      <c r="AE30" s="31">
        <v>2.3511474703599071E-4</v>
      </c>
      <c r="AF30" s="31">
        <v>0</v>
      </c>
      <c r="AG30" s="31">
        <v>4.0823753068705343E-3</v>
      </c>
      <c r="AH30" s="31">
        <v>1.8297084200192206E-3</v>
      </c>
      <c r="AI30" s="31">
        <v>1.2080342899463728E-2</v>
      </c>
      <c r="AJ30" s="31">
        <v>6.2589301428918609E-2</v>
      </c>
      <c r="AK30" s="31">
        <v>1.3229672975484622E-2</v>
      </c>
      <c r="AL30" s="31">
        <v>0</v>
      </c>
      <c r="AM30" s="31">
        <v>0</v>
      </c>
      <c r="AN30" s="31">
        <v>2.2394800400367097E-2</v>
      </c>
      <c r="AO30" s="31">
        <v>1.1973726571570698E-3</v>
      </c>
      <c r="AP30" s="31">
        <v>2.3844153971345188E-3</v>
      </c>
      <c r="AQ30" s="31">
        <v>1.3383197419243628E-3</v>
      </c>
      <c r="AR30" s="31">
        <v>0.14379747687805319</v>
      </c>
      <c r="AS30" s="31">
        <v>1.4549493677640869E-2</v>
      </c>
      <c r="AT30" s="31">
        <v>5.7801338759330776E-3</v>
      </c>
      <c r="AU30" s="31">
        <v>1.8300657914852667</v>
      </c>
      <c r="AV30" s="31">
        <v>2.0843689440473265E-3</v>
      </c>
      <c r="AW30" s="66">
        <f t="shared" si="0"/>
        <v>0.1108753981729631</v>
      </c>
    </row>
    <row r="31" spans="1:49" s="32" customFormat="1" x14ac:dyDescent="0.35">
      <c r="A31" s="32">
        <v>5</v>
      </c>
      <c r="B31" s="29" t="s">
        <v>490</v>
      </c>
      <c r="C31" s="65" t="s">
        <v>614</v>
      </c>
      <c r="D31" s="30">
        <v>1.05</v>
      </c>
      <c r="E31" s="30">
        <v>7.42</v>
      </c>
      <c r="F31" s="30">
        <v>4.2599999999999999E-2</v>
      </c>
      <c r="G31" s="30">
        <v>1.9699999999999999E-2</v>
      </c>
      <c r="H31" s="30">
        <v>1.52E-2</v>
      </c>
      <c r="I31" s="30">
        <v>1.6799999999999999E-2</v>
      </c>
      <c r="J31" s="30">
        <v>15.32</v>
      </c>
      <c r="K31" s="30">
        <v>2.3199999999999998</v>
      </c>
      <c r="L31" s="30">
        <v>3.7900000000000003E-2</v>
      </c>
      <c r="M31" s="30">
        <v>5.6599999999999998E-2</v>
      </c>
      <c r="N31" s="30">
        <v>4.8599999999999997E-2</v>
      </c>
      <c r="O31" s="30">
        <v>68.78</v>
      </c>
      <c r="P31" s="30">
        <v>0</v>
      </c>
      <c r="Q31" s="30">
        <v>0.2354</v>
      </c>
      <c r="R31" s="30">
        <v>1.21</v>
      </c>
      <c r="S31" s="30">
        <v>0.34599999999999997</v>
      </c>
      <c r="T31" s="30">
        <v>0</v>
      </c>
      <c r="U31" s="30">
        <v>8.6E-3</v>
      </c>
      <c r="V31" s="30">
        <v>0</v>
      </c>
      <c r="W31" s="30">
        <v>0.99629999999999996</v>
      </c>
      <c r="X31" s="30">
        <v>6.2399999999999997E-2</v>
      </c>
      <c r="Y31" s="30">
        <v>97.9893</v>
      </c>
      <c r="Z31" s="30">
        <v>0</v>
      </c>
      <c r="AA31" s="30">
        <v>97.9893</v>
      </c>
      <c r="AB31" s="140">
        <v>0.20163614367340571</v>
      </c>
      <c r="AC31" s="31">
        <v>0.87360480447077349</v>
      </c>
      <c r="AD31" s="31">
        <v>0.99674357551210724</v>
      </c>
      <c r="AE31" s="31">
        <v>3.8564688125567893E-3</v>
      </c>
      <c r="AF31" s="31">
        <v>1.3014307362359942E-3</v>
      </c>
      <c r="AG31" s="31">
        <v>1.9929918742142118E-3</v>
      </c>
      <c r="AH31" s="31">
        <v>0</v>
      </c>
      <c r="AI31" s="31">
        <v>5.2721942071063147E-3</v>
      </c>
      <c r="AJ31" s="31">
        <v>2.690026428427281E-2</v>
      </c>
      <c r="AK31" s="31">
        <v>7.5037701724801793E-3</v>
      </c>
      <c r="AL31" s="31">
        <v>0</v>
      </c>
      <c r="AM31" s="31">
        <v>0</v>
      </c>
      <c r="AN31" s="31">
        <v>1.3767436784089235E-2</v>
      </c>
      <c r="AO31" s="31">
        <v>8.4315080313541806E-4</v>
      </c>
      <c r="AP31" s="31">
        <v>1.8458825505513021E-3</v>
      </c>
      <c r="AQ31" s="31">
        <v>7.0495918407203399E-4</v>
      </c>
      <c r="AR31" s="31">
        <v>0.10598318950584845</v>
      </c>
      <c r="AS31" s="31">
        <v>1.731796965252938E-3</v>
      </c>
      <c r="AT31" s="31">
        <v>1.4390893181226206E-3</v>
      </c>
      <c r="AU31" s="31">
        <v>1.8881530665239281</v>
      </c>
      <c r="AV31" s="31">
        <v>1.4201595222463386E-4</v>
      </c>
      <c r="AW31" s="66">
        <f t="shared" si="0"/>
        <v>6.8213912343028094E-2</v>
      </c>
    </row>
    <row r="32" spans="1:49" s="32" customFormat="1" x14ac:dyDescent="0.35">
      <c r="A32" s="32">
        <v>6</v>
      </c>
      <c r="B32" s="29" t="s">
        <v>491</v>
      </c>
      <c r="C32" s="65" t="s">
        <v>614</v>
      </c>
      <c r="D32" s="30">
        <v>0.9536</v>
      </c>
      <c r="E32" s="30">
        <v>7.23</v>
      </c>
      <c r="F32" s="30">
        <v>0</v>
      </c>
      <c r="G32" s="30">
        <v>3.8300000000000001E-2</v>
      </c>
      <c r="H32" s="30">
        <v>1.11E-2</v>
      </c>
      <c r="I32" s="30">
        <v>2.9999999999999997E-4</v>
      </c>
      <c r="J32" s="30">
        <v>15.33</v>
      </c>
      <c r="K32" s="30">
        <v>3.03</v>
      </c>
      <c r="L32" s="30">
        <v>6.1499999999999999E-2</v>
      </c>
      <c r="M32" s="30">
        <v>0</v>
      </c>
      <c r="N32" s="30">
        <v>5.9799999999999999E-2</v>
      </c>
      <c r="O32" s="30">
        <v>68.180000000000007</v>
      </c>
      <c r="P32" s="30">
        <v>0</v>
      </c>
      <c r="Q32" s="30">
        <v>0.16320000000000001</v>
      </c>
      <c r="R32" s="30">
        <v>1.23</v>
      </c>
      <c r="S32" s="30">
        <v>0.32479999999999998</v>
      </c>
      <c r="T32" s="30">
        <v>0.13850000000000001</v>
      </c>
      <c r="U32" s="30">
        <v>9.7299999999999998E-2</v>
      </c>
      <c r="V32" s="30">
        <v>0</v>
      </c>
      <c r="W32" s="30">
        <v>1.45</v>
      </c>
      <c r="X32" s="30">
        <v>2.1399999999999999E-2</v>
      </c>
      <c r="Y32" s="30">
        <v>98.349100000000007</v>
      </c>
      <c r="Z32" s="30">
        <v>0</v>
      </c>
      <c r="AA32" s="30">
        <v>98.349100000000007</v>
      </c>
      <c r="AB32" s="140">
        <v>0.18140020391613204</v>
      </c>
      <c r="AC32" s="31">
        <v>0.84322184778562548</v>
      </c>
      <c r="AD32" s="31">
        <v>0.98800531155328686</v>
      </c>
      <c r="AE32" s="31">
        <v>0</v>
      </c>
      <c r="AF32" s="31">
        <v>2.3021068498098448E-5</v>
      </c>
      <c r="AG32" s="31">
        <v>0</v>
      </c>
      <c r="AH32" s="31">
        <v>0</v>
      </c>
      <c r="AI32" s="31">
        <v>3.6207416701594603E-3</v>
      </c>
      <c r="AJ32" s="31">
        <v>2.7087488043308502E-2</v>
      </c>
      <c r="AK32" s="31">
        <v>6.9776935245163636E-3</v>
      </c>
      <c r="AL32" s="31">
        <v>2.8727783297383173E-3</v>
      </c>
      <c r="AM32" s="31">
        <v>0</v>
      </c>
      <c r="AN32" s="31">
        <v>1.9848304209938314E-2</v>
      </c>
      <c r="AO32" s="31">
        <v>2.8643552916309738E-4</v>
      </c>
      <c r="AP32" s="31">
        <v>1.3352909326555555E-3</v>
      </c>
      <c r="AQ32" s="31">
        <v>1.3576535680819351E-3</v>
      </c>
      <c r="AR32" s="31">
        <v>0.13711471760649072</v>
      </c>
      <c r="AS32" s="31">
        <v>2.7837185583392556E-3</v>
      </c>
      <c r="AT32" s="31">
        <v>1.7540626822045698E-3</v>
      </c>
      <c r="AU32" s="31">
        <v>1.8540629198815388</v>
      </c>
      <c r="AV32" s="31">
        <v>1.591636770689304E-3</v>
      </c>
      <c r="AW32" s="66">
        <f t="shared" si="0"/>
        <v>0.10805637828576531</v>
      </c>
    </row>
    <row r="33" spans="1:49" s="32" customFormat="1" x14ac:dyDescent="0.35">
      <c r="A33" s="32">
        <v>9</v>
      </c>
      <c r="B33" s="29" t="s">
        <v>494</v>
      </c>
      <c r="C33" s="65" t="s">
        <v>614</v>
      </c>
      <c r="D33" s="30">
        <v>0.94110000000000005</v>
      </c>
      <c r="E33" s="30">
        <v>7.39</v>
      </c>
      <c r="F33" s="30">
        <v>2.5000000000000001E-3</v>
      </c>
      <c r="G33" s="30">
        <v>3.4500000000000003E-2</v>
      </c>
      <c r="H33" s="30">
        <v>2.1999999999999999E-2</v>
      </c>
      <c r="I33" s="30">
        <v>7.4000000000000003E-3</v>
      </c>
      <c r="J33" s="30">
        <v>15.31</v>
      </c>
      <c r="K33" s="30">
        <v>2.52</v>
      </c>
      <c r="L33" s="30">
        <v>5.79E-2</v>
      </c>
      <c r="M33" s="30">
        <v>8.0199999999999994E-2</v>
      </c>
      <c r="N33" s="30">
        <v>0</v>
      </c>
      <c r="O33" s="30">
        <v>68.56</v>
      </c>
      <c r="P33" s="30">
        <v>8.0000000000000004E-4</v>
      </c>
      <c r="Q33" s="30">
        <v>0.20860000000000001</v>
      </c>
      <c r="R33" s="30">
        <v>1.27</v>
      </c>
      <c r="S33" s="30">
        <v>0.42959999999999998</v>
      </c>
      <c r="T33" s="30">
        <v>0</v>
      </c>
      <c r="U33" s="30">
        <v>0</v>
      </c>
      <c r="V33" s="30">
        <v>0</v>
      </c>
      <c r="W33" s="30">
        <v>0.91790000000000005</v>
      </c>
      <c r="X33" s="30">
        <v>0.12479999999999999</v>
      </c>
      <c r="Y33" s="30">
        <v>97.901499999999999</v>
      </c>
      <c r="Z33" s="30">
        <v>0</v>
      </c>
      <c r="AA33" s="30">
        <v>97.901499999999999</v>
      </c>
      <c r="AB33" s="140">
        <v>0.18038220345060249</v>
      </c>
      <c r="AC33" s="31">
        <v>0.86842911942243206</v>
      </c>
      <c r="AD33" s="31">
        <v>0.99421131389455453</v>
      </c>
      <c r="AE33" s="31">
        <v>2.2589107053393005E-4</v>
      </c>
      <c r="AF33" s="31">
        <v>5.7216637000327133E-4</v>
      </c>
      <c r="AG33" s="31">
        <v>2.8186574247089902E-3</v>
      </c>
      <c r="AH33" s="31">
        <v>1.9004626876926768E-5</v>
      </c>
      <c r="AI33" s="31">
        <v>4.6631359341705349E-3</v>
      </c>
      <c r="AJ33" s="31">
        <v>2.8180826615401458E-2</v>
      </c>
      <c r="AK33" s="31">
        <v>9.2992201273481515E-3</v>
      </c>
      <c r="AL33" s="31">
        <v>0</v>
      </c>
      <c r="AM33" s="31">
        <v>0</v>
      </c>
      <c r="AN33" s="31">
        <v>1.2660100726612233E-2</v>
      </c>
      <c r="AO33" s="31">
        <v>1.6831161383414003E-3</v>
      </c>
      <c r="AP33" s="31">
        <v>2.6666252539991348E-3</v>
      </c>
      <c r="AQ33" s="31">
        <v>1.2322410492671988E-3</v>
      </c>
      <c r="AR33" s="31">
        <v>0.11490220728350509</v>
      </c>
      <c r="AS33" s="31">
        <v>2.64067624426242E-3</v>
      </c>
      <c r="AT33" s="31">
        <v>0</v>
      </c>
      <c r="AU33" s="31">
        <v>1.8785582501689659</v>
      </c>
      <c r="AV33" s="31">
        <v>0</v>
      </c>
      <c r="AW33" s="66">
        <f t="shared" si="0"/>
        <v>7.7237447649016522E-2</v>
      </c>
    </row>
    <row r="34" spans="1:49" s="32" customFormat="1" x14ac:dyDescent="0.35">
      <c r="A34" s="32">
        <v>11</v>
      </c>
      <c r="B34" s="29" t="s">
        <v>496</v>
      </c>
      <c r="C34" s="65" t="s">
        <v>614</v>
      </c>
      <c r="D34" s="30">
        <v>0.85570000000000002</v>
      </c>
      <c r="E34" s="30">
        <v>7.06</v>
      </c>
      <c r="F34" s="30">
        <v>8.1299999999999997E-2</v>
      </c>
      <c r="G34" s="30">
        <v>2.87E-2</v>
      </c>
      <c r="H34" s="30">
        <v>5.4999999999999997E-3</v>
      </c>
      <c r="I34" s="30">
        <v>4.3E-3</v>
      </c>
      <c r="J34" s="30">
        <v>14.85</v>
      </c>
      <c r="K34" s="30">
        <v>2.76</v>
      </c>
      <c r="L34" s="30">
        <v>7.9500000000000001E-2</v>
      </c>
      <c r="M34" s="30">
        <v>0.1166</v>
      </c>
      <c r="N34" s="30">
        <v>5.3699999999999998E-2</v>
      </c>
      <c r="O34" s="30">
        <v>67.81</v>
      </c>
      <c r="P34" s="30">
        <v>5.8900000000000001E-2</v>
      </c>
      <c r="Q34" s="30">
        <v>0.36330000000000001</v>
      </c>
      <c r="R34" s="30">
        <v>1.66</v>
      </c>
      <c r="S34" s="30">
        <v>0.58420000000000005</v>
      </c>
      <c r="T34" s="30">
        <v>0.106</v>
      </c>
      <c r="U34" s="30">
        <v>5.57E-2</v>
      </c>
      <c r="V34" s="30">
        <v>0</v>
      </c>
      <c r="W34" s="30">
        <v>1.29</v>
      </c>
      <c r="X34" s="30">
        <v>5.5800000000000002E-2</v>
      </c>
      <c r="Y34" s="30">
        <v>97.905299999999997</v>
      </c>
      <c r="Z34" s="30">
        <v>0</v>
      </c>
      <c r="AA34" s="30">
        <v>97.905299999999997</v>
      </c>
      <c r="AB34" s="140">
        <v>0.16469891438002815</v>
      </c>
      <c r="AC34" s="31">
        <v>0.83311687303809234</v>
      </c>
      <c r="AD34" s="31">
        <v>0.96836983853357916</v>
      </c>
      <c r="AE34" s="31">
        <v>7.3766790921516584E-3</v>
      </c>
      <c r="AF34" s="31">
        <v>3.3386458547733731E-4</v>
      </c>
      <c r="AG34" s="31">
        <v>4.1150751233253197E-3</v>
      </c>
      <c r="AH34" s="31">
        <v>1.4050634784893194E-3</v>
      </c>
      <c r="AI34" s="31">
        <v>8.1553097285481848E-3</v>
      </c>
      <c r="AJ34" s="31">
        <v>3.698872702352092E-2</v>
      </c>
      <c r="AK34" s="31">
        <v>1.2698578219333715E-2</v>
      </c>
      <c r="AL34" s="31">
        <v>2.2246202388364143E-3</v>
      </c>
      <c r="AM34" s="31">
        <v>0</v>
      </c>
      <c r="AN34" s="31">
        <v>1.7866636088451661E-2</v>
      </c>
      <c r="AO34" s="31">
        <v>7.5569228419911007E-4</v>
      </c>
      <c r="AP34" s="31">
        <v>6.6944250963016112E-4</v>
      </c>
      <c r="AQ34" s="31">
        <v>1.0293658689290296E-3</v>
      </c>
      <c r="AR34" s="31">
        <v>0.12637122723760977</v>
      </c>
      <c r="AS34" s="31">
        <v>3.6409525042321094E-3</v>
      </c>
      <c r="AT34" s="31">
        <v>1.5937341795734326E-3</v>
      </c>
      <c r="AU34" s="31">
        <v>1.8657733773184153</v>
      </c>
      <c r="AV34" s="31">
        <v>9.2190038161030869E-4</v>
      </c>
      <c r="AW34" s="66">
        <f t="shared" si="0"/>
        <v>0.10659304256599467</v>
      </c>
    </row>
    <row r="35" spans="1:49" s="32" customFormat="1" x14ac:dyDescent="0.35">
      <c r="A35" s="32">
        <v>12</v>
      </c>
      <c r="B35" s="29" t="s">
        <v>497</v>
      </c>
      <c r="C35" s="65" t="s">
        <v>614</v>
      </c>
      <c r="D35" s="30">
        <v>0.99280000000000002</v>
      </c>
      <c r="E35" s="30">
        <v>6.99</v>
      </c>
      <c r="F35" s="30">
        <v>0</v>
      </c>
      <c r="G35" s="30">
        <v>5.5399999999999998E-2</v>
      </c>
      <c r="H35" s="30">
        <v>4.1000000000000003E-3</v>
      </c>
      <c r="I35" s="30">
        <v>1.9900000000000001E-2</v>
      </c>
      <c r="J35" s="30">
        <v>15.48</v>
      </c>
      <c r="K35" s="30">
        <v>2.77</v>
      </c>
      <c r="L35" s="30">
        <v>6.7500000000000004E-2</v>
      </c>
      <c r="M35" s="30">
        <v>8.9099999999999999E-2</v>
      </c>
      <c r="N35" s="30">
        <v>4.1300000000000003E-2</v>
      </c>
      <c r="O35" s="30">
        <v>68.3</v>
      </c>
      <c r="P35" s="30">
        <v>1.23E-2</v>
      </c>
      <c r="Q35" s="30">
        <v>0.2336</v>
      </c>
      <c r="R35" s="30">
        <v>0.98309999999999997</v>
      </c>
      <c r="S35" s="30">
        <v>0.31680000000000003</v>
      </c>
      <c r="T35" s="30">
        <v>0.1217</v>
      </c>
      <c r="U35" s="30">
        <v>0.15290000000000001</v>
      </c>
      <c r="V35" s="30">
        <v>0</v>
      </c>
      <c r="W35" s="30">
        <v>0.90310000000000001</v>
      </c>
      <c r="X35" s="30">
        <v>9.0399999999999994E-2</v>
      </c>
      <c r="Y35" s="30">
        <v>97.652100000000004</v>
      </c>
      <c r="Z35" s="30">
        <v>0</v>
      </c>
      <c r="AA35" s="30">
        <v>97.652100000000004</v>
      </c>
      <c r="AB35" s="140">
        <v>0.18962505914766842</v>
      </c>
      <c r="AC35" s="31">
        <v>0.81854613317212888</v>
      </c>
      <c r="AD35" s="31">
        <v>1.0017296143594836</v>
      </c>
      <c r="AE35" s="31">
        <v>0</v>
      </c>
      <c r="AF35" s="31">
        <v>1.5332738576291428E-3</v>
      </c>
      <c r="AG35" s="31">
        <v>3.1204819715567977E-3</v>
      </c>
      <c r="AH35" s="31">
        <v>2.9117260927609054E-4</v>
      </c>
      <c r="AI35" s="31">
        <v>5.2037048587718219E-3</v>
      </c>
      <c r="AJ35" s="31">
        <v>2.1738208479761222E-2</v>
      </c>
      <c r="AK35" s="31">
        <v>6.8335043460181835E-3</v>
      </c>
      <c r="AL35" s="31">
        <v>2.534576204148513E-3</v>
      </c>
      <c r="AM35" s="31">
        <v>0</v>
      </c>
      <c r="AN35" s="31">
        <v>1.2412340474690487E-2</v>
      </c>
      <c r="AO35" s="31">
        <v>1.2149096335225117E-3</v>
      </c>
      <c r="AP35" s="31">
        <v>4.9522117936456075E-4</v>
      </c>
      <c r="AQ35" s="31">
        <v>1.9717978481725087E-3</v>
      </c>
      <c r="AR35" s="31">
        <v>0.12585881730129383</v>
      </c>
      <c r="AS35" s="31">
        <v>3.0677249188128825E-3</v>
      </c>
      <c r="AT35" s="31">
        <v>1.2163439768538918E-3</v>
      </c>
      <c r="AU35" s="31">
        <v>1.8648787806396807</v>
      </c>
      <c r="AV35" s="31">
        <v>2.511314135821324E-3</v>
      </c>
      <c r="AW35" s="66">
        <f t="shared" si="0"/>
        <v>0.12484208003301256</v>
      </c>
    </row>
    <row r="36" spans="1:49" s="32" customFormat="1" x14ac:dyDescent="0.35">
      <c r="A36" s="32">
        <v>13</v>
      </c>
      <c r="B36" s="29" t="s">
        <v>498</v>
      </c>
      <c r="C36" s="65" t="s">
        <v>614</v>
      </c>
      <c r="D36" s="30">
        <v>0.9577</v>
      </c>
      <c r="E36" s="30">
        <v>6.47</v>
      </c>
      <c r="F36" s="30">
        <v>0</v>
      </c>
      <c r="G36" s="30">
        <v>3.6200000000000003E-2</v>
      </c>
      <c r="H36" s="30">
        <v>0</v>
      </c>
      <c r="I36" s="30">
        <v>1.7000000000000001E-2</v>
      </c>
      <c r="J36" s="30">
        <v>16.559999999999999</v>
      </c>
      <c r="K36" s="30">
        <v>4.1100000000000003</v>
      </c>
      <c r="L36" s="30">
        <v>4.3999999999999997E-2</v>
      </c>
      <c r="M36" s="30">
        <v>0</v>
      </c>
      <c r="N36" s="30">
        <v>0.85070000000000001</v>
      </c>
      <c r="O36" s="30">
        <v>66.52</v>
      </c>
      <c r="P36" s="30">
        <v>4.4000000000000003E-3</v>
      </c>
      <c r="Q36" s="30">
        <v>0.12089999999999999</v>
      </c>
      <c r="R36" s="30">
        <v>0.93510000000000004</v>
      </c>
      <c r="S36" s="30">
        <v>0.29549999999999998</v>
      </c>
      <c r="T36" s="30">
        <v>0.127</v>
      </c>
      <c r="U36" s="30">
        <v>0.19059999999999999</v>
      </c>
      <c r="V36" s="30">
        <v>0</v>
      </c>
      <c r="W36" s="30">
        <v>0.56910000000000005</v>
      </c>
      <c r="X36" s="30">
        <v>0</v>
      </c>
      <c r="Y36" s="30">
        <v>97.810900000000004</v>
      </c>
      <c r="Z36" s="30">
        <v>0</v>
      </c>
      <c r="AA36" s="30">
        <v>97.810900000000004</v>
      </c>
      <c r="AB36" s="140">
        <v>0.179819616740165</v>
      </c>
      <c r="AC36" s="31">
        <v>0.74480723321469045</v>
      </c>
      <c r="AD36" s="31">
        <v>1.0534489842432899</v>
      </c>
      <c r="AE36" s="31">
        <v>0</v>
      </c>
      <c r="AF36" s="31">
        <v>1.2876243930815602E-3</v>
      </c>
      <c r="AG36" s="31">
        <v>0</v>
      </c>
      <c r="AH36" s="31">
        <v>1.0239333840690017E-4</v>
      </c>
      <c r="AI36" s="31">
        <v>2.6475229801080006E-3</v>
      </c>
      <c r="AJ36" s="31">
        <v>2.03262718619137E-2</v>
      </c>
      <c r="AK36" s="31">
        <v>6.2659858060364771E-3</v>
      </c>
      <c r="AL36" s="31">
        <v>2.6001123578685012E-3</v>
      </c>
      <c r="AM36" s="31">
        <v>0</v>
      </c>
      <c r="AN36" s="31">
        <v>7.6891802674812909E-3</v>
      </c>
      <c r="AO36" s="31">
        <v>0</v>
      </c>
      <c r="AP36" s="31">
        <v>0</v>
      </c>
      <c r="AQ36" s="31">
        <v>1.2665863800854823E-3</v>
      </c>
      <c r="AR36" s="31">
        <v>0.18357744396196871</v>
      </c>
      <c r="AS36" s="31">
        <v>1.9657982188826294E-3</v>
      </c>
      <c r="AT36" s="31">
        <v>2.462954617435107E-2</v>
      </c>
      <c r="AU36" s="31">
        <v>1.7854831818827825</v>
      </c>
      <c r="AV36" s="31">
        <v>3.0774433819297327E-3</v>
      </c>
      <c r="AW36" s="66">
        <f t="shared" si="0"/>
        <v>0.1608246915371232</v>
      </c>
    </row>
    <row r="37" spans="1:49" s="32" customFormat="1" x14ac:dyDescent="0.35">
      <c r="A37" s="32">
        <v>14</v>
      </c>
      <c r="B37" s="29" t="s">
        <v>499</v>
      </c>
      <c r="C37" s="65" t="s">
        <v>614</v>
      </c>
      <c r="D37" s="30">
        <v>0.92030000000000001</v>
      </c>
      <c r="E37" s="30">
        <v>6.93</v>
      </c>
      <c r="F37" s="30">
        <v>2.18E-2</v>
      </c>
      <c r="G37" s="30">
        <v>4.7199999999999999E-2</v>
      </c>
      <c r="H37" s="30">
        <v>0</v>
      </c>
      <c r="I37" s="30">
        <v>1.6299999999999999E-2</v>
      </c>
      <c r="J37" s="30">
        <v>16.23</v>
      </c>
      <c r="K37" s="30">
        <v>3.53</v>
      </c>
      <c r="L37" s="30">
        <v>5.67E-2</v>
      </c>
      <c r="M37" s="30">
        <v>0</v>
      </c>
      <c r="N37" s="30">
        <v>0.3322</v>
      </c>
      <c r="O37" s="30">
        <v>66.63</v>
      </c>
      <c r="P37" s="30">
        <v>0</v>
      </c>
      <c r="Q37" s="30">
        <v>4.24E-2</v>
      </c>
      <c r="R37" s="30">
        <v>0.7671</v>
      </c>
      <c r="S37" s="30">
        <v>0.20469999999999999</v>
      </c>
      <c r="T37" s="30">
        <v>0</v>
      </c>
      <c r="U37" s="30">
        <v>0.29389999999999999</v>
      </c>
      <c r="V37" s="30">
        <v>0</v>
      </c>
      <c r="W37" s="30">
        <v>1.57</v>
      </c>
      <c r="X37" s="30">
        <v>4.5100000000000001E-2</v>
      </c>
      <c r="Y37" s="30">
        <v>97.637699999999995</v>
      </c>
      <c r="Z37" s="30">
        <v>0</v>
      </c>
      <c r="AA37" s="30">
        <v>97.637699999999995</v>
      </c>
      <c r="AB37" s="140">
        <v>0.17590604215993455</v>
      </c>
      <c r="AC37" s="31">
        <v>0.8121132467115586</v>
      </c>
      <c r="AD37" s="31">
        <v>1.0510308192945483</v>
      </c>
      <c r="AE37" s="31">
        <v>1.9643052139448527E-3</v>
      </c>
      <c r="AF37" s="31">
        <v>1.2568158047080956E-3</v>
      </c>
      <c r="AG37" s="31">
        <v>0</v>
      </c>
      <c r="AH37" s="31">
        <v>0</v>
      </c>
      <c r="AI37" s="31">
        <v>9.4519855505081668E-4</v>
      </c>
      <c r="AJ37" s="31">
        <v>1.6974438245314825E-2</v>
      </c>
      <c r="AK37" s="31">
        <v>4.4186898482151162E-3</v>
      </c>
      <c r="AL37" s="31">
        <v>0</v>
      </c>
      <c r="AM37" s="31">
        <v>0</v>
      </c>
      <c r="AN37" s="31">
        <v>2.1594087880054791E-2</v>
      </c>
      <c r="AO37" s="31">
        <v>6.0655398673471284E-4</v>
      </c>
      <c r="AP37" s="31">
        <v>0</v>
      </c>
      <c r="AQ37" s="31">
        <v>1.6811714133353251E-3</v>
      </c>
      <c r="AR37" s="31">
        <v>0.16050773161155443</v>
      </c>
      <c r="AS37" s="31">
        <v>2.5787727630252268E-3</v>
      </c>
      <c r="AT37" s="31">
        <v>9.7909167931774406E-3</v>
      </c>
      <c r="AU37" s="31">
        <v>1.8206107024259184</v>
      </c>
      <c r="AV37" s="31">
        <v>4.8307049929889228E-3</v>
      </c>
      <c r="AW37" s="66">
        <f t="shared" si="0"/>
        <v>8.9095844459869733E-2</v>
      </c>
    </row>
    <row r="38" spans="1:49" s="32" customFormat="1" x14ac:dyDescent="0.35">
      <c r="A38" s="32">
        <v>15</v>
      </c>
      <c r="B38" s="29" t="s">
        <v>500</v>
      </c>
      <c r="C38" s="65" t="s">
        <v>614</v>
      </c>
      <c r="D38" s="30">
        <v>0.88849999999999996</v>
      </c>
      <c r="E38" s="30">
        <v>6.55</v>
      </c>
      <c r="F38" s="30">
        <v>0</v>
      </c>
      <c r="G38" s="30">
        <v>1.47E-2</v>
      </c>
      <c r="H38" s="30">
        <v>0</v>
      </c>
      <c r="I38" s="30">
        <v>1.6899999999999998E-2</v>
      </c>
      <c r="J38" s="30">
        <v>16.66</v>
      </c>
      <c r="K38" s="30">
        <v>4.21</v>
      </c>
      <c r="L38" s="30">
        <v>5.6599999999999998E-2</v>
      </c>
      <c r="M38" s="30">
        <v>0</v>
      </c>
      <c r="N38" s="30">
        <v>0.61660000000000004</v>
      </c>
      <c r="O38" s="30">
        <v>65.510000000000005</v>
      </c>
      <c r="P38" s="30">
        <v>6.4399999999999999E-2</v>
      </c>
      <c r="Q38" s="30">
        <v>0.24429999999999999</v>
      </c>
      <c r="R38" s="30">
        <v>1.0940000000000001</v>
      </c>
      <c r="S38" s="30">
        <v>0.29220000000000002</v>
      </c>
      <c r="T38" s="30">
        <v>2.1600000000000001E-2</v>
      </c>
      <c r="U38" s="30">
        <v>0.1241</v>
      </c>
      <c r="V38" s="30">
        <v>0</v>
      </c>
      <c r="W38" s="30">
        <v>0.81659999999999999</v>
      </c>
      <c r="X38" s="30">
        <v>3.4299999999999997E-2</v>
      </c>
      <c r="Y38" s="30">
        <v>97.241100000000003</v>
      </c>
      <c r="Z38" s="30">
        <v>0</v>
      </c>
      <c r="AA38" s="30">
        <v>97.241100000000003</v>
      </c>
      <c r="AB38" s="140">
        <v>0.16942580614534089</v>
      </c>
      <c r="AC38" s="31">
        <v>0.76576489537942249</v>
      </c>
      <c r="AD38" s="31">
        <v>1.0763232498722826</v>
      </c>
      <c r="AE38" s="31">
        <v>0</v>
      </c>
      <c r="AF38" s="31">
        <v>1.2999945363023622E-3</v>
      </c>
      <c r="AG38" s="31">
        <v>0</v>
      </c>
      <c r="AH38" s="31">
        <v>1.5220167854706429E-3</v>
      </c>
      <c r="AI38" s="31">
        <v>5.4331469663974697E-3</v>
      </c>
      <c r="AJ38" s="31">
        <v>2.4150801214101656E-2</v>
      </c>
      <c r="AK38" s="31">
        <v>6.2925500922905346E-3</v>
      </c>
      <c r="AL38" s="31">
        <v>4.4911410404780295E-4</v>
      </c>
      <c r="AM38" s="31">
        <v>0</v>
      </c>
      <c r="AN38" s="31">
        <v>1.1205090822716117E-2</v>
      </c>
      <c r="AO38" s="31">
        <v>4.6021188818874502E-4</v>
      </c>
      <c r="AP38" s="31">
        <v>0</v>
      </c>
      <c r="AQ38" s="31">
        <v>5.2234582300889315E-4</v>
      </c>
      <c r="AR38" s="31">
        <v>0.19097395441996479</v>
      </c>
      <c r="AS38" s="31">
        <v>2.5681313961807206E-3</v>
      </c>
      <c r="AT38" s="31">
        <v>1.8130010076775234E-2</v>
      </c>
      <c r="AU38" s="31">
        <v>1.7857706093976489</v>
      </c>
      <c r="AV38" s="31">
        <v>2.0349488864214106E-3</v>
      </c>
      <c r="AW38" s="66">
        <f t="shared" si="0"/>
        <v>0.10709892833877954</v>
      </c>
    </row>
    <row r="39" spans="1:49" s="32" customFormat="1" x14ac:dyDescent="0.35">
      <c r="A39" s="32">
        <v>17</v>
      </c>
      <c r="B39" s="29" t="s">
        <v>502</v>
      </c>
      <c r="C39" s="65" t="s">
        <v>614</v>
      </c>
      <c r="D39" s="30">
        <v>0.7742</v>
      </c>
      <c r="E39" s="30">
        <v>5.86</v>
      </c>
      <c r="F39" s="30">
        <v>8.6E-3</v>
      </c>
      <c r="G39" s="30">
        <v>8.4099999999999994E-2</v>
      </c>
      <c r="H39" s="30">
        <v>0</v>
      </c>
      <c r="I39" s="30">
        <v>0</v>
      </c>
      <c r="J39" s="30">
        <v>14.65</v>
      </c>
      <c r="K39" s="30">
        <v>2.6</v>
      </c>
      <c r="L39" s="30">
        <v>8.8499999999999995E-2</v>
      </c>
      <c r="M39" s="30">
        <v>0.23330000000000001</v>
      </c>
      <c r="N39" s="30">
        <v>8.3000000000000001E-3</v>
      </c>
      <c r="O39" s="30">
        <v>68.39</v>
      </c>
      <c r="P39" s="30">
        <v>9.8000000000000004E-2</v>
      </c>
      <c r="Q39" s="30">
        <v>0.45240000000000002</v>
      </c>
      <c r="R39" s="30">
        <v>1.82</v>
      </c>
      <c r="S39" s="30">
        <v>0.60660000000000003</v>
      </c>
      <c r="T39" s="30">
        <v>6.0000000000000001E-3</v>
      </c>
      <c r="U39" s="30">
        <v>7.5700000000000003E-2</v>
      </c>
      <c r="V39" s="30">
        <v>0</v>
      </c>
      <c r="W39" s="30">
        <v>0.95389999999999997</v>
      </c>
      <c r="X39" s="30">
        <v>0.1507</v>
      </c>
      <c r="Y39" s="30">
        <v>96.8857</v>
      </c>
      <c r="Z39" s="30">
        <v>0</v>
      </c>
      <c r="AA39" s="30">
        <v>96.8857</v>
      </c>
      <c r="AB39" s="140">
        <v>0.14831928857437471</v>
      </c>
      <c r="AC39" s="31">
        <v>0.68829419602905562</v>
      </c>
      <c r="AD39" s="31">
        <v>0.95088432306260839</v>
      </c>
      <c r="AE39" s="31">
        <v>7.7668346341884205E-4</v>
      </c>
      <c r="AF39" s="31">
        <v>0</v>
      </c>
      <c r="AG39" s="31">
        <v>8.1953823197216443E-3</v>
      </c>
      <c r="AH39" s="31">
        <v>2.3269228722642946E-3</v>
      </c>
      <c r="AI39" s="31">
        <v>1.0108178912252531E-2</v>
      </c>
      <c r="AJ39" s="31">
        <v>4.0365277951111674E-2</v>
      </c>
      <c r="AK39" s="31">
        <v>1.3124150861655932E-2</v>
      </c>
      <c r="AL39" s="31">
        <v>1.2533620226092573E-4</v>
      </c>
      <c r="AM39" s="31">
        <v>0</v>
      </c>
      <c r="AN39" s="31">
        <v>1.3150164704476257E-2</v>
      </c>
      <c r="AO39" s="31">
        <v>2.0314180337158358E-3</v>
      </c>
      <c r="AP39" s="31">
        <v>0</v>
      </c>
      <c r="AQ39" s="31">
        <v>3.0023348355674622E-3</v>
      </c>
      <c r="AR39" s="31">
        <v>0.11849164566235217</v>
      </c>
      <c r="AS39" s="31">
        <v>4.0342835359862628E-3</v>
      </c>
      <c r="AT39" s="31">
        <v>2.451855974745988E-4</v>
      </c>
      <c r="AU39" s="31">
        <v>1.872979454210689</v>
      </c>
      <c r="AV39" s="31">
        <v>1.2470961579303386E-3</v>
      </c>
      <c r="AW39" s="66">
        <f t="shared" si="0"/>
        <v>0.2706179655874581</v>
      </c>
    </row>
    <row r="40" spans="1:49" s="32" customFormat="1" x14ac:dyDescent="0.35">
      <c r="A40" s="32">
        <v>18</v>
      </c>
      <c r="B40" s="29" t="s">
        <v>503</v>
      </c>
      <c r="C40" s="65" t="s">
        <v>614</v>
      </c>
      <c r="D40" s="30">
        <v>0.9496</v>
      </c>
      <c r="E40" s="30">
        <v>6.71</v>
      </c>
      <c r="F40" s="30">
        <v>0</v>
      </c>
      <c r="G40" s="30">
        <v>1.09E-2</v>
      </c>
      <c r="H40" s="30">
        <v>0</v>
      </c>
      <c r="I40" s="30">
        <v>1.14E-2</v>
      </c>
      <c r="J40" s="30">
        <v>16.600000000000001</v>
      </c>
      <c r="K40" s="30">
        <v>3.93</v>
      </c>
      <c r="L40" s="30">
        <v>9.0899999999999995E-2</v>
      </c>
      <c r="M40" s="30">
        <v>0</v>
      </c>
      <c r="N40" s="30">
        <v>0.41770000000000002</v>
      </c>
      <c r="O40" s="30">
        <v>66.17</v>
      </c>
      <c r="P40" s="30">
        <v>5.57E-2</v>
      </c>
      <c r="Q40" s="30">
        <v>0.22120000000000001</v>
      </c>
      <c r="R40" s="30">
        <v>0.82889999999999997</v>
      </c>
      <c r="S40" s="30">
        <v>0.19539999999999999</v>
      </c>
      <c r="T40" s="30">
        <v>0</v>
      </c>
      <c r="U40" s="30">
        <v>0</v>
      </c>
      <c r="V40" s="30">
        <v>0</v>
      </c>
      <c r="W40" s="30">
        <v>1.2</v>
      </c>
      <c r="X40" s="30">
        <v>7.4999999999999997E-2</v>
      </c>
      <c r="Y40" s="30">
        <v>97.490399999999994</v>
      </c>
      <c r="Z40" s="30">
        <v>0</v>
      </c>
      <c r="AA40" s="30">
        <v>97.490399999999994</v>
      </c>
      <c r="AB40" s="140">
        <v>0.18118298709090963</v>
      </c>
      <c r="AC40" s="31">
        <v>0.78493058962344542</v>
      </c>
      <c r="AD40" s="31">
        <v>1.0730757820484986</v>
      </c>
      <c r="AE40" s="31">
        <v>0</v>
      </c>
      <c r="AF40" s="31">
        <v>8.7743358705265611E-4</v>
      </c>
      <c r="AG40" s="31">
        <v>0</v>
      </c>
      <c r="AH40" s="31">
        <v>1.3171746103987317E-3</v>
      </c>
      <c r="AI40" s="31">
        <v>4.922295582093999E-3</v>
      </c>
      <c r="AJ40" s="31">
        <v>1.8309266318025902E-2</v>
      </c>
      <c r="AK40" s="31">
        <v>4.2104218436200122E-3</v>
      </c>
      <c r="AL40" s="31">
        <v>0</v>
      </c>
      <c r="AM40" s="31">
        <v>0</v>
      </c>
      <c r="AN40" s="31">
        <v>1.647562249347392E-2</v>
      </c>
      <c r="AO40" s="31">
        <v>1.0068842728532138E-3</v>
      </c>
      <c r="AP40" s="31">
        <v>0</v>
      </c>
      <c r="AQ40" s="31">
        <v>3.8754476096975859E-4</v>
      </c>
      <c r="AR40" s="31">
        <v>0.17837713176917736</v>
      </c>
      <c r="AS40" s="31">
        <v>4.1268556012604464E-3</v>
      </c>
      <c r="AT40" s="31">
        <v>1.2288916158084263E-2</v>
      </c>
      <c r="AU40" s="31">
        <v>1.8048195517105083</v>
      </c>
      <c r="AV40" s="31">
        <v>0</v>
      </c>
      <c r="AW40" s="66">
        <f t="shared" si="0"/>
        <v>9.4874529620537329E-2</v>
      </c>
    </row>
    <row r="41" spans="1:49" s="32" customFormat="1" x14ac:dyDescent="0.35">
      <c r="A41" s="32">
        <v>19</v>
      </c>
      <c r="B41" s="29" t="s">
        <v>504</v>
      </c>
      <c r="C41" s="65" t="s">
        <v>614</v>
      </c>
      <c r="D41" s="30">
        <v>0.98770000000000002</v>
      </c>
      <c r="E41" s="30">
        <v>6.79</v>
      </c>
      <c r="F41" s="30">
        <v>2.5000000000000001E-3</v>
      </c>
      <c r="G41" s="30">
        <v>3.0499999999999999E-2</v>
      </c>
      <c r="H41" s="30">
        <v>0</v>
      </c>
      <c r="I41" s="30">
        <v>1.9900000000000001E-2</v>
      </c>
      <c r="J41" s="30">
        <v>16.11</v>
      </c>
      <c r="K41" s="30">
        <v>3.57</v>
      </c>
      <c r="L41" s="30">
        <v>4.9099999999999998E-2</v>
      </c>
      <c r="M41" s="30">
        <v>0</v>
      </c>
      <c r="N41" s="30">
        <v>0.23649999999999999</v>
      </c>
      <c r="O41" s="30">
        <v>65.349999999999994</v>
      </c>
      <c r="P41" s="30">
        <v>4.53E-2</v>
      </c>
      <c r="Q41" s="30">
        <v>0.32</v>
      </c>
      <c r="R41" s="30">
        <v>0.80769999999999997</v>
      </c>
      <c r="S41" s="30">
        <v>0.36109999999999998</v>
      </c>
      <c r="T41" s="30">
        <v>1.32E-2</v>
      </c>
      <c r="U41" s="30">
        <v>0.14560000000000001</v>
      </c>
      <c r="V41" s="30">
        <v>0</v>
      </c>
      <c r="W41" s="30">
        <v>1.43</v>
      </c>
      <c r="X41" s="30">
        <v>7.6999999999999999E-2</v>
      </c>
      <c r="Y41" s="30">
        <v>96.365300000000005</v>
      </c>
      <c r="Z41" s="30">
        <v>0</v>
      </c>
      <c r="AA41" s="30">
        <v>96.365300000000005</v>
      </c>
      <c r="AB41" s="140">
        <v>0.19257830719018051</v>
      </c>
      <c r="AC41" s="31">
        <v>0.81167862647332722</v>
      </c>
      <c r="AD41" s="31">
        <v>1.0642004726582464</v>
      </c>
      <c r="AE41" s="31">
        <v>2.2978594452191222E-4</v>
      </c>
      <c r="AF41" s="31">
        <v>1.5651936644207243E-3</v>
      </c>
      <c r="AG41" s="31">
        <v>0</v>
      </c>
      <c r="AH41" s="31">
        <v>1.0946920375583034E-3</v>
      </c>
      <c r="AI41" s="31">
        <v>7.2767615963770594E-3</v>
      </c>
      <c r="AJ41" s="31">
        <v>1.823158752011592E-2</v>
      </c>
      <c r="AK41" s="31">
        <v>7.9512267882659356E-3</v>
      </c>
      <c r="AL41" s="31">
        <v>2.8063191280466973E-4</v>
      </c>
      <c r="AM41" s="31">
        <v>0</v>
      </c>
      <c r="AN41" s="31">
        <v>2.0063293455561598E-2</v>
      </c>
      <c r="AO41" s="31">
        <v>1.0563665013871789E-3</v>
      </c>
      <c r="AP41" s="31">
        <v>0</v>
      </c>
      <c r="AQ41" s="31">
        <v>1.1081557729130816E-3</v>
      </c>
      <c r="AR41" s="31">
        <v>0.16558479079468424</v>
      </c>
      <c r="AS41" s="31">
        <v>2.2779410642920369E-3</v>
      </c>
      <c r="AT41" s="31">
        <v>7.1102660710760865E-3</v>
      </c>
      <c r="AU41" s="31">
        <v>1.8214776467477793</v>
      </c>
      <c r="AV41" s="31">
        <v>2.4411995492551845E-3</v>
      </c>
      <c r="AW41" s="66">
        <f t="shared" si="0"/>
        <v>6.6371361447413069E-2</v>
      </c>
    </row>
    <row r="42" spans="1:49" s="32" customFormat="1" x14ac:dyDescent="0.35">
      <c r="A42" s="32">
        <v>21</v>
      </c>
      <c r="B42" s="29" t="s">
        <v>506</v>
      </c>
      <c r="C42" s="65" t="s">
        <v>614</v>
      </c>
      <c r="D42" s="30">
        <v>0.87490000000000001</v>
      </c>
      <c r="E42" s="30">
        <v>7.41</v>
      </c>
      <c r="F42" s="30">
        <v>0</v>
      </c>
      <c r="G42" s="30">
        <v>5.7099999999999998E-2</v>
      </c>
      <c r="H42" s="30">
        <v>0</v>
      </c>
      <c r="I42" s="30">
        <v>0</v>
      </c>
      <c r="J42" s="30">
        <v>14.47</v>
      </c>
      <c r="K42" s="30">
        <v>2.4</v>
      </c>
      <c r="L42" s="30">
        <v>7.0999999999999994E-2</v>
      </c>
      <c r="M42" s="30">
        <v>7.5999999999999998E-2</v>
      </c>
      <c r="N42" s="30">
        <v>1.2999999999999999E-2</v>
      </c>
      <c r="O42" s="30">
        <v>67.510000000000005</v>
      </c>
      <c r="P42" s="30">
        <v>0.1265</v>
      </c>
      <c r="Q42" s="30">
        <v>0.45850000000000002</v>
      </c>
      <c r="R42" s="30">
        <v>1.6</v>
      </c>
      <c r="S42" s="30">
        <v>0.60270000000000001</v>
      </c>
      <c r="T42" s="30">
        <v>9.8500000000000004E-2</v>
      </c>
      <c r="U42" s="30">
        <v>0.2397</v>
      </c>
      <c r="V42" s="30">
        <v>0</v>
      </c>
      <c r="W42" s="30">
        <v>1.26</v>
      </c>
      <c r="X42" s="30">
        <v>0.1353</v>
      </c>
      <c r="Y42" s="30">
        <v>97.456500000000005</v>
      </c>
      <c r="Z42" s="30">
        <v>0</v>
      </c>
      <c r="AA42" s="30">
        <v>97.456500000000005</v>
      </c>
      <c r="AB42" s="140">
        <v>0.17034830623522809</v>
      </c>
      <c r="AC42" s="31">
        <v>0.88456476470985479</v>
      </c>
      <c r="AD42" s="31">
        <v>0.95453867711743512</v>
      </c>
      <c r="AE42" s="31">
        <v>0</v>
      </c>
      <c r="AF42" s="31">
        <v>0</v>
      </c>
      <c r="AG42" s="31">
        <v>2.7133324482807889E-3</v>
      </c>
      <c r="AH42" s="31">
        <v>3.0526806570186772E-3</v>
      </c>
      <c r="AI42" s="31">
        <v>1.0411770831760286E-2</v>
      </c>
      <c r="AJ42" s="31">
        <v>3.6065460226901415E-2</v>
      </c>
      <c r="AK42" s="31">
        <v>1.3252717362328451E-2</v>
      </c>
      <c r="AL42" s="31">
        <v>2.0912042261307302E-3</v>
      </c>
      <c r="AM42" s="31">
        <v>0</v>
      </c>
      <c r="AN42" s="31">
        <v>1.7653622081108017E-2</v>
      </c>
      <c r="AO42" s="31">
        <v>1.8536117951686037E-3</v>
      </c>
      <c r="AP42" s="31">
        <v>0</v>
      </c>
      <c r="AQ42" s="31">
        <v>2.0717348626381311E-3</v>
      </c>
      <c r="AR42" s="31">
        <v>0.11116307748414411</v>
      </c>
      <c r="AS42" s="31">
        <v>3.2893980635815066E-3</v>
      </c>
      <c r="AT42" s="31">
        <v>3.902969451068606E-4</v>
      </c>
      <c r="AU42" s="31">
        <v>1.8790721426762516</v>
      </c>
      <c r="AV42" s="31">
        <v>4.0133499682780127E-3</v>
      </c>
      <c r="AW42" s="66">
        <f t="shared" si="0"/>
        <v>7.380215854401273E-2</v>
      </c>
    </row>
    <row r="43" spans="1:49" s="32" customFormat="1" x14ac:dyDescent="0.35">
      <c r="A43" s="32">
        <v>23</v>
      </c>
      <c r="B43" s="29" t="s">
        <v>508</v>
      </c>
      <c r="C43" s="65" t="s">
        <v>614</v>
      </c>
      <c r="D43" s="30">
        <v>0.84209999999999996</v>
      </c>
      <c r="E43" s="30">
        <v>7.32</v>
      </c>
      <c r="F43" s="30">
        <v>1.5599999999999999E-2</v>
      </c>
      <c r="G43" s="30">
        <v>4.4299999999999999E-2</v>
      </c>
      <c r="H43" s="30">
        <v>0</v>
      </c>
      <c r="I43" s="30">
        <v>0</v>
      </c>
      <c r="J43" s="30">
        <v>14.54</v>
      </c>
      <c r="K43" s="30">
        <v>2.56</v>
      </c>
      <c r="L43" s="30">
        <v>0.1527</v>
      </c>
      <c r="M43" s="30">
        <v>0</v>
      </c>
      <c r="N43" s="30">
        <v>0</v>
      </c>
      <c r="O43" s="30">
        <v>67.08</v>
      </c>
      <c r="P43" s="30">
        <v>0</v>
      </c>
      <c r="Q43" s="30">
        <v>0.54610000000000003</v>
      </c>
      <c r="R43" s="30">
        <v>1.67</v>
      </c>
      <c r="S43" s="30">
        <v>0.69179999999999997</v>
      </c>
      <c r="T43" s="30">
        <v>0</v>
      </c>
      <c r="U43" s="30">
        <v>0.24510000000000001</v>
      </c>
      <c r="V43" s="30">
        <v>0</v>
      </c>
      <c r="W43" s="30">
        <v>1.1351</v>
      </c>
      <c r="X43" s="30">
        <v>0.14610000000000001</v>
      </c>
      <c r="Y43" s="30">
        <v>97.022000000000006</v>
      </c>
      <c r="Z43" s="30">
        <v>0</v>
      </c>
      <c r="AA43" s="30">
        <v>97.022000000000006</v>
      </c>
      <c r="AB43" s="140">
        <v>0.16408804326163826</v>
      </c>
      <c r="AC43" s="31">
        <v>0.87449307464864201</v>
      </c>
      <c r="AD43" s="31">
        <v>0.95989398725394981</v>
      </c>
      <c r="AE43" s="31">
        <v>1.4329763002879983E-3</v>
      </c>
      <c r="AF43" s="31">
        <v>0</v>
      </c>
      <c r="AG43" s="31">
        <v>0</v>
      </c>
      <c r="AH43" s="31">
        <v>0</v>
      </c>
      <c r="AI43" s="31">
        <v>1.2410557828666059E-2</v>
      </c>
      <c r="AJ43" s="31">
        <v>3.7672273686364999E-2</v>
      </c>
      <c r="AK43" s="31">
        <v>1.5223628160987672E-2</v>
      </c>
      <c r="AL43" s="31">
        <v>0</v>
      </c>
      <c r="AM43" s="31">
        <v>0</v>
      </c>
      <c r="AN43" s="31">
        <v>1.5915902473976014E-2</v>
      </c>
      <c r="AO43" s="31">
        <v>2.0031112460936356E-3</v>
      </c>
      <c r="AP43" s="31">
        <v>0</v>
      </c>
      <c r="AQ43" s="31">
        <v>1.6085540475587728E-3</v>
      </c>
      <c r="AR43" s="31">
        <v>0.11866513853694841</v>
      </c>
      <c r="AS43" s="31">
        <v>7.0799629711092325E-3</v>
      </c>
      <c r="AT43" s="31">
        <v>0</v>
      </c>
      <c r="AU43" s="31">
        <v>1.8685394250884713</v>
      </c>
      <c r="AV43" s="31">
        <v>4.1069193559121154E-3</v>
      </c>
      <c r="AW43" s="66">
        <f t="shared" si="0"/>
        <v>8.0954488401031588E-2</v>
      </c>
    </row>
    <row r="44" spans="1:49" s="32" customFormat="1" x14ac:dyDescent="0.35">
      <c r="A44" s="32">
        <v>24</v>
      </c>
      <c r="B44" s="29" t="s">
        <v>509</v>
      </c>
      <c r="C44" s="65" t="s">
        <v>614</v>
      </c>
      <c r="D44" s="30">
        <v>0.95189999999999997</v>
      </c>
      <c r="E44" s="30">
        <v>7.34</v>
      </c>
      <c r="F44" s="30">
        <v>2.8199999999999999E-2</v>
      </c>
      <c r="G44" s="30">
        <v>2.7300000000000001E-2</v>
      </c>
      <c r="H44" s="30">
        <v>9.1999999999999998E-3</v>
      </c>
      <c r="I44" s="30">
        <v>0</v>
      </c>
      <c r="J44" s="30">
        <v>14.82</v>
      </c>
      <c r="K44" s="30">
        <v>2.4900000000000002</v>
      </c>
      <c r="L44" s="30">
        <v>0.11600000000000001</v>
      </c>
      <c r="M44" s="30">
        <v>7.9600000000000004E-2</v>
      </c>
      <c r="N44" s="30">
        <v>6.3E-3</v>
      </c>
      <c r="O44" s="30">
        <v>67.930000000000007</v>
      </c>
      <c r="P44" s="30">
        <v>0</v>
      </c>
      <c r="Q44" s="30">
        <v>0.43120000000000003</v>
      </c>
      <c r="R44" s="30">
        <v>1.55</v>
      </c>
      <c r="S44" s="30">
        <v>0.51200000000000001</v>
      </c>
      <c r="T44" s="30">
        <v>7.8600000000000003E-2</v>
      </c>
      <c r="U44" s="30">
        <v>0.2049</v>
      </c>
      <c r="V44" s="30">
        <v>0</v>
      </c>
      <c r="W44" s="30">
        <v>1.0508</v>
      </c>
      <c r="X44" s="30">
        <v>8.8200000000000001E-2</v>
      </c>
      <c r="Y44" s="30">
        <v>97.725099999999998</v>
      </c>
      <c r="Z44" s="30">
        <v>0</v>
      </c>
      <c r="AA44" s="30">
        <v>97.725099999999998</v>
      </c>
      <c r="AB44" s="140">
        <v>0.18375928706085154</v>
      </c>
      <c r="AC44" s="31">
        <v>0.86873247182733615</v>
      </c>
      <c r="AD44" s="31">
        <v>0.96928562071357283</v>
      </c>
      <c r="AE44" s="31">
        <v>2.5663047002312468E-3</v>
      </c>
      <c r="AF44" s="31">
        <v>0</v>
      </c>
      <c r="AG44" s="31">
        <v>2.817611110541662E-3</v>
      </c>
      <c r="AH44" s="31">
        <v>0</v>
      </c>
      <c r="AI44" s="31">
        <v>9.7082864019232048E-3</v>
      </c>
      <c r="AJ44" s="31">
        <v>3.4640309308791618E-2</v>
      </c>
      <c r="AK44" s="31">
        <v>1.1162263558374927E-2</v>
      </c>
      <c r="AL44" s="31">
        <v>1.6544792725003859E-3</v>
      </c>
      <c r="AM44" s="31">
        <v>0</v>
      </c>
      <c r="AN44" s="31">
        <v>1.4596942975399211E-2</v>
      </c>
      <c r="AO44" s="31">
        <v>1.1980312321893346E-3</v>
      </c>
      <c r="AP44" s="31">
        <v>1.1231226619550607E-3</v>
      </c>
      <c r="AQ44" s="31">
        <v>9.8206284471915781E-4</v>
      </c>
      <c r="AR44" s="31">
        <v>0.11434764745743779</v>
      </c>
      <c r="AS44" s="31">
        <v>5.3283732595069801E-3</v>
      </c>
      <c r="AT44" s="31">
        <v>1.8753007027389219E-4</v>
      </c>
      <c r="AU44" s="31">
        <v>1.8746298494792295</v>
      </c>
      <c r="AV44" s="31">
        <v>3.4014142268771787E-3</v>
      </c>
      <c r="AW44" s="66">
        <f t="shared" si="0"/>
        <v>8.3637678899139312E-2</v>
      </c>
    </row>
    <row r="45" spans="1:49" s="32" customFormat="1" x14ac:dyDescent="0.35">
      <c r="A45" s="32">
        <v>25</v>
      </c>
      <c r="B45" s="29" t="s">
        <v>510</v>
      </c>
      <c r="C45" s="65" t="s">
        <v>614</v>
      </c>
      <c r="D45" s="30">
        <v>0.81110000000000004</v>
      </c>
      <c r="E45" s="30">
        <v>5.79</v>
      </c>
      <c r="F45" s="30">
        <v>3.4200000000000001E-2</v>
      </c>
      <c r="G45" s="30">
        <v>6.3399999999999998E-2</v>
      </c>
      <c r="H45" s="30">
        <v>2.5899999999999999E-2</v>
      </c>
      <c r="I45" s="30">
        <v>0</v>
      </c>
      <c r="J45" s="30">
        <v>16.62</v>
      </c>
      <c r="K45" s="30">
        <v>2.82</v>
      </c>
      <c r="L45" s="30">
        <v>0.40570000000000001</v>
      </c>
      <c r="M45" s="30">
        <v>0</v>
      </c>
      <c r="N45" s="30">
        <v>0</v>
      </c>
      <c r="O45" s="30">
        <v>64.83</v>
      </c>
      <c r="P45" s="30">
        <v>0</v>
      </c>
      <c r="Q45" s="30">
        <v>0.16919999999999999</v>
      </c>
      <c r="R45" s="30">
        <v>0.58950000000000002</v>
      </c>
      <c r="S45" s="30">
        <v>0.20319999999999999</v>
      </c>
      <c r="T45" s="30">
        <v>8.6400000000000005E-2</v>
      </c>
      <c r="U45" s="30">
        <v>0.2626</v>
      </c>
      <c r="V45" s="30">
        <v>0</v>
      </c>
      <c r="W45" s="30">
        <v>1.42</v>
      </c>
      <c r="X45" s="30">
        <v>0.22309999999999999</v>
      </c>
      <c r="Y45" s="30">
        <v>94.354399999999998</v>
      </c>
      <c r="Z45" s="30">
        <v>0</v>
      </c>
      <c r="AA45" s="30">
        <v>94.354399999999998</v>
      </c>
      <c r="AB45" s="140">
        <v>0.16083920415149289</v>
      </c>
      <c r="AC45" s="31">
        <v>0.70392777657189987</v>
      </c>
      <c r="AD45" s="31">
        <v>1.1165910168082978</v>
      </c>
      <c r="AE45" s="31">
        <v>3.1970156394035714E-3</v>
      </c>
      <c r="AF45" s="31">
        <v>0</v>
      </c>
      <c r="AG45" s="31">
        <v>0</v>
      </c>
      <c r="AH45" s="31">
        <v>0</v>
      </c>
      <c r="AI45" s="31">
        <v>3.9131250806409305E-3</v>
      </c>
      <c r="AJ45" s="31">
        <v>1.3532979258531809E-2</v>
      </c>
      <c r="AK45" s="31">
        <v>4.5505674812564385E-3</v>
      </c>
      <c r="AL45" s="31">
        <v>1.8681514045353201E-3</v>
      </c>
      <c r="AM45" s="31">
        <v>0</v>
      </c>
      <c r="AN45" s="31">
        <v>2.0262346385385498E-2</v>
      </c>
      <c r="AO45" s="31">
        <v>3.1128534062833195E-3</v>
      </c>
      <c r="AP45" s="31">
        <v>3.2478702471074403E-3</v>
      </c>
      <c r="AQ45" s="31">
        <v>2.3427472395220264E-3</v>
      </c>
      <c r="AR45" s="31">
        <v>0.13302600202145445</v>
      </c>
      <c r="AS45" s="31">
        <v>1.9142612243860217E-2</v>
      </c>
      <c r="AT45" s="31">
        <v>0</v>
      </c>
      <c r="AU45" s="31">
        <v>1.8377628946416436</v>
      </c>
      <c r="AV45" s="31">
        <v>4.4778736064122002E-3</v>
      </c>
      <c r="AW45" s="66">
        <f t="shared" si="0"/>
        <v>0.12904416796376506</v>
      </c>
    </row>
    <row r="46" spans="1:49" s="32" customFormat="1" x14ac:dyDescent="0.35">
      <c r="A46" s="32">
        <v>28</v>
      </c>
      <c r="B46" s="29" t="s">
        <v>513</v>
      </c>
      <c r="C46" s="65" t="s">
        <v>614</v>
      </c>
      <c r="D46" s="30">
        <v>0.83289999999999997</v>
      </c>
      <c r="E46" s="30">
        <v>5.43</v>
      </c>
      <c r="F46" s="30">
        <v>0</v>
      </c>
      <c r="G46" s="30">
        <v>6.8400000000000002E-2</v>
      </c>
      <c r="H46" s="30">
        <v>2.69E-2</v>
      </c>
      <c r="I46" s="30">
        <v>7.1999999999999998E-3</v>
      </c>
      <c r="J46" s="30">
        <v>16.440000000000001</v>
      </c>
      <c r="K46" s="30">
        <v>3.22</v>
      </c>
      <c r="L46" s="30">
        <v>0.31330000000000002</v>
      </c>
      <c r="M46" s="30">
        <v>6.3600000000000004E-2</v>
      </c>
      <c r="N46" s="30">
        <v>0.1696</v>
      </c>
      <c r="O46" s="30">
        <v>66.84</v>
      </c>
      <c r="P46" s="30">
        <v>0.1084</v>
      </c>
      <c r="Q46" s="30">
        <v>0.1072</v>
      </c>
      <c r="R46" s="30">
        <v>0.80430000000000001</v>
      </c>
      <c r="S46" s="30">
        <v>0.1925</v>
      </c>
      <c r="T46" s="30">
        <v>4.3E-3</v>
      </c>
      <c r="U46" s="30">
        <v>0.29649999999999999</v>
      </c>
      <c r="V46" s="30">
        <v>0</v>
      </c>
      <c r="W46" s="30">
        <v>1.52</v>
      </c>
      <c r="X46" s="30">
        <v>0.42720000000000002</v>
      </c>
      <c r="Y46" s="30">
        <v>96.880700000000004</v>
      </c>
      <c r="Z46" s="30">
        <v>0</v>
      </c>
      <c r="AA46" s="30">
        <v>96.880700000000004</v>
      </c>
      <c r="AB46" s="140">
        <v>0.15899610814729409</v>
      </c>
      <c r="AC46" s="31">
        <v>0.63551453251552692</v>
      </c>
      <c r="AD46" s="31">
        <v>1.0632638317336309</v>
      </c>
      <c r="AE46" s="31">
        <v>0</v>
      </c>
      <c r="AF46" s="31">
        <v>5.5444544779973055E-4</v>
      </c>
      <c r="AG46" s="31">
        <v>2.2261824798019483E-3</v>
      </c>
      <c r="AH46" s="31">
        <v>2.564686939284098E-3</v>
      </c>
      <c r="AI46" s="31">
        <v>2.3866804433553767E-3</v>
      </c>
      <c r="AJ46" s="31">
        <v>1.7774761954021386E-2</v>
      </c>
      <c r="AK46" s="31">
        <v>4.1500058314826432E-3</v>
      </c>
      <c r="AL46" s="31">
        <v>8.9504094167766171E-5</v>
      </c>
      <c r="AM46" s="31">
        <v>0</v>
      </c>
      <c r="AN46" s="31">
        <v>2.0879548184449283E-2</v>
      </c>
      <c r="AO46" s="31">
        <v>5.7380781706518813E-3</v>
      </c>
      <c r="AP46" s="31">
        <v>3.247336578039333E-3</v>
      </c>
      <c r="AQ46" s="31">
        <v>2.4331472718837114E-3</v>
      </c>
      <c r="AR46" s="31">
        <v>0.14622425591621582</v>
      </c>
      <c r="AS46" s="31">
        <v>1.4230911151595664E-2</v>
      </c>
      <c r="AT46" s="31">
        <v>4.9921988542353055E-3</v>
      </c>
      <c r="AU46" s="31">
        <v>1.8240049644360334</v>
      </c>
      <c r="AV46" s="31">
        <v>4.8671857919969372E-3</v>
      </c>
      <c r="AW46" s="66">
        <f t="shared" si="0"/>
        <v>0.24485774220582779</v>
      </c>
    </row>
    <row r="47" spans="1:49" s="32" customFormat="1" x14ac:dyDescent="0.35">
      <c r="A47" s="32">
        <v>29</v>
      </c>
      <c r="B47" s="29" t="s">
        <v>514</v>
      </c>
      <c r="C47" s="65" t="s">
        <v>614</v>
      </c>
      <c r="D47" s="30">
        <v>0.91569999999999996</v>
      </c>
      <c r="E47" s="30">
        <v>6.21</v>
      </c>
      <c r="F47" s="30">
        <v>0</v>
      </c>
      <c r="G47" s="30">
        <v>0.1135</v>
      </c>
      <c r="H47" s="30">
        <v>5.1999999999999998E-2</v>
      </c>
      <c r="I47" s="30">
        <v>1.5E-3</v>
      </c>
      <c r="J47" s="30">
        <v>16.43</v>
      </c>
      <c r="K47" s="30">
        <v>2.78</v>
      </c>
      <c r="L47" s="30">
        <v>0.28870000000000001</v>
      </c>
      <c r="M47" s="30">
        <v>0</v>
      </c>
      <c r="N47" s="30">
        <v>0</v>
      </c>
      <c r="O47" s="30">
        <v>65.03</v>
      </c>
      <c r="P47" s="30">
        <v>0</v>
      </c>
      <c r="Q47" s="30">
        <v>0.1938</v>
      </c>
      <c r="R47" s="30">
        <v>0.59660000000000002</v>
      </c>
      <c r="S47" s="30">
        <v>0.1305</v>
      </c>
      <c r="T47" s="30">
        <v>5.7099999999999998E-2</v>
      </c>
      <c r="U47" s="30">
        <v>0.21</v>
      </c>
      <c r="V47" s="30">
        <v>0</v>
      </c>
      <c r="W47" s="30">
        <v>1.28</v>
      </c>
      <c r="X47" s="30">
        <v>0.11169999999999999</v>
      </c>
      <c r="Y47" s="30">
        <v>94.418400000000005</v>
      </c>
      <c r="Z47" s="30">
        <v>0</v>
      </c>
      <c r="AA47" s="30">
        <v>94.418400000000005</v>
      </c>
      <c r="AB47" s="140">
        <v>0.18135540796843672</v>
      </c>
      <c r="AC47" s="31">
        <v>0.75405134920228467</v>
      </c>
      <c r="AD47" s="31">
        <v>1.1024539450558488</v>
      </c>
      <c r="AE47" s="31">
        <v>0</v>
      </c>
      <c r="AF47" s="31">
        <v>1.1983984795316163E-4</v>
      </c>
      <c r="AG47" s="31">
        <v>0</v>
      </c>
      <c r="AH47" s="31">
        <v>0</v>
      </c>
      <c r="AI47" s="31">
        <v>4.4764828650563724E-3</v>
      </c>
      <c r="AJ47" s="31">
        <v>1.3678946095966888E-2</v>
      </c>
      <c r="AK47" s="31">
        <v>2.9188525021259541E-3</v>
      </c>
      <c r="AL47" s="31">
        <v>1.2330884188759921E-3</v>
      </c>
      <c r="AM47" s="31">
        <v>0</v>
      </c>
      <c r="AN47" s="31">
        <v>1.824194504216586E-2</v>
      </c>
      <c r="AO47" s="31">
        <v>1.5565821794391737E-3</v>
      </c>
      <c r="AP47" s="31">
        <v>6.5127143863512168E-3</v>
      </c>
      <c r="AQ47" s="31">
        <v>4.1888211802163251E-3</v>
      </c>
      <c r="AR47" s="31">
        <v>0.13097608623422294</v>
      </c>
      <c r="AS47" s="31">
        <v>1.3605132033413174E-2</v>
      </c>
      <c r="AT47" s="31">
        <v>0</v>
      </c>
      <c r="AU47" s="31">
        <v>1.8411407629913084</v>
      </c>
      <c r="AV47" s="31">
        <v>3.5764831744881098E-3</v>
      </c>
      <c r="AW47" s="66">
        <f t="shared" si="0"/>
        <v>0.10126896879028302</v>
      </c>
    </row>
    <row r="48" spans="1:49" s="32" customFormat="1" x14ac:dyDescent="0.35">
      <c r="A48" s="32">
        <v>30</v>
      </c>
      <c r="B48" s="29" t="s">
        <v>515</v>
      </c>
      <c r="C48" s="65" t="s">
        <v>614</v>
      </c>
      <c r="D48" s="30">
        <v>1.01</v>
      </c>
      <c r="E48" s="30">
        <v>7.06</v>
      </c>
      <c r="F48" s="30">
        <v>2.12E-2</v>
      </c>
      <c r="G48" s="30">
        <v>6.3100000000000003E-2</v>
      </c>
      <c r="H48" s="30">
        <v>2.8299999999999999E-2</v>
      </c>
      <c r="I48" s="30">
        <v>2.8999999999999998E-3</v>
      </c>
      <c r="J48" s="30">
        <v>16.010000000000002</v>
      </c>
      <c r="K48" s="30">
        <v>2.78</v>
      </c>
      <c r="L48" s="30">
        <v>0.1835</v>
      </c>
      <c r="M48" s="30">
        <v>0</v>
      </c>
      <c r="N48" s="30">
        <v>0</v>
      </c>
      <c r="O48" s="30">
        <v>67.48</v>
      </c>
      <c r="P48" s="30">
        <v>0</v>
      </c>
      <c r="Q48" s="30">
        <v>0.2215</v>
      </c>
      <c r="R48" s="30">
        <v>1.0076000000000001</v>
      </c>
      <c r="S48" s="30">
        <v>0.24049999999999999</v>
      </c>
      <c r="T48" s="30">
        <v>0</v>
      </c>
      <c r="U48" s="30">
        <v>0.33040000000000003</v>
      </c>
      <c r="V48" s="30">
        <v>0</v>
      </c>
      <c r="W48" s="30">
        <v>0.622</v>
      </c>
      <c r="X48" s="30">
        <v>9.06E-2</v>
      </c>
      <c r="Y48" s="30">
        <v>97.151700000000005</v>
      </c>
      <c r="Z48" s="30">
        <v>0</v>
      </c>
      <c r="AA48" s="30">
        <v>97.151700000000005</v>
      </c>
      <c r="AB48" s="140">
        <v>0.19405197576165462</v>
      </c>
      <c r="AC48" s="31">
        <v>0.83163626812444613</v>
      </c>
      <c r="AD48" s="31">
        <v>1.0421581352476965</v>
      </c>
      <c r="AE48" s="31">
        <v>1.9201435451657069E-3</v>
      </c>
      <c r="AF48" s="31">
        <v>2.2476432836112688E-4</v>
      </c>
      <c r="AG48" s="31">
        <v>0</v>
      </c>
      <c r="AH48" s="31">
        <v>0</v>
      </c>
      <c r="AI48" s="31">
        <v>4.9633657896082052E-3</v>
      </c>
      <c r="AJ48" s="31">
        <v>2.2411810754093365E-2</v>
      </c>
      <c r="AK48" s="31">
        <v>5.21838499952261E-3</v>
      </c>
      <c r="AL48" s="31">
        <v>0</v>
      </c>
      <c r="AM48" s="31">
        <v>0</v>
      </c>
      <c r="AN48" s="31">
        <v>8.5994555638555913E-3</v>
      </c>
      <c r="AO48" s="31">
        <v>1.2248036652917271E-3</v>
      </c>
      <c r="AP48" s="31">
        <v>3.4384643288216743E-3</v>
      </c>
      <c r="AQ48" s="31">
        <v>2.2591481774356932E-3</v>
      </c>
      <c r="AR48" s="31">
        <v>0.12706074796954206</v>
      </c>
      <c r="AS48" s="31">
        <v>8.3890241417138439E-3</v>
      </c>
      <c r="AT48" s="31">
        <v>0</v>
      </c>
      <c r="AU48" s="31">
        <v>1.853393826117224</v>
      </c>
      <c r="AV48" s="31">
        <v>5.4587892652625727E-3</v>
      </c>
      <c r="AW48" s="66">
        <f t="shared" si="0"/>
        <v>8.1642867981959188E-2</v>
      </c>
    </row>
    <row r="49" spans="1:49" s="32" customFormat="1" x14ac:dyDescent="0.35">
      <c r="A49" s="32">
        <v>33</v>
      </c>
      <c r="B49" s="29" t="s">
        <v>517</v>
      </c>
      <c r="C49" s="65" t="s">
        <v>614</v>
      </c>
      <c r="D49" s="30">
        <v>0.92779999999999996</v>
      </c>
      <c r="E49" s="30">
        <v>7.45</v>
      </c>
      <c r="F49" s="30">
        <v>3.78E-2</v>
      </c>
      <c r="G49" s="30">
        <v>6.4100000000000004E-2</v>
      </c>
      <c r="H49" s="30">
        <v>0</v>
      </c>
      <c r="I49" s="30">
        <v>4.4000000000000003E-3</v>
      </c>
      <c r="J49" s="30">
        <v>15.24</v>
      </c>
      <c r="K49" s="30">
        <v>2.56</v>
      </c>
      <c r="L49" s="30">
        <v>1.2200000000000001E-2</v>
      </c>
      <c r="M49" s="30">
        <v>9.1399999999999995E-2</v>
      </c>
      <c r="N49" s="30">
        <v>0</v>
      </c>
      <c r="O49" s="30">
        <v>67.239999999999995</v>
      </c>
      <c r="P49" s="30">
        <v>7.3499999999999996E-2</v>
      </c>
      <c r="Q49" s="30">
        <v>0.4773</v>
      </c>
      <c r="R49" s="30">
        <v>0.9405</v>
      </c>
      <c r="S49" s="30">
        <v>0.26069999999999999</v>
      </c>
      <c r="T49" s="30">
        <v>1.2200000000000001E-2</v>
      </c>
      <c r="U49" s="30">
        <v>0.3251</v>
      </c>
      <c r="V49" s="30">
        <v>0</v>
      </c>
      <c r="W49" s="30">
        <v>1.0116000000000001</v>
      </c>
      <c r="X49" s="30">
        <v>0.14649999999999999</v>
      </c>
      <c r="Y49" s="30">
        <v>96.903199999999998</v>
      </c>
      <c r="Z49" s="30">
        <v>0</v>
      </c>
      <c r="AA49" s="30">
        <v>96.903199999999998</v>
      </c>
      <c r="AB49" s="140">
        <v>0.18078700284967136</v>
      </c>
      <c r="AC49" s="31">
        <v>0.89002280402988587</v>
      </c>
      <c r="AD49" s="31">
        <v>1.0061052141728144</v>
      </c>
      <c r="AE49" s="31">
        <v>3.4722083506338805E-3</v>
      </c>
      <c r="AF49" s="31">
        <v>3.4585830367004126E-4</v>
      </c>
      <c r="AG49" s="31">
        <v>3.2656455532481163E-3</v>
      </c>
      <c r="AH49" s="31">
        <v>1.7750542141969578E-3</v>
      </c>
      <c r="AI49" s="31">
        <v>1.0847012194260318E-2</v>
      </c>
      <c r="AJ49" s="31">
        <v>2.1216010873056902E-2</v>
      </c>
      <c r="AK49" s="31">
        <v>5.7369122776651932E-3</v>
      </c>
      <c r="AL49" s="31">
        <v>2.5921103228756891E-4</v>
      </c>
      <c r="AM49" s="31">
        <v>0</v>
      </c>
      <c r="AN49" s="31">
        <v>1.4184222471158043E-2</v>
      </c>
      <c r="AO49" s="31">
        <v>2.0085934677871106E-3</v>
      </c>
      <c r="AP49" s="31">
        <v>0</v>
      </c>
      <c r="AQ49" s="31">
        <v>2.3274991395863826E-3</v>
      </c>
      <c r="AR49" s="31">
        <v>0.11866502049728221</v>
      </c>
      <c r="AS49" s="31">
        <v>5.6565463213661721E-4</v>
      </c>
      <c r="AT49" s="31">
        <v>0</v>
      </c>
      <c r="AU49" s="31">
        <v>1.8729944240399095</v>
      </c>
      <c r="AV49" s="31">
        <v>5.447401691085439E-3</v>
      </c>
      <c r="AW49" s="66">
        <f t="shared" si="0"/>
        <v>4.0761253059335756E-2</v>
      </c>
    </row>
    <row r="50" spans="1:49" s="32" customFormat="1" x14ac:dyDescent="0.35">
      <c r="A50" s="32">
        <v>34</v>
      </c>
      <c r="B50" s="29" t="s">
        <v>518</v>
      </c>
      <c r="C50" s="65" t="s">
        <v>614</v>
      </c>
      <c r="D50" s="30">
        <v>0.92279999999999995</v>
      </c>
      <c r="E50" s="30">
        <v>7.29</v>
      </c>
      <c r="F50" s="30">
        <v>1.18E-2</v>
      </c>
      <c r="G50" s="30">
        <v>4.5699999999999998E-2</v>
      </c>
      <c r="H50" s="30">
        <v>2.1600000000000001E-2</v>
      </c>
      <c r="I50" s="30">
        <v>1.6999999999999999E-3</v>
      </c>
      <c r="J50" s="30">
        <v>15.46</v>
      </c>
      <c r="K50" s="30">
        <v>2.4700000000000002</v>
      </c>
      <c r="L50" s="30">
        <v>0.49459999999999998</v>
      </c>
      <c r="M50" s="30">
        <v>0.31269999999999998</v>
      </c>
      <c r="N50" s="30">
        <v>2.1100000000000001E-2</v>
      </c>
      <c r="O50" s="30">
        <v>68.040000000000006</v>
      </c>
      <c r="P50" s="30">
        <v>7.0000000000000007E-2</v>
      </c>
      <c r="Q50" s="30">
        <v>0.14019999999999999</v>
      </c>
      <c r="R50" s="30">
        <v>0.72050000000000003</v>
      </c>
      <c r="S50" s="30">
        <v>0.1661</v>
      </c>
      <c r="T50" s="30">
        <v>0</v>
      </c>
      <c r="U50" s="30">
        <v>0.23599999999999999</v>
      </c>
      <c r="V50" s="30">
        <v>0</v>
      </c>
      <c r="W50" s="30">
        <v>1.1253</v>
      </c>
      <c r="X50" s="30">
        <v>4.0899999999999999E-2</v>
      </c>
      <c r="Y50" s="30">
        <v>97.610200000000006</v>
      </c>
      <c r="Z50" s="30">
        <v>0</v>
      </c>
      <c r="AA50" s="30">
        <v>97.610200000000006</v>
      </c>
      <c r="AB50" s="140">
        <v>0.17614766169505003</v>
      </c>
      <c r="AC50" s="31">
        <v>0.85315678622581603</v>
      </c>
      <c r="AD50" s="31">
        <v>0.99982589864624627</v>
      </c>
      <c r="AE50" s="31">
        <v>1.0618237731461276E-3</v>
      </c>
      <c r="AF50" s="31">
        <v>1.3090339548034173E-4</v>
      </c>
      <c r="AG50" s="31">
        <v>1.0944783894840337E-2</v>
      </c>
      <c r="AH50" s="31">
        <v>1.6560703537803105E-3</v>
      </c>
      <c r="AI50" s="31">
        <v>3.1212112779080412E-3</v>
      </c>
      <c r="AJ50" s="31">
        <v>1.5921917687534627E-2</v>
      </c>
      <c r="AK50" s="31">
        <v>3.5806615300806705E-3</v>
      </c>
      <c r="AL50" s="31">
        <v>0</v>
      </c>
      <c r="AM50" s="31">
        <v>0</v>
      </c>
      <c r="AN50" s="31">
        <v>1.545686779407921E-2</v>
      </c>
      <c r="AO50" s="31">
        <v>5.4933110268657638E-4</v>
      </c>
      <c r="AP50" s="31">
        <v>2.6073806628465241E-3</v>
      </c>
      <c r="AQ50" s="31">
        <v>1.6255643246391258E-3</v>
      </c>
      <c r="AR50" s="31">
        <v>0.11215952628901758</v>
      </c>
      <c r="AS50" s="31">
        <v>2.2464775821986652E-2</v>
      </c>
      <c r="AT50" s="31">
        <v>6.210465425891445E-4</v>
      </c>
      <c r="AU50" s="31">
        <v>1.8566478733575731</v>
      </c>
      <c r="AV50" s="31">
        <v>3.8738330013478877E-3</v>
      </c>
      <c r="AW50" s="66">
        <f t="shared" si="0"/>
        <v>9.4593744318401507E-2</v>
      </c>
    </row>
    <row r="51" spans="1:49" s="32" customFormat="1" x14ac:dyDescent="0.35">
      <c r="A51" s="32">
        <v>35</v>
      </c>
      <c r="B51" s="29" t="s">
        <v>519</v>
      </c>
      <c r="C51" s="65" t="s">
        <v>614</v>
      </c>
      <c r="D51" s="30">
        <v>0.87490000000000001</v>
      </c>
      <c r="E51" s="30">
        <v>7.45</v>
      </c>
      <c r="F51" s="30">
        <v>0</v>
      </c>
      <c r="G51" s="30">
        <v>6.9999999999999999E-4</v>
      </c>
      <c r="H51" s="30">
        <v>1.2500000000000001E-2</v>
      </c>
      <c r="I51" s="30">
        <v>0</v>
      </c>
      <c r="J51" s="30">
        <v>14.84</v>
      </c>
      <c r="K51" s="30">
        <v>2.2200000000000002</v>
      </c>
      <c r="L51" s="30">
        <v>0.75619999999999998</v>
      </c>
      <c r="M51" s="30">
        <v>0.16520000000000001</v>
      </c>
      <c r="N51" s="30">
        <v>0</v>
      </c>
      <c r="O51" s="30">
        <v>68.180000000000007</v>
      </c>
      <c r="P51" s="30">
        <v>8.3000000000000001E-3</v>
      </c>
      <c r="Q51" s="30">
        <v>0.22220000000000001</v>
      </c>
      <c r="R51" s="30">
        <v>1.0134000000000001</v>
      </c>
      <c r="S51" s="30">
        <v>0.30020000000000002</v>
      </c>
      <c r="T51" s="30">
        <v>3.0700000000000002E-2</v>
      </c>
      <c r="U51" s="30">
        <v>0.1711</v>
      </c>
      <c r="V51" s="30">
        <v>0</v>
      </c>
      <c r="W51" s="30">
        <v>1.38</v>
      </c>
      <c r="X51" s="30">
        <v>0.2089</v>
      </c>
      <c r="Y51" s="30">
        <v>97.861099999999993</v>
      </c>
      <c r="Z51" s="30">
        <v>0</v>
      </c>
      <c r="AA51" s="30">
        <v>97.861099999999993</v>
      </c>
      <c r="AB51" s="140">
        <v>0.16700728866460543</v>
      </c>
      <c r="AC51" s="31">
        <v>0.87189724685540604</v>
      </c>
      <c r="AD51" s="31">
        <v>0.95974643101400592</v>
      </c>
      <c r="AE51" s="31">
        <v>0</v>
      </c>
      <c r="AF51" s="31">
        <v>0</v>
      </c>
      <c r="AG51" s="31">
        <v>5.7822526634412784E-3</v>
      </c>
      <c r="AH51" s="31">
        <v>1.9636611473262231E-4</v>
      </c>
      <c r="AI51" s="31">
        <v>4.9468292577298165E-3</v>
      </c>
      <c r="AJ51" s="31">
        <v>2.2394945065700569E-2</v>
      </c>
      <c r="AK51" s="31">
        <v>6.4716055388680275E-3</v>
      </c>
      <c r="AL51" s="31">
        <v>6.3899314406132149E-4</v>
      </c>
      <c r="AM51" s="31">
        <v>0</v>
      </c>
      <c r="AN51" s="31">
        <v>1.8955706344303977E-2</v>
      </c>
      <c r="AO51" s="31">
        <v>2.8058020834186423E-3</v>
      </c>
      <c r="AP51" s="31">
        <v>1.5089276420966443E-3</v>
      </c>
      <c r="AQ51" s="31">
        <v>2.4899676900433166E-5</v>
      </c>
      <c r="AR51" s="31">
        <v>0.10080913768381818</v>
      </c>
      <c r="AS51" s="31">
        <v>3.4347280939098189E-2</v>
      </c>
      <c r="AT51" s="31">
        <v>0</v>
      </c>
      <c r="AU51" s="31">
        <v>1.8605011752573579</v>
      </c>
      <c r="AV51" s="31">
        <v>2.8085788007286352E-3</v>
      </c>
      <c r="AW51" s="66">
        <f t="shared" si="0"/>
        <v>0.10616382191833185</v>
      </c>
    </row>
    <row r="52" spans="1:49" s="32" customFormat="1" x14ac:dyDescent="0.35">
      <c r="A52" s="32">
        <v>36</v>
      </c>
      <c r="B52" s="29" t="s">
        <v>520</v>
      </c>
      <c r="C52" s="65" t="s">
        <v>614</v>
      </c>
      <c r="D52" s="30">
        <v>0.96319999999999995</v>
      </c>
      <c r="E52" s="30">
        <v>6.77</v>
      </c>
      <c r="F52" s="30">
        <v>0.12939999999999999</v>
      </c>
      <c r="G52" s="30">
        <v>0.2039</v>
      </c>
      <c r="H52" s="30">
        <v>2.8999999999999998E-3</v>
      </c>
      <c r="I52" s="30">
        <v>1.49E-2</v>
      </c>
      <c r="J52" s="30">
        <v>16.190000000000001</v>
      </c>
      <c r="K52" s="30">
        <v>4.2300000000000004</v>
      </c>
      <c r="L52" s="30">
        <v>1.41</v>
      </c>
      <c r="M52" s="30">
        <v>0.1424</v>
      </c>
      <c r="N52" s="30">
        <v>1.0923</v>
      </c>
      <c r="O52" s="30">
        <v>64.260000000000005</v>
      </c>
      <c r="P52" s="30">
        <v>1.03E-2</v>
      </c>
      <c r="Q52" s="30">
        <v>0.3921</v>
      </c>
      <c r="R52" s="30">
        <v>1.0188999999999999</v>
      </c>
      <c r="S52" s="30">
        <v>0.373</v>
      </c>
      <c r="T52" s="30">
        <v>2.8199999999999999E-2</v>
      </c>
      <c r="U52" s="30">
        <v>4.3200000000000002E-2</v>
      </c>
      <c r="V52" s="30">
        <v>0</v>
      </c>
      <c r="W52" s="30">
        <v>0.36699999999999999</v>
      </c>
      <c r="X52" s="30">
        <v>0</v>
      </c>
      <c r="Y52" s="30">
        <v>97.697999999999993</v>
      </c>
      <c r="Z52" s="30">
        <v>0</v>
      </c>
      <c r="AA52" s="30">
        <v>97.697999999999993</v>
      </c>
      <c r="AB52" s="140">
        <v>0.17936763609720618</v>
      </c>
      <c r="AC52" s="31">
        <v>0.77294448720945086</v>
      </c>
      <c r="AD52" s="31">
        <v>1.0214569210398738</v>
      </c>
      <c r="AE52" s="31">
        <v>1.1359599701169015E-2</v>
      </c>
      <c r="AF52" s="31">
        <v>1.1193001781728781E-3</v>
      </c>
      <c r="AG52" s="31">
        <v>4.8623656306228755E-3</v>
      </c>
      <c r="AH52" s="31">
        <v>2.3772578023396174E-4</v>
      </c>
      <c r="AI52" s="31">
        <v>8.5158952398391337E-3</v>
      </c>
      <c r="AJ52" s="31">
        <v>2.1966014480135781E-2</v>
      </c>
      <c r="AK52" s="31">
        <v>7.8444190147801702E-3</v>
      </c>
      <c r="AL52" s="31">
        <v>5.7260816063196254E-4</v>
      </c>
      <c r="AM52" s="31">
        <v>0</v>
      </c>
      <c r="AN52" s="31">
        <v>4.9178757463641679E-3</v>
      </c>
      <c r="AO52" s="31">
        <v>0</v>
      </c>
      <c r="AP52" s="31">
        <v>3.4151281207189978E-4</v>
      </c>
      <c r="AQ52" s="31">
        <v>7.0756036821409459E-3</v>
      </c>
      <c r="AR52" s="31">
        <v>0.18738632526002158</v>
      </c>
      <c r="AS52" s="31">
        <v>6.2477753281226976E-2</v>
      </c>
      <c r="AT52" s="31">
        <v>3.1364757984855406E-2</v>
      </c>
      <c r="AU52" s="31">
        <v>1.710662262279834</v>
      </c>
      <c r="AV52" s="31">
        <v>6.9178469984916232E-4</v>
      </c>
      <c r="AW52" s="66">
        <f t="shared" si="0"/>
        <v>0.14420278781872553</v>
      </c>
    </row>
    <row r="53" spans="1:49" s="32" customFormat="1" x14ac:dyDescent="0.35">
      <c r="A53" s="32">
        <v>37</v>
      </c>
      <c r="B53" s="29" t="s">
        <v>521</v>
      </c>
      <c r="C53" s="65" t="s">
        <v>614</v>
      </c>
      <c r="D53" s="30">
        <v>0.91390000000000005</v>
      </c>
      <c r="E53" s="30">
        <v>7.44</v>
      </c>
      <c r="F53" s="30">
        <v>3.2000000000000002E-3</v>
      </c>
      <c r="G53" s="30">
        <v>3.2599999999999997E-2</v>
      </c>
      <c r="H53" s="30">
        <v>9.4999999999999998E-3</v>
      </c>
      <c r="I53" s="30">
        <v>0</v>
      </c>
      <c r="J53" s="30">
        <v>15.02</v>
      </c>
      <c r="K53" s="30">
        <v>2.1</v>
      </c>
      <c r="L53" s="30">
        <v>0.35699999999999998</v>
      </c>
      <c r="M53" s="30">
        <v>0.24640000000000001</v>
      </c>
      <c r="N53" s="30">
        <v>1.44E-2</v>
      </c>
      <c r="O53" s="30">
        <v>68.44</v>
      </c>
      <c r="P53" s="30">
        <v>0</v>
      </c>
      <c r="Q53" s="30">
        <v>0.23810000000000001</v>
      </c>
      <c r="R53" s="30">
        <v>0.86250000000000004</v>
      </c>
      <c r="S53" s="30">
        <v>0.26429999999999998</v>
      </c>
      <c r="T53" s="30">
        <v>3.5000000000000001E-3</v>
      </c>
      <c r="U53" s="30">
        <v>0.2291</v>
      </c>
      <c r="V53" s="30">
        <v>0</v>
      </c>
      <c r="W53" s="30">
        <v>1.3</v>
      </c>
      <c r="X53" s="30">
        <v>4.7500000000000001E-2</v>
      </c>
      <c r="Y53" s="30">
        <v>97.558300000000003</v>
      </c>
      <c r="Z53" s="30">
        <v>0</v>
      </c>
      <c r="AA53" s="30">
        <v>97.558300000000003</v>
      </c>
      <c r="AB53" s="140">
        <v>0.17571154986690535</v>
      </c>
      <c r="AC53" s="31">
        <v>0.87701413373221171</v>
      </c>
      <c r="AD53" s="31">
        <v>0.97840161478587107</v>
      </c>
      <c r="AE53" s="31">
        <v>2.9003656373237553E-4</v>
      </c>
      <c r="AF53" s="31">
        <v>0</v>
      </c>
      <c r="AG53" s="31">
        <v>8.6866505047840867E-3</v>
      </c>
      <c r="AH53" s="31">
        <v>0</v>
      </c>
      <c r="AI53" s="31">
        <v>5.3390856121481511E-3</v>
      </c>
      <c r="AJ53" s="31">
        <v>1.9197860365875716E-2</v>
      </c>
      <c r="AK53" s="31">
        <v>5.7388270481115332E-3</v>
      </c>
      <c r="AL53" s="31">
        <v>7.3375401502032015E-5</v>
      </c>
      <c r="AM53" s="31">
        <v>0</v>
      </c>
      <c r="AN53" s="31">
        <v>1.7985762790538019E-2</v>
      </c>
      <c r="AO53" s="31">
        <v>6.4259423694418207E-4</v>
      </c>
      <c r="AP53" s="31">
        <v>1.1550655470263769E-3</v>
      </c>
      <c r="AQ53" s="31">
        <v>1.1679866935444014E-3</v>
      </c>
      <c r="AR53" s="31">
        <v>9.6048556742674929E-2</v>
      </c>
      <c r="AS53" s="31">
        <v>1.6332344378163634E-2</v>
      </c>
      <c r="AT53" s="31">
        <v>4.2691018955387283E-4</v>
      </c>
      <c r="AU53" s="31">
        <v>1.8810813427576942</v>
      </c>
      <c r="AV53" s="31">
        <v>3.7877936913421032E-3</v>
      </c>
      <c r="AW53" s="66">
        <f t="shared" si="0"/>
        <v>8.6630058958280909E-2</v>
      </c>
    </row>
    <row r="54" spans="1:49" s="32" customFormat="1" ht="39.65" customHeight="1" x14ac:dyDescent="0.35">
      <c r="A54" s="32">
        <v>39</v>
      </c>
      <c r="B54" s="29" t="s">
        <v>531</v>
      </c>
      <c r="C54" s="65" t="s">
        <v>614</v>
      </c>
      <c r="D54" s="30">
        <v>0.77149999999999996</v>
      </c>
      <c r="E54" s="30">
        <v>5.54</v>
      </c>
      <c r="F54" s="30">
        <v>0.73360000000000003</v>
      </c>
      <c r="G54" s="30">
        <v>3.15E-2</v>
      </c>
      <c r="H54" s="30">
        <v>3.7699999999999997E-2</v>
      </c>
      <c r="I54" s="30">
        <v>1.29E-2</v>
      </c>
      <c r="J54" s="30">
        <v>16.27</v>
      </c>
      <c r="K54" s="30">
        <v>2.29</v>
      </c>
      <c r="L54" s="30">
        <v>1.0583</v>
      </c>
      <c r="M54" s="30">
        <v>0</v>
      </c>
      <c r="N54" s="30">
        <v>0.98280000000000001</v>
      </c>
      <c r="O54" s="30">
        <v>60.94</v>
      </c>
      <c r="P54" s="30">
        <v>0</v>
      </c>
      <c r="Q54" s="30">
        <v>0.51990000000000003</v>
      </c>
      <c r="R54" s="111">
        <v>2.75</v>
      </c>
      <c r="S54" s="30">
        <v>0.89549999999999996</v>
      </c>
      <c r="T54" s="30">
        <v>0.1414</v>
      </c>
      <c r="U54" s="30">
        <v>0.20219999999999999</v>
      </c>
      <c r="V54" s="30">
        <v>0</v>
      </c>
      <c r="W54" s="30">
        <v>1.26</v>
      </c>
      <c r="X54" s="30">
        <v>0</v>
      </c>
      <c r="Y54" s="30">
        <v>94.732500000000002</v>
      </c>
      <c r="Z54" s="30">
        <v>0</v>
      </c>
      <c r="AA54" s="30">
        <v>94.732500000000002</v>
      </c>
      <c r="AB54" s="139">
        <v>0.15896023703562542</v>
      </c>
      <c r="AC54" s="110">
        <v>0.69983290871409543</v>
      </c>
      <c r="AD54" s="110">
        <v>1.1357577794804499</v>
      </c>
      <c r="AE54" s="110">
        <v>7.1254621027993875E-2</v>
      </c>
      <c r="AF54" s="110">
        <v>1.0721979571444986E-3</v>
      </c>
      <c r="AG54" s="110">
        <v>0</v>
      </c>
      <c r="AH54" s="110">
        <v>0</v>
      </c>
      <c r="AI54" s="110">
        <v>1.24933309893392E-2</v>
      </c>
      <c r="AJ54" s="110">
        <v>6.5596000090282394E-2</v>
      </c>
      <c r="AK54" s="110">
        <v>2.083735077903591E-2</v>
      </c>
      <c r="AL54" s="110">
        <v>3.1767482178127449E-3</v>
      </c>
      <c r="AM54" s="110">
        <v>0</v>
      </c>
      <c r="AN54" s="110">
        <v>1.8681295635467911E-2</v>
      </c>
      <c r="AO54" s="110">
        <v>0</v>
      </c>
      <c r="AP54" s="110">
        <v>4.9121917809662038E-3</v>
      </c>
      <c r="AQ54" s="110">
        <v>1.2094329263457443E-3</v>
      </c>
      <c r="AR54" s="110">
        <v>0.11224266512506124</v>
      </c>
      <c r="AS54" s="110">
        <v>5.1884788161880746E-2</v>
      </c>
      <c r="AT54" s="110">
        <v>3.1224113404312442E-2</v>
      </c>
      <c r="AU54" s="110">
        <v>1.7949442498799788</v>
      </c>
      <c r="AV54" s="110">
        <v>3.5825587214549193E-3</v>
      </c>
      <c r="AW54" s="66">
        <v>0</v>
      </c>
    </row>
    <row r="55" spans="1:49" s="32" customFormat="1" ht="31.5" customHeight="1" x14ac:dyDescent="0.35">
      <c r="A55" s="32">
        <v>40</v>
      </c>
      <c r="B55" s="29" t="s">
        <v>532</v>
      </c>
      <c r="C55" s="65" t="s">
        <v>614</v>
      </c>
      <c r="D55" s="30">
        <v>1.02</v>
      </c>
      <c r="E55" s="30">
        <v>6.98</v>
      </c>
      <c r="F55" s="30">
        <v>0</v>
      </c>
      <c r="G55" s="30">
        <v>1.38E-2</v>
      </c>
      <c r="H55" s="30">
        <v>0</v>
      </c>
      <c r="I55" s="30">
        <v>2.1000000000000001E-2</v>
      </c>
      <c r="J55" s="30">
        <v>15.87</v>
      </c>
      <c r="K55" s="30">
        <v>2.5099999999999998</v>
      </c>
      <c r="L55" s="30">
        <v>0.3826</v>
      </c>
      <c r="M55" s="30">
        <v>0</v>
      </c>
      <c r="N55" s="30">
        <v>0.2351</v>
      </c>
      <c r="O55" s="30">
        <v>65.489999999999995</v>
      </c>
      <c r="P55" s="30">
        <v>7.5899999999999995E-2</v>
      </c>
      <c r="Q55" s="30">
        <v>0.1346</v>
      </c>
      <c r="R55" s="30">
        <v>1.58</v>
      </c>
      <c r="S55" s="30">
        <v>0.58850000000000002</v>
      </c>
      <c r="T55" s="30">
        <v>9.5899999999999999E-2</v>
      </c>
      <c r="U55" s="30">
        <v>0.21229999999999999</v>
      </c>
      <c r="V55" s="30">
        <v>0</v>
      </c>
      <c r="W55" s="30">
        <v>1.0442</v>
      </c>
      <c r="X55" s="30">
        <v>0</v>
      </c>
      <c r="Y55" s="30">
        <v>96.381500000000003</v>
      </c>
      <c r="Z55" s="30">
        <v>0</v>
      </c>
      <c r="AA55" s="30">
        <v>96.381500000000003</v>
      </c>
      <c r="AB55" s="139">
        <v>0.20183507386855404</v>
      </c>
      <c r="AC55" s="110">
        <v>0.84680597461697438</v>
      </c>
      <c r="AD55" s="110">
        <v>1.0639445369287763</v>
      </c>
      <c r="AE55" s="110">
        <v>0</v>
      </c>
      <c r="AF55" s="110">
        <v>1.6762873001447288E-3</v>
      </c>
      <c r="AG55" s="110">
        <v>0</v>
      </c>
      <c r="AH55" s="110">
        <v>1.8614427690536416E-3</v>
      </c>
      <c r="AI55" s="110">
        <v>3.1063285147906764E-3</v>
      </c>
      <c r="AJ55" s="110">
        <v>3.6194755377067428E-2</v>
      </c>
      <c r="AK55" s="110">
        <v>1.3151257298521003E-2</v>
      </c>
      <c r="AL55" s="110">
        <v>2.0691686392432123E-3</v>
      </c>
      <c r="AM55" s="110">
        <v>0</v>
      </c>
      <c r="AN55" s="110">
        <v>1.4868393003946739E-2</v>
      </c>
      <c r="AO55" s="110">
        <v>0</v>
      </c>
      <c r="AP55" s="110">
        <v>0</v>
      </c>
      <c r="AQ55" s="110">
        <v>5.0885519820895034E-4</v>
      </c>
      <c r="AR55" s="110">
        <v>0.11815173520685993</v>
      </c>
      <c r="AS55" s="110">
        <v>1.8014412881752144E-2</v>
      </c>
      <c r="AT55" s="110">
        <v>7.1733412536754294E-3</v>
      </c>
      <c r="AU55" s="110">
        <v>1.8525391704351053</v>
      </c>
      <c r="AV55" s="110">
        <v>3.6124850243981488E-3</v>
      </c>
      <c r="AW55" s="66">
        <f>2-(SUM(AC55:AO55))</f>
        <v>1.632185555148169E-2</v>
      </c>
    </row>
    <row r="56" spans="1:49" s="32" customFormat="1" x14ac:dyDescent="0.35">
      <c r="A56" s="32">
        <v>44</v>
      </c>
      <c r="B56" s="29" t="s">
        <v>536</v>
      </c>
      <c r="C56" s="65" t="s">
        <v>614</v>
      </c>
      <c r="D56" s="30">
        <v>1.01</v>
      </c>
      <c r="E56" s="30">
        <v>6.83</v>
      </c>
      <c r="F56" s="30">
        <v>0.23019999999999999</v>
      </c>
      <c r="G56" s="30">
        <v>0.35</v>
      </c>
      <c r="H56" s="30">
        <v>0</v>
      </c>
      <c r="I56" s="30">
        <v>2.4400000000000002E-2</v>
      </c>
      <c r="J56" s="30">
        <v>16.54</v>
      </c>
      <c r="K56" s="30">
        <v>2.23</v>
      </c>
      <c r="L56" s="30">
        <v>0.32319999999999999</v>
      </c>
      <c r="M56" s="30">
        <v>0</v>
      </c>
      <c r="N56" s="30">
        <v>0.88470000000000004</v>
      </c>
      <c r="O56" s="30">
        <v>65.45</v>
      </c>
      <c r="P56" s="30">
        <v>0</v>
      </c>
      <c r="Q56" s="30">
        <v>0.1804</v>
      </c>
      <c r="R56" s="30">
        <v>0.47570000000000001</v>
      </c>
      <c r="S56" s="30">
        <v>6.4899999999999999E-2</v>
      </c>
      <c r="T56" s="30">
        <v>6.8699999999999997E-2</v>
      </c>
      <c r="U56" s="30">
        <v>9.5999999999999992E-3</v>
      </c>
      <c r="V56" s="30">
        <v>0</v>
      </c>
      <c r="W56" s="30">
        <v>0.59560000000000002</v>
      </c>
      <c r="X56" s="30">
        <v>0</v>
      </c>
      <c r="Y56" s="30">
        <v>95.349199999999996</v>
      </c>
      <c r="Z56" s="30">
        <v>0</v>
      </c>
      <c r="AA56" s="30">
        <v>95.349199999999996</v>
      </c>
      <c r="AB56" s="139">
        <v>0.1986979191444431</v>
      </c>
      <c r="AC56" s="110">
        <v>0.82380547437449902</v>
      </c>
      <c r="AD56" s="110">
        <v>1.1024351363386939</v>
      </c>
      <c r="AE56" s="110">
        <v>2.1349042665365213E-2</v>
      </c>
      <c r="AF56" s="110">
        <v>1.9363972864847034E-3</v>
      </c>
      <c r="AG56" s="110">
        <v>0</v>
      </c>
      <c r="AH56" s="110">
        <v>0</v>
      </c>
      <c r="AI56" s="110">
        <v>4.1391802171003318E-3</v>
      </c>
      <c r="AJ56" s="110">
        <v>1.0834208503577556E-2</v>
      </c>
      <c r="AK56" s="110">
        <v>1.441919394364797E-3</v>
      </c>
      <c r="AL56" s="110">
        <v>1.4737014012485847E-3</v>
      </c>
      <c r="AM56" s="110">
        <v>0</v>
      </c>
      <c r="AN56" s="110">
        <v>8.4316100178572408E-3</v>
      </c>
      <c r="AO56" s="110">
        <v>0</v>
      </c>
      <c r="AP56" s="110">
        <v>0</v>
      </c>
      <c r="AQ56" s="110">
        <v>1.2830945266876967E-2</v>
      </c>
      <c r="AR56" s="110">
        <v>0.10436304085909472</v>
      </c>
      <c r="AS56" s="110">
        <v>1.5129409497786024E-2</v>
      </c>
      <c r="AT56" s="110">
        <v>2.6837395660942013E-2</v>
      </c>
      <c r="AU56" s="110">
        <v>1.8406768024522826</v>
      </c>
      <c r="AV56" s="110">
        <v>1.624062630179151E-4</v>
      </c>
      <c r="AW56" s="66">
        <f>2-(SUM(AC56:AO56))</f>
        <v>2.4153329800808532E-2</v>
      </c>
    </row>
    <row r="57" spans="1:49" s="32" customFormat="1" x14ac:dyDescent="0.35">
      <c r="A57" s="32">
        <v>45</v>
      </c>
      <c r="B57" s="29" t="s">
        <v>537</v>
      </c>
      <c r="C57" s="65" t="s">
        <v>614</v>
      </c>
      <c r="D57" s="30">
        <v>1.03</v>
      </c>
      <c r="E57" s="30">
        <v>6.59</v>
      </c>
      <c r="F57" s="30">
        <v>0.1376</v>
      </c>
      <c r="G57" s="30">
        <v>0.1384</v>
      </c>
      <c r="H57" s="30">
        <v>1.6500000000000001E-2</v>
      </c>
      <c r="I57" s="30">
        <v>2.3800000000000002E-2</v>
      </c>
      <c r="J57" s="30">
        <v>16.68</v>
      </c>
      <c r="K57" s="30">
        <v>2.39</v>
      </c>
      <c r="L57" s="30">
        <v>0.71099999999999997</v>
      </c>
      <c r="M57" s="30">
        <v>0</v>
      </c>
      <c r="N57" s="30">
        <v>1.1193</v>
      </c>
      <c r="O57" s="30">
        <v>65.959999999999994</v>
      </c>
      <c r="P57" s="30">
        <v>0</v>
      </c>
      <c r="Q57" s="30">
        <v>6.3299999999999995E-2</v>
      </c>
      <c r="R57" s="30">
        <v>0.62329999999999997</v>
      </c>
      <c r="S57" s="30">
        <v>0.1157</v>
      </c>
      <c r="T57" s="30">
        <v>8.7300000000000003E-2</v>
      </c>
      <c r="U57" s="30">
        <v>0.25290000000000001</v>
      </c>
      <c r="V57" s="30">
        <v>0</v>
      </c>
      <c r="W57" s="30">
        <v>0.81699999999999995</v>
      </c>
      <c r="X57" s="30">
        <v>4.7699999999999999E-2</v>
      </c>
      <c r="Y57" s="30">
        <v>96.885499999999993</v>
      </c>
      <c r="Z57" s="30">
        <v>0</v>
      </c>
      <c r="AA57" s="30">
        <v>96.885499999999993</v>
      </c>
      <c r="AB57" s="139">
        <v>0.19812398248855823</v>
      </c>
      <c r="AC57" s="110">
        <v>0.77717221174987161</v>
      </c>
      <c r="AD57" s="110">
        <v>1.0870298417356943</v>
      </c>
      <c r="AE57" s="110">
        <v>1.2477264999231736E-2</v>
      </c>
      <c r="AF57" s="110">
        <v>1.8467558155819274E-3</v>
      </c>
      <c r="AG57" s="110">
        <v>0</v>
      </c>
      <c r="AH57" s="110">
        <v>0</v>
      </c>
      <c r="AI57" s="110">
        <v>1.4200688195756962E-3</v>
      </c>
      <c r="AJ57" s="110">
        <v>1.3879986508908046E-2</v>
      </c>
      <c r="AK57" s="110">
        <v>2.5133763526942413E-3</v>
      </c>
      <c r="AL57" s="110">
        <v>1.8310275647575409E-3</v>
      </c>
      <c r="AM57" s="110">
        <v>0</v>
      </c>
      <c r="AN57" s="110">
        <v>1.1308519671813073E-2</v>
      </c>
      <c r="AO57" s="110">
        <v>6.4559444969753581E-4</v>
      </c>
      <c r="AP57" s="110">
        <v>2.0070822087310137E-3</v>
      </c>
      <c r="AQ57" s="110">
        <v>4.9608326581787945E-3</v>
      </c>
      <c r="AR57" s="110">
        <v>0.10936230166259771</v>
      </c>
      <c r="AS57" s="110">
        <v>3.2542289601715998E-2</v>
      </c>
      <c r="AT57" s="110">
        <v>3.3198520117852362E-2</v>
      </c>
      <c r="AU57" s="110">
        <v>1.8137457774109549</v>
      </c>
      <c r="AV57" s="110">
        <v>4.1831963399695986E-3</v>
      </c>
      <c r="AW57" s="66">
        <f>2-(SUM(AC57:AO57))</f>
        <v>8.9875352332174252E-2</v>
      </c>
    </row>
    <row r="58" spans="1:49" s="69" customFormat="1" x14ac:dyDescent="0.35">
      <c r="A58" s="175">
        <v>8</v>
      </c>
      <c r="B58" s="68" t="s">
        <v>405</v>
      </c>
      <c r="C58" s="68" t="s">
        <v>616</v>
      </c>
      <c r="D58" s="12">
        <v>2.76E-2</v>
      </c>
      <c r="E58" s="12">
        <v>7.17</v>
      </c>
      <c r="F58" s="12">
        <v>0.06</v>
      </c>
      <c r="G58" s="12">
        <v>0</v>
      </c>
      <c r="H58" s="12">
        <v>0</v>
      </c>
      <c r="I58" s="12">
        <v>2.4400000000000002E-2</v>
      </c>
      <c r="J58" s="12">
        <v>15.35</v>
      </c>
      <c r="K58" s="12">
        <v>4.51</v>
      </c>
      <c r="L58" s="12">
        <v>0.15229999999999999</v>
      </c>
      <c r="M58" s="12">
        <v>0.39900000000000002</v>
      </c>
      <c r="N58" s="12">
        <v>0.2044</v>
      </c>
      <c r="O58" s="12">
        <v>62.67</v>
      </c>
      <c r="P58" s="12">
        <v>0</v>
      </c>
      <c r="Q58" s="12">
        <v>0.51019999999999999</v>
      </c>
      <c r="R58" s="12">
        <v>1.0765</v>
      </c>
      <c r="S58" s="12">
        <v>0.57709999999999995</v>
      </c>
      <c r="T58" s="12">
        <v>0.22009999999999999</v>
      </c>
      <c r="U58" s="12">
        <v>0.62760000000000005</v>
      </c>
      <c r="V58" s="12">
        <v>3.6700000000000003E-2</v>
      </c>
      <c r="W58" s="116">
        <v>4.3499999999999996</v>
      </c>
      <c r="X58" s="12">
        <v>0</v>
      </c>
      <c r="Y58" s="12">
        <v>97.965999999999994</v>
      </c>
      <c r="Z58" s="175">
        <v>1.1621052631578947E-2</v>
      </c>
      <c r="AA58" s="175">
        <v>97.954378947368411</v>
      </c>
      <c r="AB58" s="144">
        <v>5.4365417120670282E-3</v>
      </c>
      <c r="AC58" s="117">
        <v>0.86589418446681188</v>
      </c>
      <c r="AD58" s="117">
        <v>1.0243953967962105</v>
      </c>
      <c r="AE58" s="117">
        <v>5.5714217268151072E-3</v>
      </c>
      <c r="AF58" s="117">
        <v>1.9388140694438865E-3</v>
      </c>
      <c r="AG58" s="117">
        <v>1.4411080732267337E-2</v>
      </c>
      <c r="AH58" s="117">
        <v>0</v>
      </c>
      <c r="AI58" s="117">
        <v>1.1720872831988534E-2</v>
      </c>
      <c r="AJ58" s="117">
        <v>2.4548206576436422E-2</v>
      </c>
      <c r="AK58" s="117">
        <v>1.2837754256049792E-2</v>
      </c>
      <c r="AL58" s="117">
        <v>4.7273145334441819E-3</v>
      </c>
      <c r="AM58" s="117">
        <v>6.1537396366168312E-4</v>
      </c>
      <c r="AN58" s="117">
        <v>6.1657622761145649E-2</v>
      </c>
      <c r="AO58" s="117">
        <v>0</v>
      </c>
      <c r="AP58" s="117">
        <v>0</v>
      </c>
      <c r="AQ58" s="117">
        <v>0</v>
      </c>
      <c r="AR58" s="117">
        <v>0.21132948800270712</v>
      </c>
      <c r="AS58" s="117">
        <v>7.1382577623843443E-3</v>
      </c>
      <c r="AT58" s="117">
        <v>6.2082175962469366E-3</v>
      </c>
      <c r="AU58" s="117">
        <v>1.7646934759190793</v>
      </c>
      <c r="AV58" s="117">
        <v>1.063056071958245E-2</v>
      </c>
      <c r="AW58" s="8">
        <v>0</v>
      </c>
    </row>
    <row r="59" spans="1:49" s="69" customFormat="1" x14ac:dyDescent="0.35">
      <c r="A59" s="175">
        <v>13</v>
      </c>
      <c r="B59" s="68" t="s">
        <v>407</v>
      </c>
      <c r="C59" s="68" t="s">
        <v>616</v>
      </c>
      <c r="D59" s="12">
        <v>3.7400000000000003E-2</v>
      </c>
      <c r="E59" s="12">
        <v>6.73</v>
      </c>
      <c r="F59" s="12">
        <v>7.3400000000000007E-2</v>
      </c>
      <c r="G59" s="12">
        <v>7.1999999999999998E-3</v>
      </c>
      <c r="H59" s="12">
        <v>0</v>
      </c>
      <c r="I59" s="12">
        <v>0</v>
      </c>
      <c r="J59" s="12">
        <v>15.16</v>
      </c>
      <c r="K59" s="12">
        <v>5.65</v>
      </c>
      <c r="L59" s="12">
        <v>0.1333</v>
      </c>
      <c r="M59" s="12">
        <v>0.42959999999999998</v>
      </c>
      <c r="N59" s="12">
        <v>0.26129999999999998</v>
      </c>
      <c r="O59" s="12">
        <v>60.6</v>
      </c>
      <c r="P59" s="12">
        <v>3.6999999999999998E-2</v>
      </c>
      <c r="Q59" s="12">
        <v>0.95699999999999996</v>
      </c>
      <c r="R59" s="116">
        <v>4.0599999999999996</v>
      </c>
      <c r="S59" s="12">
        <v>0.81389999999999996</v>
      </c>
      <c r="T59" s="12">
        <v>0.3644</v>
      </c>
      <c r="U59" s="12">
        <v>0.52429999999999999</v>
      </c>
      <c r="V59" s="12">
        <v>0.26840000000000003</v>
      </c>
      <c r="W59" s="12">
        <v>1.32</v>
      </c>
      <c r="X59" s="12">
        <v>0</v>
      </c>
      <c r="Y59" s="12">
        <v>97.427300000000002</v>
      </c>
      <c r="Z59" s="175">
        <v>1.5747368421052631E-2</v>
      </c>
      <c r="AA59" s="175">
        <v>97.411552631578957</v>
      </c>
      <c r="AB59" s="144">
        <v>7.3872886700022417E-3</v>
      </c>
      <c r="AC59" s="117">
        <v>0.81500553243256557</v>
      </c>
      <c r="AD59" s="117">
        <v>1.0145145154112563</v>
      </c>
      <c r="AE59" s="117">
        <v>6.8345616988309387E-3</v>
      </c>
      <c r="AF59" s="117">
        <v>0</v>
      </c>
      <c r="AG59" s="117">
        <v>1.5559217564802878E-2</v>
      </c>
      <c r="AH59" s="117">
        <v>9.0578815698336688E-4</v>
      </c>
      <c r="AI59" s="117">
        <v>2.2046074107164377E-2</v>
      </c>
      <c r="AJ59" s="117">
        <v>9.2839243752121658E-2</v>
      </c>
      <c r="AK59" s="117">
        <v>1.8155526914978484E-2</v>
      </c>
      <c r="AL59" s="117">
        <v>7.8482467773463849E-3</v>
      </c>
      <c r="AM59" s="117">
        <v>4.5128966732725061E-3</v>
      </c>
      <c r="AN59" s="117">
        <v>1.8761660630302355E-2</v>
      </c>
      <c r="AO59" s="117">
        <v>0</v>
      </c>
      <c r="AP59" s="117">
        <v>0</v>
      </c>
      <c r="AQ59" s="117">
        <v>2.6501144318489596E-4</v>
      </c>
      <c r="AR59" s="117">
        <v>0.26548001422255707</v>
      </c>
      <c r="AS59" s="117">
        <v>6.265017634841624E-3</v>
      </c>
      <c r="AT59" s="117">
        <v>7.958391030511951E-3</v>
      </c>
      <c r="AU59" s="117">
        <v>1.7111261761387691</v>
      </c>
      <c r="AV59" s="117">
        <v>8.9053895301355861E-3</v>
      </c>
      <c r="AW59" s="8">
        <v>0</v>
      </c>
    </row>
    <row r="60" spans="1:49" s="69" customFormat="1" x14ac:dyDescent="0.35">
      <c r="A60" s="175">
        <v>19</v>
      </c>
      <c r="B60" s="68" t="s">
        <v>411</v>
      </c>
      <c r="C60" s="68" t="s">
        <v>616</v>
      </c>
      <c r="D60" s="12">
        <v>2.53E-2</v>
      </c>
      <c r="E60" s="12">
        <v>3.86</v>
      </c>
      <c r="F60" s="12">
        <v>8.2000000000000003E-2</v>
      </c>
      <c r="G60" s="12">
        <v>3.56E-2</v>
      </c>
      <c r="H60" s="12">
        <v>0</v>
      </c>
      <c r="I60" s="12">
        <v>2.4199999999999999E-2</v>
      </c>
      <c r="J60" s="12">
        <v>15.3</v>
      </c>
      <c r="K60" s="12">
        <v>4.97</v>
      </c>
      <c r="L60" s="12">
        <v>0.40110000000000001</v>
      </c>
      <c r="M60" s="12">
        <v>0.67120000000000002</v>
      </c>
      <c r="N60" s="12">
        <v>1.54</v>
      </c>
      <c r="O60" s="12">
        <v>59.71</v>
      </c>
      <c r="P60" s="12">
        <v>8.9999999999999993E-3</v>
      </c>
      <c r="Q60" s="12">
        <v>0.55349999999999999</v>
      </c>
      <c r="R60" s="116">
        <v>2.2799999999999998</v>
      </c>
      <c r="S60" s="12">
        <v>0.74129999999999996</v>
      </c>
      <c r="T60" s="12">
        <v>0.252</v>
      </c>
      <c r="U60" s="12">
        <v>0.53849999999999998</v>
      </c>
      <c r="V60" s="12">
        <v>0.2155</v>
      </c>
      <c r="W60" s="116">
        <v>2.35</v>
      </c>
      <c r="X60" s="12">
        <v>0</v>
      </c>
      <c r="Y60" s="12">
        <v>93.559299999999993</v>
      </c>
      <c r="Z60" s="175">
        <v>1.0652631578947368E-2</v>
      </c>
      <c r="AA60" s="175">
        <v>93.548647368421044</v>
      </c>
      <c r="AB60" s="144">
        <v>5.007959922344294E-3</v>
      </c>
      <c r="AC60" s="117">
        <v>0.4684461272152442</v>
      </c>
      <c r="AD60" s="117">
        <v>1.0260708512299528</v>
      </c>
      <c r="AE60" s="117">
        <v>7.651653877443652E-3</v>
      </c>
      <c r="AF60" s="117">
        <v>1.9323615319301345E-3</v>
      </c>
      <c r="AG60" s="117">
        <v>2.4361402333424237E-2</v>
      </c>
      <c r="AH60" s="117">
        <v>2.2079756470195209E-4</v>
      </c>
      <c r="AI60" s="117">
        <v>1.2778027132353875E-2</v>
      </c>
      <c r="AJ60" s="117">
        <v>5.2247710350749522E-2</v>
      </c>
      <c r="AK60" s="117">
        <v>1.6571379564635377E-2</v>
      </c>
      <c r="AL60" s="117">
        <v>5.4390328076135393E-3</v>
      </c>
      <c r="AM60" s="117">
        <v>3.6311735698568281E-3</v>
      </c>
      <c r="AN60" s="117">
        <v>3.3472801541728429E-2</v>
      </c>
      <c r="AO60" s="117">
        <v>0</v>
      </c>
      <c r="AP60" s="117">
        <v>0</v>
      </c>
      <c r="AQ60" s="117">
        <v>1.3131338123495448E-3</v>
      </c>
      <c r="AR60" s="117">
        <v>0.23402735743358236</v>
      </c>
      <c r="AS60" s="117">
        <v>1.8891727211938211E-2</v>
      </c>
      <c r="AT60" s="117">
        <v>4.7003850989166859E-2</v>
      </c>
      <c r="AU60" s="117">
        <v>1.6895978087048054</v>
      </c>
      <c r="AV60" s="117">
        <v>9.1661218481575955E-3</v>
      </c>
      <c r="AW60" s="8">
        <f>2-(SUM(AC60:AO60))</f>
        <v>0.34717668128036538</v>
      </c>
    </row>
    <row r="61" spans="1:49" s="69" customFormat="1" x14ac:dyDescent="0.35">
      <c r="A61" s="175">
        <v>20</v>
      </c>
      <c r="B61" s="68" t="s">
        <v>412</v>
      </c>
      <c r="C61" s="68" t="s">
        <v>616</v>
      </c>
      <c r="D61" s="12">
        <v>1.2800000000000001E-2</v>
      </c>
      <c r="E61" s="12">
        <v>6.92</v>
      </c>
      <c r="F61" s="12">
        <v>5.9799999999999999E-2</v>
      </c>
      <c r="G61" s="12">
        <v>5.1000000000000004E-3</v>
      </c>
      <c r="H61" s="12">
        <v>0</v>
      </c>
      <c r="I61" s="12">
        <v>0</v>
      </c>
      <c r="J61" s="12">
        <v>15.72</v>
      </c>
      <c r="K61" s="12">
        <v>4.96</v>
      </c>
      <c r="L61" s="12">
        <v>0.65200000000000002</v>
      </c>
      <c r="M61" s="12">
        <v>0.35920000000000002</v>
      </c>
      <c r="N61" s="12">
        <v>0.2722</v>
      </c>
      <c r="O61" s="12">
        <v>60.3</v>
      </c>
      <c r="P61" s="12">
        <v>6.83E-2</v>
      </c>
      <c r="Q61" s="12">
        <v>0.4078</v>
      </c>
      <c r="R61" s="12">
        <v>1.55</v>
      </c>
      <c r="S61" s="12">
        <v>0.45679999999999998</v>
      </c>
      <c r="T61" s="12">
        <v>0.21279999999999999</v>
      </c>
      <c r="U61" s="12">
        <v>0.75019999999999998</v>
      </c>
      <c r="V61" s="12">
        <v>0.2742</v>
      </c>
      <c r="W61" s="116">
        <v>2.9</v>
      </c>
      <c r="X61" s="12">
        <v>0</v>
      </c>
      <c r="Y61" s="12">
        <v>95.881299999999996</v>
      </c>
      <c r="Z61" s="175">
        <v>5.3894736842105264E-3</v>
      </c>
      <c r="AA61" s="175">
        <v>95.875910526315792</v>
      </c>
      <c r="AB61" s="144">
        <v>2.5440713140243462E-3</v>
      </c>
      <c r="AC61" s="117">
        <v>0.84325209837831017</v>
      </c>
      <c r="AD61" s="117">
        <v>1.0585648015011921</v>
      </c>
      <c r="AE61" s="117">
        <v>5.6030130763376294E-3</v>
      </c>
      <c r="AF61" s="117">
        <v>0</v>
      </c>
      <c r="AG61" s="117">
        <v>1.3090783861671069E-2</v>
      </c>
      <c r="AH61" s="117">
        <v>1.6824860079345002E-3</v>
      </c>
      <c r="AI61" s="117">
        <v>9.4530594707792261E-3</v>
      </c>
      <c r="AJ61" s="117">
        <v>3.5665071764380198E-2</v>
      </c>
      <c r="AK61" s="117">
        <v>1.0253443624379655E-2</v>
      </c>
      <c r="AL61" s="117">
        <v>4.6118136374028139E-3</v>
      </c>
      <c r="AM61" s="117">
        <v>4.6392328670349049E-3</v>
      </c>
      <c r="AN61" s="117">
        <v>4.1476412606382289E-2</v>
      </c>
      <c r="AO61" s="117">
        <v>0</v>
      </c>
      <c r="AP61" s="117">
        <v>0</v>
      </c>
      <c r="AQ61" s="117">
        <v>1.8888964497720638E-4</v>
      </c>
      <c r="AR61" s="117">
        <v>0.23451515023793976</v>
      </c>
      <c r="AS61" s="117">
        <v>3.0835116075193337E-2</v>
      </c>
      <c r="AT61" s="117">
        <v>8.3421852313640705E-3</v>
      </c>
      <c r="AU61" s="117">
        <v>1.7132966530909624</v>
      </c>
      <c r="AV61" s="117">
        <v>1.282200571956333E-2</v>
      </c>
      <c r="AW61" s="8">
        <v>0</v>
      </c>
    </row>
    <row r="62" spans="1:49" s="69" customFormat="1" x14ac:dyDescent="0.35">
      <c r="A62" s="175">
        <v>21</v>
      </c>
      <c r="B62" s="68" t="s">
        <v>413</v>
      </c>
      <c r="C62" s="68" t="s">
        <v>616</v>
      </c>
      <c r="D62" s="12">
        <v>4.7199999999999999E-2</v>
      </c>
      <c r="E62" s="12">
        <v>7.25</v>
      </c>
      <c r="F62" s="12">
        <v>0</v>
      </c>
      <c r="G62" s="12">
        <v>1.29E-2</v>
      </c>
      <c r="H62" s="12">
        <v>0</v>
      </c>
      <c r="I62" s="12">
        <v>0</v>
      </c>
      <c r="J62" s="12">
        <v>15.94</v>
      </c>
      <c r="K62" s="12">
        <v>4.67</v>
      </c>
      <c r="L62" s="12">
        <v>0.55320000000000003</v>
      </c>
      <c r="M62" s="12">
        <v>0.53169999999999995</v>
      </c>
      <c r="N62" s="12">
        <v>0.1424</v>
      </c>
      <c r="O62" s="12">
        <v>62.96</v>
      </c>
      <c r="P62" s="12">
        <v>6.4999999999999997E-3</v>
      </c>
      <c r="Q62" s="12">
        <v>0.4748</v>
      </c>
      <c r="R62" s="12">
        <v>1.68</v>
      </c>
      <c r="S62" s="12">
        <v>0.41880000000000001</v>
      </c>
      <c r="T62" s="12">
        <v>0.20619999999999999</v>
      </c>
      <c r="U62" s="12">
        <v>0.58840000000000003</v>
      </c>
      <c r="V62" s="12">
        <v>2.0899999999999998E-2</v>
      </c>
      <c r="W62" s="116">
        <v>2.23</v>
      </c>
      <c r="X62" s="12">
        <v>0</v>
      </c>
      <c r="Y62" s="12">
        <v>97.733000000000004</v>
      </c>
      <c r="Z62" s="175">
        <v>1.9873684210526314E-2</v>
      </c>
      <c r="AA62" s="175">
        <v>97.713126315789481</v>
      </c>
      <c r="AB62" s="144">
        <v>9.1491508117314633E-3</v>
      </c>
      <c r="AC62" s="117">
        <v>0.86160620724838066</v>
      </c>
      <c r="AD62" s="117">
        <v>1.0468216617154789</v>
      </c>
      <c r="AE62" s="117">
        <v>0</v>
      </c>
      <c r="AF62" s="117">
        <v>0</v>
      </c>
      <c r="AG62" s="117">
        <v>1.8897983310383351E-2</v>
      </c>
      <c r="AH62" s="117">
        <v>1.5615776715214929E-4</v>
      </c>
      <c r="AI62" s="117">
        <v>1.0733845882304763E-2</v>
      </c>
      <c r="AJ62" s="117">
        <v>3.7699896870426089E-2</v>
      </c>
      <c r="AK62" s="117">
        <v>9.1678986182861261E-3</v>
      </c>
      <c r="AL62" s="117">
        <v>4.3582111045159071E-3</v>
      </c>
      <c r="AM62" s="117">
        <v>3.4486131873619512E-4</v>
      </c>
      <c r="AN62" s="117">
        <v>3.1104808199728839E-2</v>
      </c>
      <c r="AO62" s="117">
        <v>0</v>
      </c>
      <c r="AP62" s="117">
        <v>0</v>
      </c>
      <c r="AQ62" s="117">
        <v>4.6595841674174695E-4</v>
      </c>
      <c r="AR62" s="117">
        <v>0.21534043443607853</v>
      </c>
      <c r="AS62" s="117">
        <v>2.5515238941645643E-2</v>
      </c>
      <c r="AT62" s="117">
        <v>4.2561916326146441E-3</v>
      </c>
      <c r="AU62" s="117">
        <v>1.7446143890898593</v>
      </c>
      <c r="AV62" s="117">
        <v>9.8077874830597746E-3</v>
      </c>
      <c r="AW62" s="8">
        <v>0</v>
      </c>
    </row>
    <row r="63" spans="1:49" s="69" customFormat="1" x14ac:dyDescent="0.35">
      <c r="A63" s="175">
        <v>23</v>
      </c>
      <c r="B63" s="68" t="s">
        <v>414</v>
      </c>
      <c r="C63" s="68" t="s">
        <v>616</v>
      </c>
      <c r="D63" s="12">
        <v>1.7999999999999999E-2</v>
      </c>
      <c r="E63" s="12">
        <v>7.38</v>
      </c>
      <c r="F63" s="12">
        <v>0</v>
      </c>
      <c r="G63" s="12">
        <v>0</v>
      </c>
      <c r="H63" s="12">
        <v>5.4999999999999997E-3</v>
      </c>
      <c r="I63" s="12">
        <v>8.8000000000000005E-3</v>
      </c>
      <c r="J63" s="12">
        <v>15.37</v>
      </c>
      <c r="K63" s="12">
        <v>4.3499999999999996</v>
      </c>
      <c r="L63" s="12">
        <v>0.15110000000000001</v>
      </c>
      <c r="M63" s="12">
        <v>0.47660000000000002</v>
      </c>
      <c r="N63" s="12">
        <v>0.32979999999999998</v>
      </c>
      <c r="O63" s="12">
        <v>62.52</v>
      </c>
      <c r="P63" s="12">
        <v>1.84E-2</v>
      </c>
      <c r="Q63" s="12">
        <v>0.39240000000000003</v>
      </c>
      <c r="R63" s="12">
        <v>1.44</v>
      </c>
      <c r="S63" s="12">
        <v>0.34589999999999999</v>
      </c>
      <c r="T63" s="12">
        <v>0.16320000000000001</v>
      </c>
      <c r="U63" s="12">
        <v>0.35880000000000001</v>
      </c>
      <c r="V63" s="12">
        <v>0.2427</v>
      </c>
      <c r="W63" s="116">
        <v>3.1</v>
      </c>
      <c r="X63" s="12">
        <v>0</v>
      </c>
      <c r="Y63" s="12">
        <v>96.671300000000002</v>
      </c>
      <c r="Z63" s="175">
        <v>7.5789473684210514E-3</v>
      </c>
      <c r="AA63" s="175">
        <v>96.663721052631587</v>
      </c>
      <c r="AB63" s="144">
        <v>3.566679147270707E-3</v>
      </c>
      <c r="AC63" s="117">
        <v>0.89656116673890962</v>
      </c>
      <c r="AD63" s="117">
        <v>1.0318367722474486</v>
      </c>
      <c r="AE63" s="117">
        <v>0</v>
      </c>
      <c r="AF63" s="117">
        <v>7.0340735246952381E-4</v>
      </c>
      <c r="AG63" s="117">
        <v>1.7316319431145404E-2</v>
      </c>
      <c r="AH63" s="117">
        <v>4.5187759291361859E-4</v>
      </c>
      <c r="AI63" s="117">
        <v>9.0683107408969805E-3</v>
      </c>
      <c r="AJ63" s="117">
        <v>3.3032855860659731E-2</v>
      </c>
      <c r="AK63" s="117">
        <v>7.740454121023475E-3</v>
      </c>
      <c r="AL63" s="117">
        <v>3.5260827992529922E-3</v>
      </c>
      <c r="AM63" s="117">
        <v>4.09374441253719E-3</v>
      </c>
      <c r="AN63" s="117">
        <v>4.4201510245553008E-2</v>
      </c>
      <c r="AO63" s="117">
        <v>0</v>
      </c>
      <c r="AP63" s="117">
        <v>6.8918468757935101E-4</v>
      </c>
      <c r="AQ63" s="117">
        <v>0</v>
      </c>
      <c r="AR63" s="117">
        <v>0.20504572118715406</v>
      </c>
      <c r="AS63" s="117">
        <v>7.1241766951224347E-3</v>
      </c>
      <c r="AT63" s="117">
        <v>1.0076613136678618E-2</v>
      </c>
      <c r="AU63" s="117">
        <v>1.7709506121351659</v>
      </c>
      <c r="AV63" s="117">
        <v>6.1136921582997323E-3</v>
      </c>
      <c r="AW63" s="8">
        <v>0</v>
      </c>
    </row>
    <row r="64" spans="1:49" s="26" customFormat="1" x14ac:dyDescent="0.35">
      <c r="A64" s="26">
        <v>40</v>
      </c>
      <c r="B64" s="11" t="s">
        <v>423</v>
      </c>
      <c r="C64" s="68" t="s">
        <v>616</v>
      </c>
      <c r="D64" s="12">
        <v>8.8000000000000005E-3</v>
      </c>
      <c r="E64" s="12">
        <v>1.2626999999999999</v>
      </c>
      <c r="F64" s="12">
        <v>9.2200000000000004E-2</v>
      </c>
      <c r="G64" s="12">
        <v>0.10730000000000001</v>
      </c>
      <c r="H64" s="12">
        <v>2.3E-3</v>
      </c>
      <c r="I64" s="12">
        <v>5.0500000000000003E-2</v>
      </c>
      <c r="J64" s="12">
        <v>9.6999999999999993</v>
      </c>
      <c r="K64" s="12">
        <v>4.84</v>
      </c>
      <c r="L64" s="12">
        <v>0.38400000000000001</v>
      </c>
      <c r="M64" s="12">
        <v>1.25</v>
      </c>
      <c r="N64" s="12">
        <v>0.1668</v>
      </c>
      <c r="O64" s="12">
        <v>64</v>
      </c>
      <c r="P64" s="12">
        <v>0.66369999999999996</v>
      </c>
      <c r="Q64" s="12">
        <v>0.51180000000000003</v>
      </c>
      <c r="R64" s="12">
        <v>1.45</v>
      </c>
      <c r="S64" s="12">
        <v>0.37759999999999999</v>
      </c>
      <c r="T64" s="12">
        <v>0.2273</v>
      </c>
      <c r="U64" s="12">
        <v>0.21079999999999999</v>
      </c>
      <c r="V64" s="12">
        <v>6.08E-2</v>
      </c>
      <c r="W64" s="116">
        <v>6.67</v>
      </c>
      <c r="X64" s="12">
        <v>0</v>
      </c>
      <c r="Y64" s="12">
        <v>92.036699999999996</v>
      </c>
      <c r="Z64" s="12">
        <v>3.7052631578947367E-3</v>
      </c>
      <c r="AA64" s="12">
        <v>92.032994736842099</v>
      </c>
      <c r="AB64" s="144">
        <v>4.6315789473684214E-4</v>
      </c>
      <c r="AC64" s="117">
        <v>0.14806468386190266</v>
      </c>
      <c r="AD64" s="117">
        <v>0.62854533690824654</v>
      </c>
      <c r="AE64" s="117">
        <v>8.3128767244406501E-3</v>
      </c>
      <c r="AF64" s="117">
        <v>3.8962189155287734E-3</v>
      </c>
      <c r="AG64" s="117">
        <v>4.3836846484347131E-2</v>
      </c>
      <c r="AH64" s="117">
        <v>1.5732673949162859E-2</v>
      </c>
      <c r="AI64" s="117">
        <v>1.1416301172131754E-2</v>
      </c>
      <c r="AJ64" s="117">
        <v>3.2105495234836329E-2</v>
      </c>
      <c r="AK64" s="117">
        <v>8.1559697325276244E-3</v>
      </c>
      <c r="AL64" s="117">
        <v>4.7402312430854044E-3</v>
      </c>
      <c r="AM64" s="117">
        <v>9.8987935909910195E-4</v>
      </c>
      <c r="AN64" s="117">
        <v>9.179710588747976E-2</v>
      </c>
      <c r="AO64" s="117">
        <v>0</v>
      </c>
      <c r="AP64" s="117">
        <v>2.7818166817050456E-4</v>
      </c>
      <c r="AQ64" s="117">
        <v>3.8241741659342868E-3</v>
      </c>
      <c r="AR64" s="117">
        <v>0.22020874238945246</v>
      </c>
      <c r="AS64" s="117">
        <v>1.7475482815878685E-2</v>
      </c>
      <c r="AT64" s="117">
        <v>4.9191234452569564E-3</v>
      </c>
      <c r="AU64" s="117">
        <v>1.7498273303337006</v>
      </c>
      <c r="AV64" s="117">
        <v>3.46696518160618E-3</v>
      </c>
      <c r="AW64" s="8">
        <f t="shared" ref="AW64:AW81" si="1">2-(SUM(AC64:AO64))</f>
        <v>1.0024063805272112</v>
      </c>
    </row>
    <row r="65" spans="1:49" s="26" customFormat="1" x14ac:dyDescent="0.35">
      <c r="A65" s="26">
        <v>204</v>
      </c>
      <c r="B65" s="11" t="s">
        <v>429</v>
      </c>
      <c r="C65" s="68" t="s">
        <v>616</v>
      </c>
      <c r="D65" s="24">
        <v>0.90669999999999995</v>
      </c>
      <c r="E65" s="24">
        <v>6.36</v>
      </c>
      <c r="F65" s="24">
        <v>6.4999999999999997E-3</v>
      </c>
      <c r="G65" s="24">
        <v>1.7000000000000001E-2</v>
      </c>
      <c r="H65" s="24">
        <v>0</v>
      </c>
      <c r="I65" s="24">
        <v>0</v>
      </c>
      <c r="J65" s="24">
        <v>14.5</v>
      </c>
      <c r="K65" s="24">
        <v>5.61</v>
      </c>
      <c r="L65" s="24">
        <v>0.12509999999999999</v>
      </c>
      <c r="M65" s="24">
        <v>0</v>
      </c>
      <c r="N65" s="24">
        <v>0.2034</v>
      </c>
      <c r="O65" s="24">
        <v>61.35</v>
      </c>
      <c r="P65" s="24">
        <v>0</v>
      </c>
      <c r="Q65" s="24">
        <v>0.64429999999999998</v>
      </c>
      <c r="R65" s="24">
        <v>2.58</v>
      </c>
      <c r="S65" s="24">
        <v>0.77569999999999995</v>
      </c>
      <c r="T65" s="24">
        <v>0</v>
      </c>
      <c r="U65" s="24">
        <v>0.1101</v>
      </c>
      <c r="V65" s="24">
        <v>0</v>
      </c>
      <c r="W65" s="104">
        <v>5.71</v>
      </c>
      <c r="X65" s="24">
        <v>1.2699999999999999E-2</v>
      </c>
      <c r="Y65" s="24">
        <v>99.002399999999994</v>
      </c>
      <c r="Z65" s="24">
        <v>0</v>
      </c>
      <c r="AA65" s="24">
        <v>99.002399999999994</v>
      </c>
      <c r="AB65" s="144">
        <v>4.7721052631578942E-2</v>
      </c>
      <c r="AC65" s="117">
        <v>0.76618574405606421</v>
      </c>
      <c r="AD65" s="117">
        <v>0.96529159550909061</v>
      </c>
      <c r="AE65" s="117">
        <v>6.0208724091555276E-4</v>
      </c>
      <c r="AF65" s="117">
        <v>0</v>
      </c>
      <c r="AG65" s="117">
        <v>0</v>
      </c>
      <c r="AH65" s="117">
        <v>0</v>
      </c>
      <c r="AI65" s="117">
        <v>1.476518576546107E-2</v>
      </c>
      <c r="AJ65" s="117">
        <v>5.86890021197553E-2</v>
      </c>
      <c r="AK65" s="117">
        <v>1.7213257256009227E-2</v>
      </c>
      <c r="AL65" s="117">
        <v>0</v>
      </c>
      <c r="AM65" s="117">
        <v>0</v>
      </c>
      <c r="AN65" s="117">
        <v>8.0735569266102675E-2</v>
      </c>
      <c r="AO65" s="117">
        <v>1.7558614023399763E-4</v>
      </c>
      <c r="AP65" s="117">
        <v>0</v>
      </c>
      <c r="AQ65" s="117">
        <v>6.2246152288527516E-4</v>
      </c>
      <c r="AR65" s="117">
        <v>0.26222717995466804</v>
      </c>
      <c r="AS65" s="117">
        <v>5.8489905121985961E-3</v>
      </c>
      <c r="AT65" s="117">
        <v>6.1626609061050707E-3</v>
      </c>
      <c r="AU65" s="117">
        <v>1.7232783691747799</v>
      </c>
      <c r="AV65" s="117">
        <v>1.8603379293627342E-3</v>
      </c>
      <c r="AW65" s="8">
        <f t="shared" si="1"/>
        <v>9.6341972646367235E-2</v>
      </c>
    </row>
    <row r="66" spans="1:49" s="26" customFormat="1" x14ac:dyDescent="0.35">
      <c r="A66" s="26">
        <v>205</v>
      </c>
      <c r="B66" s="11" t="s">
        <v>430</v>
      </c>
      <c r="C66" s="68" t="s">
        <v>616</v>
      </c>
      <c r="D66" s="24">
        <v>0.2019</v>
      </c>
      <c r="E66" s="24">
        <v>0.88939999999999997</v>
      </c>
      <c r="F66" s="24">
        <v>0</v>
      </c>
      <c r="G66" s="24">
        <v>3.8800000000000001E-2</v>
      </c>
      <c r="H66" s="24">
        <v>0</v>
      </c>
      <c r="I66" s="24">
        <v>4.3E-3</v>
      </c>
      <c r="J66" s="24">
        <v>8.86</v>
      </c>
      <c r="K66" s="24">
        <v>5.58</v>
      </c>
      <c r="L66" s="24">
        <v>1.36</v>
      </c>
      <c r="M66" s="24">
        <v>0.1716</v>
      </c>
      <c r="N66" s="24">
        <v>0.1726</v>
      </c>
      <c r="O66" s="24">
        <v>63.75</v>
      </c>
      <c r="P66" s="24">
        <v>3.8999999999999998E-3</v>
      </c>
      <c r="Q66" s="24">
        <v>0.4511</v>
      </c>
      <c r="R66" s="24">
        <v>1.89</v>
      </c>
      <c r="S66" s="24">
        <v>0.60089999999999999</v>
      </c>
      <c r="T66" s="24">
        <v>2.18E-2</v>
      </c>
      <c r="U66" s="24">
        <v>0.1938</v>
      </c>
      <c r="V66" s="24">
        <v>0</v>
      </c>
      <c r="W66" s="104">
        <v>7.72</v>
      </c>
      <c r="X66" s="24">
        <v>0.12330000000000001</v>
      </c>
      <c r="Y66" s="24">
        <v>92.300200000000004</v>
      </c>
      <c r="Z66" s="24">
        <v>0</v>
      </c>
      <c r="AA66" s="24">
        <v>92.300200000000004</v>
      </c>
      <c r="AB66" s="144">
        <v>1.0626315789473683E-2</v>
      </c>
      <c r="AC66" s="117">
        <v>0.10084150479080349</v>
      </c>
      <c r="AD66" s="117">
        <v>0.55512333781973933</v>
      </c>
      <c r="AE66" s="117">
        <v>0</v>
      </c>
      <c r="AF66" s="117">
        <v>3.2078297981625768E-4</v>
      </c>
      <c r="AG66" s="117">
        <v>5.8188540524809537E-3</v>
      </c>
      <c r="AH66" s="117">
        <v>8.9389440923631083E-5</v>
      </c>
      <c r="AI66" s="117">
        <v>9.7294625844058027E-3</v>
      </c>
      <c r="AJ66" s="117">
        <v>4.0463557692135985E-2</v>
      </c>
      <c r="AK66" s="117">
        <v>1.2549797354999299E-2</v>
      </c>
      <c r="AL66" s="117">
        <v>4.3958966736610335E-4</v>
      </c>
      <c r="AM66" s="117">
        <v>0</v>
      </c>
      <c r="AN66" s="117">
        <v>0.10273332516298544</v>
      </c>
      <c r="AO66" s="117">
        <v>1.6044080377583625E-3</v>
      </c>
      <c r="AP66" s="117">
        <v>0</v>
      </c>
      <c r="AQ66" s="117">
        <v>1.337089740097703E-3</v>
      </c>
      <c r="AR66" s="117">
        <v>0.24547896491493215</v>
      </c>
      <c r="AS66" s="117">
        <v>5.9844984214909365E-2</v>
      </c>
      <c r="AT66" s="117">
        <v>4.9217931306399865E-3</v>
      </c>
      <c r="AU66" s="117">
        <v>1.6853352325682718</v>
      </c>
      <c r="AV66" s="117">
        <v>3.0819354311490067E-3</v>
      </c>
      <c r="AW66" s="8">
        <f t="shared" si="1"/>
        <v>1.1702859904165854</v>
      </c>
    </row>
    <row r="67" spans="1:49" s="26" customFormat="1" x14ac:dyDescent="0.35">
      <c r="A67" s="26">
        <v>206</v>
      </c>
      <c r="B67" s="11" t="s">
        <v>431</v>
      </c>
      <c r="C67" s="68" t="s">
        <v>616</v>
      </c>
      <c r="D67" s="24">
        <v>0.88890000000000002</v>
      </c>
      <c r="E67" s="24">
        <v>6.88</v>
      </c>
      <c r="F67" s="24">
        <v>0</v>
      </c>
      <c r="G67" s="24">
        <v>4.3E-3</v>
      </c>
      <c r="H67" s="24">
        <v>5.9999999999999995E-4</v>
      </c>
      <c r="I67" s="24">
        <v>6.8999999999999999E-3</v>
      </c>
      <c r="J67" s="24">
        <v>15.51</v>
      </c>
      <c r="K67" s="24">
        <v>4.16</v>
      </c>
      <c r="L67" s="24">
        <v>0.12189999999999999</v>
      </c>
      <c r="M67" s="24">
        <v>0</v>
      </c>
      <c r="N67" s="24">
        <v>0.1938</v>
      </c>
      <c r="O67" s="24">
        <v>64.83</v>
      </c>
      <c r="P67" s="24">
        <v>0</v>
      </c>
      <c r="Q67" s="24">
        <v>0.32600000000000001</v>
      </c>
      <c r="R67" s="24">
        <v>1.55</v>
      </c>
      <c r="S67" s="24">
        <v>0.31</v>
      </c>
      <c r="T67" s="24">
        <v>5.6500000000000002E-2</v>
      </c>
      <c r="U67" s="24">
        <v>0.378</v>
      </c>
      <c r="V67" s="24">
        <v>0</v>
      </c>
      <c r="W67" s="104">
        <v>2.92</v>
      </c>
      <c r="X67" s="24">
        <v>0.13950000000000001</v>
      </c>
      <c r="Y67" s="24">
        <v>98.347800000000007</v>
      </c>
      <c r="Z67" s="24">
        <v>0</v>
      </c>
      <c r="AA67" s="24">
        <v>98.347800000000007</v>
      </c>
      <c r="AB67" s="144">
        <v>4.6784210526315789E-2</v>
      </c>
      <c r="AC67" s="117">
        <v>0.81510777060721629</v>
      </c>
      <c r="AD67" s="117">
        <v>1.0154346157545764</v>
      </c>
      <c r="AE67" s="117">
        <v>0</v>
      </c>
      <c r="AF67" s="117">
        <v>5.3786880245121609E-4</v>
      </c>
      <c r="AG67" s="117">
        <v>0</v>
      </c>
      <c r="AH67" s="117">
        <v>0</v>
      </c>
      <c r="AI67" s="117">
        <v>7.3471351338450794E-3</v>
      </c>
      <c r="AJ67" s="117">
        <v>3.4675151023244769E-2</v>
      </c>
      <c r="AK67" s="117">
        <v>6.7651994602174652E-3</v>
      </c>
      <c r="AL67" s="117">
        <v>1.1904847388543476E-3</v>
      </c>
      <c r="AM67" s="117">
        <v>0</v>
      </c>
      <c r="AN67" s="117">
        <v>4.0603296897659701E-2</v>
      </c>
      <c r="AO67" s="117">
        <v>1.8967511785140316E-3</v>
      </c>
      <c r="AP67" s="117">
        <v>7.3320803129949355E-5</v>
      </c>
      <c r="AQ67" s="117">
        <v>1.548394745447143E-4</v>
      </c>
      <c r="AR67" s="117">
        <v>0.19123078930269199</v>
      </c>
      <c r="AS67" s="117">
        <v>5.6050172889124221E-3</v>
      </c>
      <c r="AT67" s="117">
        <v>5.7745844846835183E-3</v>
      </c>
      <c r="AU67" s="117">
        <v>1.7908802002915465</v>
      </c>
      <c r="AV67" s="117">
        <v>6.2812483544909571E-3</v>
      </c>
      <c r="AW67" s="8">
        <f t="shared" si="1"/>
        <v>7.6441726403420729E-2</v>
      </c>
    </row>
    <row r="68" spans="1:49" s="26" customFormat="1" x14ac:dyDescent="0.35">
      <c r="A68" s="26">
        <v>208</v>
      </c>
      <c r="B68" s="11" t="s">
        <v>433</v>
      </c>
      <c r="C68" s="68" t="s">
        <v>616</v>
      </c>
      <c r="D68" s="24">
        <v>0.80879999999999996</v>
      </c>
      <c r="E68" s="24">
        <v>6.5</v>
      </c>
      <c r="F68" s="24">
        <v>2.5000000000000001E-2</v>
      </c>
      <c r="G68" s="24">
        <v>2.1600000000000001E-2</v>
      </c>
      <c r="H68" s="24">
        <v>1.2999999999999999E-2</v>
      </c>
      <c r="I68" s="24">
        <v>4.4000000000000003E-3</v>
      </c>
      <c r="J68" s="24">
        <v>13.33</v>
      </c>
      <c r="K68" s="24">
        <v>3.45</v>
      </c>
      <c r="L68" s="24">
        <v>0.21970000000000001</v>
      </c>
      <c r="M68" s="24">
        <v>0.10340000000000001</v>
      </c>
      <c r="N68" s="24">
        <v>8.5800000000000001E-2</v>
      </c>
      <c r="O68" s="24">
        <v>64.67</v>
      </c>
      <c r="P68" s="24">
        <v>1.2699999999999999E-2</v>
      </c>
      <c r="Q68" s="24">
        <v>1.0401</v>
      </c>
      <c r="R68" s="104">
        <v>2.89</v>
      </c>
      <c r="S68" s="104">
        <v>1.0769</v>
      </c>
      <c r="T68" s="24">
        <v>7.1199999999999999E-2</v>
      </c>
      <c r="U68" s="24">
        <v>1.9E-2</v>
      </c>
      <c r="V68" s="24">
        <v>0</v>
      </c>
      <c r="W68" s="104">
        <v>2.5499999999999998</v>
      </c>
      <c r="X68" s="24">
        <v>5.1499999999999997E-2</v>
      </c>
      <c r="Y68" s="24">
        <v>97.0154</v>
      </c>
      <c r="Z68" s="24">
        <v>0</v>
      </c>
      <c r="AA68" s="24">
        <v>97.0154</v>
      </c>
      <c r="AB68" s="144">
        <v>4.2568421052631575E-2</v>
      </c>
      <c r="AC68" s="117">
        <v>0.78564551672330307</v>
      </c>
      <c r="AD68" s="117">
        <v>0.89034228664597637</v>
      </c>
      <c r="AE68" s="117">
        <v>2.3233915445054635E-3</v>
      </c>
      <c r="AF68" s="117">
        <v>3.4991827561104918E-4</v>
      </c>
      <c r="AG68" s="117">
        <v>3.7377633985725711E-3</v>
      </c>
      <c r="AH68" s="117">
        <v>3.1031046510446135E-4</v>
      </c>
      <c r="AI68" s="117">
        <v>2.3914549762012717E-2</v>
      </c>
      <c r="AJ68" s="117">
        <v>6.5958563797415978E-2</v>
      </c>
      <c r="AK68" s="117">
        <v>2.3976234270793994E-2</v>
      </c>
      <c r="AL68" s="117">
        <v>1.5305307625240194E-3</v>
      </c>
      <c r="AM68" s="117">
        <v>0</v>
      </c>
      <c r="AN68" s="117">
        <v>3.6174731180765536E-2</v>
      </c>
      <c r="AO68" s="117">
        <v>7.1438128527465084E-4</v>
      </c>
      <c r="AP68" s="117">
        <v>1.6207125686972979E-3</v>
      </c>
      <c r="AQ68" s="117">
        <v>7.9351231126879873E-4</v>
      </c>
      <c r="AR68" s="117">
        <v>0.1617969262421248</v>
      </c>
      <c r="AS68" s="117">
        <v>1.0305996546499994E-2</v>
      </c>
      <c r="AT68" s="117">
        <v>2.6082002940672629E-3</v>
      </c>
      <c r="AU68" s="117">
        <v>1.8225525492736105</v>
      </c>
      <c r="AV68" s="117">
        <v>3.221027637313336E-4</v>
      </c>
      <c r="AW68" s="8">
        <f t="shared" si="1"/>
        <v>0.16502182188813963</v>
      </c>
    </row>
    <row r="69" spans="1:49" s="26" customFormat="1" x14ac:dyDescent="0.35">
      <c r="A69" s="26">
        <v>209</v>
      </c>
      <c r="B69" s="11" t="s">
        <v>434</v>
      </c>
      <c r="C69" s="68" t="s">
        <v>616</v>
      </c>
      <c r="D69" s="24">
        <v>0.94199999999999995</v>
      </c>
      <c r="E69" s="24">
        <v>7.26</v>
      </c>
      <c r="F69" s="24">
        <v>0</v>
      </c>
      <c r="G69" s="24">
        <v>8.8000000000000005E-3</v>
      </c>
      <c r="H69" s="24">
        <v>0</v>
      </c>
      <c r="I69" s="24">
        <v>0</v>
      </c>
      <c r="J69" s="24">
        <v>14.66</v>
      </c>
      <c r="K69" s="24">
        <v>3.5</v>
      </c>
      <c r="L69" s="24">
        <v>5.28E-2</v>
      </c>
      <c r="M69" s="24">
        <v>4.9599999999999998E-2</v>
      </c>
      <c r="N69" s="24">
        <v>0.14929999999999999</v>
      </c>
      <c r="O69" s="24">
        <v>66.239999999999995</v>
      </c>
      <c r="P69" s="24">
        <v>0</v>
      </c>
      <c r="Q69" s="24">
        <v>0.18010000000000001</v>
      </c>
      <c r="R69" s="24">
        <v>1.7</v>
      </c>
      <c r="S69" s="24">
        <v>0.57940000000000003</v>
      </c>
      <c r="T69" s="24">
        <v>0</v>
      </c>
      <c r="U69" s="24">
        <v>0.1701</v>
      </c>
      <c r="V69" s="24">
        <v>0</v>
      </c>
      <c r="W69" s="24">
        <v>2.82</v>
      </c>
      <c r="X69" s="24">
        <v>9.4799999999999995E-2</v>
      </c>
      <c r="Y69" s="24">
        <v>98.446100000000001</v>
      </c>
      <c r="Z69" s="24">
        <v>0</v>
      </c>
      <c r="AA69" s="24">
        <v>98.446100000000001</v>
      </c>
      <c r="AB69" s="144">
        <v>4.9578947368421049E-2</v>
      </c>
      <c r="AC69" s="117">
        <v>0.85980947113140238</v>
      </c>
      <c r="AD69" s="117">
        <v>0.95942967195110207</v>
      </c>
      <c r="AE69" s="117">
        <v>0</v>
      </c>
      <c r="AF69" s="117">
        <v>0</v>
      </c>
      <c r="AG69" s="117">
        <v>1.7568119172909852E-3</v>
      </c>
      <c r="AH69" s="117">
        <v>0</v>
      </c>
      <c r="AI69" s="117">
        <v>4.0574497448659947E-3</v>
      </c>
      <c r="AJ69" s="117">
        <v>3.8016715552162392E-2</v>
      </c>
      <c r="AK69" s="117">
        <v>1.2639689675499513E-2</v>
      </c>
      <c r="AL69" s="117">
        <v>0</v>
      </c>
      <c r="AM69" s="117">
        <v>0</v>
      </c>
      <c r="AN69" s="117">
        <v>3.9198239716591331E-2</v>
      </c>
      <c r="AO69" s="117">
        <v>1.2884972654208368E-3</v>
      </c>
      <c r="AP69" s="117">
        <v>0</v>
      </c>
      <c r="AQ69" s="117">
        <v>3.1676334052159548E-4</v>
      </c>
      <c r="AR69" s="117">
        <v>0.16083165841163299</v>
      </c>
      <c r="AS69" s="117">
        <v>2.4268681514532623E-3</v>
      </c>
      <c r="AT69" s="117">
        <v>4.4469862184024706E-3</v>
      </c>
      <c r="AU69" s="117">
        <v>1.8291522097187385</v>
      </c>
      <c r="AV69" s="117">
        <v>2.8255141592513446E-3</v>
      </c>
      <c r="AW69" s="8">
        <f t="shared" si="1"/>
        <v>8.3803453045664389E-2</v>
      </c>
    </row>
    <row r="70" spans="1:49" s="26" customFormat="1" x14ac:dyDescent="0.35">
      <c r="A70" s="26">
        <v>210</v>
      </c>
      <c r="B70" s="11" t="s">
        <v>435</v>
      </c>
      <c r="C70" s="68" t="s">
        <v>616</v>
      </c>
      <c r="D70" s="24">
        <v>0.97250000000000003</v>
      </c>
      <c r="E70" s="24">
        <v>7.4</v>
      </c>
      <c r="F70" s="24">
        <v>0</v>
      </c>
      <c r="G70" s="24">
        <v>8.0999999999999996E-3</v>
      </c>
      <c r="H70" s="24">
        <v>0</v>
      </c>
      <c r="I70" s="24">
        <v>6.7999999999999996E-3</v>
      </c>
      <c r="J70" s="24">
        <v>15.07</v>
      </c>
      <c r="K70" s="24">
        <v>2.81</v>
      </c>
      <c r="L70" s="24">
        <v>5.5500000000000001E-2</v>
      </c>
      <c r="M70" s="24">
        <v>1.18E-2</v>
      </c>
      <c r="N70" s="24">
        <v>0.17549999999999999</v>
      </c>
      <c r="O70" s="24">
        <v>67.31</v>
      </c>
      <c r="P70" s="24">
        <v>9.5999999999999992E-3</v>
      </c>
      <c r="Q70" s="24">
        <v>0.33439999999999998</v>
      </c>
      <c r="R70" s="24">
        <v>1.29</v>
      </c>
      <c r="S70" s="24">
        <v>0.3473</v>
      </c>
      <c r="T70" s="24">
        <v>4.48E-2</v>
      </c>
      <c r="U70" s="24">
        <v>0.26019999999999999</v>
      </c>
      <c r="V70" s="24">
        <v>0</v>
      </c>
      <c r="W70" s="24">
        <v>1.21</v>
      </c>
      <c r="X70" s="24">
        <v>4.1300000000000003E-2</v>
      </c>
      <c r="Y70" s="24">
        <v>97.366200000000006</v>
      </c>
      <c r="Z70" s="24">
        <v>0</v>
      </c>
      <c r="AA70" s="24">
        <v>97.366200000000006</v>
      </c>
      <c r="AB70" s="144">
        <v>5.118421052631579E-2</v>
      </c>
      <c r="AC70" s="117">
        <v>0.87629513126739278</v>
      </c>
      <c r="AD70" s="117">
        <v>0.98615573022589809</v>
      </c>
      <c r="AE70" s="117">
        <v>0</v>
      </c>
      <c r="AF70" s="117">
        <v>5.2981989327549259E-4</v>
      </c>
      <c r="AG70" s="117">
        <v>4.1790606555152488E-4</v>
      </c>
      <c r="AH70" s="117">
        <v>2.2981021732037019E-4</v>
      </c>
      <c r="AI70" s="117">
        <v>7.5328406480873545E-3</v>
      </c>
      <c r="AJ70" s="117">
        <v>2.8844861449590021E-2</v>
      </c>
      <c r="AK70" s="117">
        <v>7.5755780824475639E-3</v>
      </c>
      <c r="AL70" s="117">
        <v>9.4350777314773518E-4</v>
      </c>
      <c r="AM70" s="117">
        <v>0</v>
      </c>
      <c r="AN70" s="117">
        <v>1.6817285670655741E-2</v>
      </c>
      <c r="AO70" s="117">
        <v>5.6127834978917735E-4</v>
      </c>
      <c r="AP70" s="117">
        <v>0</v>
      </c>
      <c r="AQ70" s="117">
        <v>2.9153475492109512E-4</v>
      </c>
      <c r="AR70" s="117">
        <v>0.129110894716607</v>
      </c>
      <c r="AS70" s="117">
        <v>2.55069374934031E-3</v>
      </c>
      <c r="AT70" s="117">
        <v>5.2268034801573049E-3</v>
      </c>
      <c r="AU70" s="117">
        <v>1.8584983839918072</v>
      </c>
      <c r="AV70" s="117">
        <v>4.3216893071671382E-3</v>
      </c>
      <c r="AW70" s="8">
        <f t="shared" si="1"/>
        <v>7.4096250356844084E-2</v>
      </c>
    </row>
    <row r="71" spans="1:49" s="26" customFormat="1" x14ac:dyDescent="0.35">
      <c r="A71" s="26">
        <v>211</v>
      </c>
      <c r="B71" s="11" t="s">
        <v>436</v>
      </c>
      <c r="C71" s="68" t="s">
        <v>616</v>
      </c>
      <c r="D71" s="45">
        <v>0.85560000000000003</v>
      </c>
      <c r="E71" s="45">
        <v>6.86</v>
      </c>
      <c r="F71" s="45">
        <v>0</v>
      </c>
      <c r="G71" s="45">
        <v>0</v>
      </c>
      <c r="H71" s="45">
        <v>0</v>
      </c>
      <c r="I71" s="45">
        <v>3.5000000000000001E-3</v>
      </c>
      <c r="J71" s="45">
        <v>15.72</v>
      </c>
      <c r="K71" s="45">
        <v>4.16</v>
      </c>
      <c r="L71" s="45">
        <v>8.9599999999999999E-2</v>
      </c>
      <c r="M71" s="45">
        <v>0</v>
      </c>
      <c r="N71" s="45">
        <v>0.25900000000000001</v>
      </c>
      <c r="O71" s="45">
        <v>63.91</v>
      </c>
      <c r="P71" s="45">
        <v>0</v>
      </c>
      <c r="Q71" s="45">
        <v>0.14069999999999999</v>
      </c>
      <c r="R71" s="45">
        <v>1.51</v>
      </c>
      <c r="S71" s="45">
        <v>0.44359999999999999</v>
      </c>
      <c r="T71" s="45">
        <v>0.1593</v>
      </c>
      <c r="U71" s="45">
        <v>0.1479</v>
      </c>
      <c r="V71" s="45">
        <v>0</v>
      </c>
      <c r="W71" s="104">
        <v>2.88</v>
      </c>
      <c r="X71" s="45">
        <v>8.3599999999999994E-2</v>
      </c>
      <c r="Y71" s="45">
        <v>97.270499999999998</v>
      </c>
      <c r="Z71" s="24">
        <v>0</v>
      </c>
      <c r="AA71" s="24">
        <v>97.270499999999998</v>
      </c>
      <c r="AB71" s="144">
        <v>4.5031578947368422E-2</v>
      </c>
      <c r="AC71" s="117">
        <v>0.82469991922333863</v>
      </c>
      <c r="AD71" s="117">
        <v>1.0443304697179152</v>
      </c>
      <c r="AE71" s="117">
        <v>0</v>
      </c>
      <c r="AF71" s="117">
        <v>2.7684746410948548E-4</v>
      </c>
      <c r="AG71" s="117">
        <v>0</v>
      </c>
      <c r="AH71" s="117">
        <v>0</v>
      </c>
      <c r="AI71" s="117">
        <v>3.2176571450137008E-3</v>
      </c>
      <c r="AJ71" s="117">
        <v>3.427747727260666E-2</v>
      </c>
      <c r="AK71" s="117">
        <v>9.8232611612991336E-3</v>
      </c>
      <c r="AL71" s="117">
        <v>3.405935361569818E-3</v>
      </c>
      <c r="AM71" s="117">
        <v>0</v>
      </c>
      <c r="AN71" s="117">
        <v>4.0636488856151121E-2</v>
      </c>
      <c r="AO71" s="117">
        <v>1.1534205202373767E-3</v>
      </c>
      <c r="AP71" s="117">
        <v>0</v>
      </c>
      <c r="AQ71" s="117">
        <v>0</v>
      </c>
      <c r="AR71" s="117">
        <v>0.19404526901842692</v>
      </c>
      <c r="AS71" s="117">
        <v>4.1804833854058015E-3</v>
      </c>
      <c r="AT71" s="117">
        <v>7.8309053027690364E-3</v>
      </c>
      <c r="AU71" s="117">
        <v>1.7914495080694197</v>
      </c>
      <c r="AV71" s="117">
        <v>2.4938342239788523E-3</v>
      </c>
      <c r="AW71" s="8">
        <f t="shared" si="1"/>
        <v>3.8178523277758503E-2</v>
      </c>
    </row>
    <row r="72" spans="1:49" s="26" customFormat="1" x14ac:dyDescent="0.35">
      <c r="A72" s="26">
        <v>212</v>
      </c>
      <c r="B72" s="11" t="s">
        <v>437</v>
      </c>
      <c r="C72" s="68" t="s">
        <v>616</v>
      </c>
      <c r="D72" s="24">
        <v>0.85740000000000005</v>
      </c>
      <c r="E72" s="24">
        <v>7.34</v>
      </c>
      <c r="F72" s="24">
        <v>1.09E-2</v>
      </c>
      <c r="G72" s="24">
        <v>3.7400000000000003E-2</v>
      </c>
      <c r="H72" s="24">
        <v>0</v>
      </c>
      <c r="I72" s="24">
        <v>0</v>
      </c>
      <c r="J72" s="24">
        <v>11.68</v>
      </c>
      <c r="K72" s="24">
        <v>3.02</v>
      </c>
      <c r="L72" s="24">
        <v>0.10680000000000001</v>
      </c>
      <c r="M72" s="24">
        <v>0.18049999999999999</v>
      </c>
      <c r="N72" s="24">
        <v>6.1600000000000002E-2</v>
      </c>
      <c r="O72" s="24">
        <v>63.65</v>
      </c>
      <c r="P72" s="24">
        <v>0</v>
      </c>
      <c r="Q72" s="24">
        <v>0.9234</v>
      </c>
      <c r="R72" s="104">
        <v>3.59</v>
      </c>
      <c r="S72" s="104">
        <v>1.26</v>
      </c>
      <c r="T72" s="24">
        <v>0</v>
      </c>
      <c r="U72" s="24">
        <v>0.15440000000000001</v>
      </c>
      <c r="V72" s="24">
        <v>0</v>
      </c>
      <c r="W72" s="104">
        <v>4.1500000000000004</v>
      </c>
      <c r="X72" s="24">
        <v>8.3299999999999999E-2</v>
      </c>
      <c r="Y72" s="24">
        <v>97.178299999999993</v>
      </c>
      <c r="Z72" s="24">
        <v>0</v>
      </c>
      <c r="AA72" s="24">
        <v>97.178299999999993</v>
      </c>
      <c r="AB72" s="144">
        <v>4.5126315789473688E-2</v>
      </c>
      <c r="AC72" s="117">
        <v>0.91164762229312002</v>
      </c>
      <c r="AD72" s="117">
        <v>0.80165472698988072</v>
      </c>
      <c r="AE72" s="117">
        <v>1.0409420616398555E-3</v>
      </c>
      <c r="AF72" s="117">
        <v>0</v>
      </c>
      <c r="AG72" s="117">
        <v>6.7048047947448333E-3</v>
      </c>
      <c r="AH72" s="117">
        <v>0</v>
      </c>
      <c r="AI72" s="117">
        <v>2.1816980650994858E-2</v>
      </c>
      <c r="AJ72" s="117">
        <v>8.4194836946715562E-2</v>
      </c>
      <c r="AK72" s="117">
        <v>2.8826625456827903E-2</v>
      </c>
      <c r="AL72" s="117">
        <v>0</v>
      </c>
      <c r="AM72" s="117">
        <v>0</v>
      </c>
      <c r="AN72" s="117">
        <v>6.0496589584356573E-2</v>
      </c>
      <c r="AO72" s="117">
        <v>1.1873684499169857E-3</v>
      </c>
      <c r="AP72" s="117">
        <v>0</v>
      </c>
      <c r="AQ72" s="117">
        <v>1.4118520345682197E-3</v>
      </c>
      <c r="AR72" s="117">
        <v>0.14553779087353572</v>
      </c>
      <c r="AS72" s="117">
        <v>5.1481222595968481E-3</v>
      </c>
      <c r="AT72" s="117">
        <v>1.9242080519188442E-3</v>
      </c>
      <c r="AU72" s="117">
        <v>1.84328831459784</v>
      </c>
      <c r="AV72" s="117">
        <v>2.6897121825403244E-3</v>
      </c>
      <c r="AW72" s="8">
        <f t="shared" si="1"/>
        <v>8.2429502771802277E-2</v>
      </c>
    </row>
    <row r="73" spans="1:49" s="26" customFormat="1" x14ac:dyDescent="0.35">
      <c r="A73" s="26">
        <v>213</v>
      </c>
      <c r="B73" s="11" t="s">
        <v>438</v>
      </c>
      <c r="C73" s="68" t="s">
        <v>616</v>
      </c>
      <c r="D73" s="24">
        <v>0.68420000000000003</v>
      </c>
      <c r="E73" s="24">
        <v>5.33</v>
      </c>
      <c r="F73" s="24">
        <v>5.3999999999999999E-2</v>
      </c>
      <c r="G73" s="24">
        <v>4.4299999999999999E-2</v>
      </c>
      <c r="H73" s="24">
        <v>0</v>
      </c>
      <c r="I73" s="24">
        <v>0</v>
      </c>
      <c r="J73" s="24">
        <v>13.84</v>
      </c>
      <c r="K73" s="24">
        <v>5.31</v>
      </c>
      <c r="L73" s="24">
        <v>5.11E-2</v>
      </c>
      <c r="M73" s="24">
        <v>5.9400000000000001E-2</v>
      </c>
      <c r="N73" s="24">
        <v>0.25240000000000001</v>
      </c>
      <c r="O73" s="24">
        <v>60.62</v>
      </c>
      <c r="P73" s="24">
        <v>5.5999999999999999E-3</v>
      </c>
      <c r="Q73" s="24">
        <v>0.36449999999999999</v>
      </c>
      <c r="R73" s="104">
        <v>2.0699999999999998</v>
      </c>
      <c r="S73" s="24">
        <v>0.64239999999999997</v>
      </c>
      <c r="T73" s="24">
        <v>6.4199999999999993E-2</v>
      </c>
      <c r="U73" s="24">
        <v>4.9599999999999998E-2</v>
      </c>
      <c r="V73" s="24">
        <v>0</v>
      </c>
      <c r="W73" s="104">
        <v>6.21</v>
      </c>
      <c r="X73" s="24">
        <v>0.11409999999999999</v>
      </c>
      <c r="Y73" s="24">
        <v>95.8202</v>
      </c>
      <c r="Z73" s="24">
        <v>0</v>
      </c>
      <c r="AA73" s="24">
        <v>95.8202</v>
      </c>
      <c r="AB73" s="144">
        <v>3.6010526315789472E-2</v>
      </c>
      <c r="AC73" s="117">
        <v>0.65404703472666381</v>
      </c>
      <c r="AD73" s="117">
        <v>0.93849385516510075</v>
      </c>
      <c r="AE73" s="117">
        <v>5.0950053895376015E-3</v>
      </c>
      <c r="AF73" s="117">
        <v>0</v>
      </c>
      <c r="AG73" s="117">
        <v>2.1799483569222857E-3</v>
      </c>
      <c r="AH73" s="117">
        <v>1.3891502467247035E-4</v>
      </c>
      <c r="AI73" s="117">
        <v>8.5085026256769714E-3</v>
      </c>
      <c r="AJ73" s="117">
        <v>4.7963645605936953E-2</v>
      </c>
      <c r="AK73" s="117">
        <v>1.4520434791860805E-2</v>
      </c>
      <c r="AL73" s="117">
        <v>1.4010885680703002E-3</v>
      </c>
      <c r="AM73" s="117">
        <v>0</v>
      </c>
      <c r="AN73" s="117">
        <v>8.9438647744808086E-2</v>
      </c>
      <c r="AO73" s="117">
        <v>1.6068560646100537E-3</v>
      </c>
      <c r="AP73" s="117">
        <v>0</v>
      </c>
      <c r="AQ73" s="117">
        <v>1.6522362119915537E-3</v>
      </c>
      <c r="AR73" s="117">
        <v>0.25282160548605398</v>
      </c>
      <c r="AS73" s="117">
        <v>2.4336007351395566E-3</v>
      </c>
      <c r="AT73" s="117">
        <v>7.7895343063074203E-3</v>
      </c>
      <c r="AU73" s="117">
        <v>1.7344493512962613</v>
      </c>
      <c r="AV73" s="117">
        <v>8.5367196424657285E-4</v>
      </c>
      <c r="AW73" s="8">
        <f t="shared" si="1"/>
        <v>0.23660606593613998</v>
      </c>
    </row>
    <row r="74" spans="1:49" s="107" customFormat="1" x14ac:dyDescent="0.35">
      <c r="A74" s="107">
        <v>215</v>
      </c>
      <c r="B74" s="108" t="s">
        <v>440</v>
      </c>
      <c r="C74" s="68" t="s">
        <v>616</v>
      </c>
      <c r="D74" s="45">
        <v>0.99039999999999995</v>
      </c>
      <c r="E74" s="45">
        <v>7.37</v>
      </c>
      <c r="F74" s="45">
        <v>0</v>
      </c>
      <c r="G74" s="45">
        <v>0</v>
      </c>
      <c r="H74" s="45">
        <v>0</v>
      </c>
      <c r="I74" s="45">
        <v>0</v>
      </c>
      <c r="J74" s="45">
        <v>14.45</v>
      </c>
      <c r="K74" s="45">
        <v>3.44</v>
      </c>
      <c r="L74" s="45">
        <v>6.3E-3</v>
      </c>
      <c r="M74" s="45">
        <v>0</v>
      </c>
      <c r="N74" s="45">
        <v>4.3900000000000002E-2</v>
      </c>
      <c r="O74" s="45">
        <v>65.87</v>
      </c>
      <c r="P74" s="45">
        <v>5.4399999999999997E-2</v>
      </c>
      <c r="Q74" s="45">
        <v>0.11799999999999999</v>
      </c>
      <c r="R74" s="45">
        <v>1.43</v>
      </c>
      <c r="S74" s="45">
        <v>0.42049999999999998</v>
      </c>
      <c r="T74" s="45">
        <v>0</v>
      </c>
      <c r="U74" s="45">
        <v>0.15459999999999999</v>
      </c>
      <c r="V74" s="45">
        <v>0</v>
      </c>
      <c r="W74" s="104">
        <v>3.1</v>
      </c>
      <c r="X74" s="45">
        <v>3.6600000000000001E-2</v>
      </c>
      <c r="Y74" s="45">
        <v>97.534800000000004</v>
      </c>
      <c r="Z74" s="107">
        <v>0</v>
      </c>
      <c r="AA74" s="107">
        <v>97.534800000000004</v>
      </c>
      <c r="AB74" s="178">
        <v>5.212631578947368E-2</v>
      </c>
      <c r="AC74" s="80">
        <v>0.88113063046681384</v>
      </c>
      <c r="AD74" s="80">
        <v>0.95467209699824729</v>
      </c>
      <c r="AE74" s="80">
        <v>0</v>
      </c>
      <c r="AF74" s="80">
        <v>0</v>
      </c>
      <c r="AG74" s="80">
        <v>0</v>
      </c>
      <c r="AH74" s="80">
        <v>1.3147740749696285E-3</v>
      </c>
      <c r="AI74" s="80">
        <v>2.6836671537960786E-3</v>
      </c>
      <c r="AJ74" s="80">
        <v>3.2282630573930729E-2</v>
      </c>
      <c r="AK74" s="80">
        <v>9.2604294530049119E-3</v>
      </c>
      <c r="AL74" s="80">
        <v>0</v>
      </c>
      <c r="AM74" s="80">
        <v>0</v>
      </c>
      <c r="AN74" s="80">
        <v>4.3499709522608586E-2</v>
      </c>
      <c r="AO74" s="80">
        <v>5.0218467585560307E-4</v>
      </c>
      <c r="AP74" s="80">
        <v>0</v>
      </c>
      <c r="AQ74" s="80">
        <v>0</v>
      </c>
      <c r="AR74" s="80">
        <v>0.15957657709940959</v>
      </c>
      <c r="AS74" s="80">
        <v>2.9232100028198961E-4</v>
      </c>
      <c r="AT74" s="80">
        <v>1.3200114638206673E-3</v>
      </c>
      <c r="AU74" s="80">
        <v>1.8362186435297383</v>
      </c>
      <c r="AV74" s="80">
        <v>2.5924469067490725E-3</v>
      </c>
      <c r="AW74" s="8">
        <f t="shared" si="1"/>
        <v>7.4653877080773201E-2</v>
      </c>
    </row>
    <row r="75" spans="1:49" s="107" customFormat="1" x14ac:dyDescent="0.35">
      <c r="A75" s="107">
        <v>216</v>
      </c>
      <c r="B75" s="108" t="s">
        <v>441</v>
      </c>
      <c r="C75" s="68" t="s">
        <v>616</v>
      </c>
      <c r="D75" s="45">
        <v>0.96040000000000003</v>
      </c>
      <c r="E75" s="45">
        <v>6.86</v>
      </c>
      <c r="F75" s="45">
        <v>0</v>
      </c>
      <c r="G75" s="45">
        <v>0</v>
      </c>
      <c r="H75" s="45">
        <v>0</v>
      </c>
      <c r="I75" s="45">
        <v>0</v>
      </c>
      <c r="J75" s="45">
        <v>15.8</v>
      </c>
      <c r="K75" s="45">
        <v>3.28</v>
      </c>
      <c r="L75" s="45">
        <v>9.3299999999999994E-2</v>
      </c>
      <c r="M75" s="45">
        <v>0</v>
      </c>
      <c r="N75" s="45">
        <v>0.1802</v>
      </c>
      <c r="O75" s="45">
        <v>66.59</v>
      </c>
      <c r="P75" s="45">
        <v>0</v>
      </c>
      <c r="Q75" s="45">
        <v>2.93E-2</v>
      </c>
      <c r="R75" s="45">
        <v>0.92030000000000001</v>
      </c>
      <c r="S75" s="45">
        <v>0.2944</v>
      </c>
      <c r="T75" s="45">
        <v>1.9E-2</v>
      </c>
      <c r="U75" s="45">
        <v>0.1147</v>
      </c>
      <c r="V75" s="45">
        <v>0</v>
      </c>
      <c r="W75" s="104">
        <v>2.2599999999999998</v>
      </c>
      <c r="X75" s="45">
        <v>4.7600000000000003E-2</v>
      </c>
      <c r="Y75" s="45">
        <v>97.479399999999998</v>
      </c>
      <c r="Z75" s="107">
        <v>0</v>
      </c>
      <c r="AA75" s="107">
        <v>97.479399999999998</v>
      </c>
      <c r="AB75" s="178">
        <v>5.0547368421052633E-2</v>
      </c>
      <c r="AC75" s="80">
        <v>0.81199030312240406</v>
      </c>
      <c r="AD75" s="80">
        <v>1.0334688366927405</v>
      </c>
      <c r="AE75" s="80">
        <v>0</v>
      </c>
      <c r="AF75" s="80">
        <v>0</v>
      </c>
      <c r="AG75" s="80">
        <v>0</v>
      </c>
      <c r="AH75" s="80">
        <v>0</v>
      </c>
      <c r="AI75" s="80">
        <v>6.5973295739072215E-4</v>
      </c>
      <c r="AJ75" s="80">
        <v>2.0569143931616529E-2</v>
      </c>
      <c r="AK75" s="80">
        <v>6.4188444203025895E-3</v>
      </c>
      <c r="AL75" s="80">
        <v>3.9997156525174753E-4</v>
      </c>
      <c r="AM75" s="80">
        <v>0</v>
      </c>
      <c r="AN75" s="80">
        <v>3.1396917981718168E-2</v>
      </c>
      <c r="AO75" s="80">
        <v>6.4661122519867585E-4</v>
      </c>
      <c r="AP75" s="80">
        <v>0</v>
      </c>
      <c r="AQ75" s="80">
        <v>0</v>
      </c>
      <c r="AR75" s="80">
        <v>0.15063936027886352</v>
      </c>
      <c r="AS75" s="80">
        <v>4.2860282248752051E-3</v>
      </c>
      <c r="AT75" s="80">
        <v>5.3644090386771133E-3</v>
      </c>
      <c r="AU75" s="80">
        <v>1.8378059798567064</v>
      </c>
      <c r="AV75" s="80">
        <v>1.9042226008777698E-3</v>
      </c>
      <c r="AW75" s="8">
        <f t="shared" si="1"/>
        <v>9.4449638103377032E-2</v>
      </c>
    </row>
    <row r="76" spans="1:49" s="107" customFormat="1" x14ac:dyDescent="0.35">
      <c r="A76" s="107">
        <v>217</v>
      </c>
      <c r="B76" s="108" t="s">
        <v>442</v>
      </c>
      <c r="C76" s="68" t="s">
        <v>616</v>
      </c>
      <c r="D76" s="45">
        <v>0.85940000000000005</v>
      </c>
      <c r="E76" s="45">
        <v>7.25</v>
      </c>
      <c r="F76" s="45">
        <v>1.21E-2</v>
      </c>
      <c r="G76" s="45">
        <v>5.4000000000000003E-3</v>
      </c>
      <c r="H76" s="45">
        <v>0</v>
      </c>
      <c r="I76" s="45">
        <v>0</v>
      </c>
      <c r="J76" s="45">
        <v>14.09</v>
      </c>
      <c r="K76" s="45">
        <v>3.31</v>
      </c>
      <c r="L76" s="45">
        <v>3.0700000000000002E-2</v>
      </c>
      <c r="M76" s="45">
        <v>0.13139999999999999</v>
      </c>
      <c r="N76" s="45">
        <v>0</v>
      </c>
      <c r="O76" s="45">
        <v>65.430000000000007</v>
      </c>
      <c r="P76" s="45">
        <v>4.9099999999999998E-2</v>
      </c>
      <c r="Q76" s="45">
        <v>0.51400000000000001</v>
      </c>
      <c r="R76" s="45">
        <v>1.6</v>
      </c>
      <c r="S76" s="45">
        <v>0.50900000000000001</v>
      </c>
      <c r="T76" s="45">
        <v>8.6400000000000005E-2</v>
      </c>
      <c r="U76" s="45">
        <v>0</v>
      </c>
      <c r="V76" s="45">
        <v>0</v>
      </c>
      <c r="W76" s="104">
        <v>4</v>
      </c>
      <c r="X76" s="45">
        <v>1.9300000000000001E-2</v>
      </c>
      <c r="Y76" s="45">
        <v>97.946799999999996</v>
      </c>
      <c r="Z76" s="107">
        <v>0</v>
      </c>
      <c r="AA76" s="107">
        <v>97.946799999999996</v>
      </c>
      <c r="AB76" s="178">
        <v>4.5231578947368421E-2</v>
      </c>
      <c r="AC76" s="80">
        <v>0.87592864456387887</v>
      </c>
      <c r="AD76" s="80">
        <v>0.94070897317388347</v>
      </c>
      <c r="AE76" s="80">
        <v>1.1240489092143914E-3</v>
      </c>
      <c r="AF76" s="80">
        <v>0</v>
      </c>
      <c r="AG76" s="80">
        <v>4.7479274677735576E-3</v>
      </c>
      <c r="AH76" s="80">
        <v>1.1992000440211429E-3</v>
      </c>
      <c r="AI76" s="80">
        <v>1.1813203185382906E-2</v>
      </c>
      <c r="AJ76" s="80">
        <v>3.6501505132539996E-2</v>
      </c>
      <c r="AK76" s="80">
        <v>1.1327676066844256E-2</v>
      </c>
      <c r="AL76" s="80">
        <v>1.8564927357648958E-3</v>
      </c>
      <c r="AM76" s="80">
        <v>0</v>
      </c>
      <c r="AN76" s="80">
        <v>5.6720828495232398E-2</v>
      </c>
      <c r="AO76" s="80">
        <v>2.676070749810266E-4</v>
      </c>
      <c r="AP76" s="80">
        <v>0</v>
      </c>
      <c r="AQ76" s="80">
        <v>1.9829470622589348E-4</v>
      </c>
      <c r="AR76" s="80">
        <v>0.15516601543122147</v>
      </c>
      <c r="AS76" s="80">
        <v>1.4395135377756783E-3</v>
      </c>
      <c r="AT76" s="80">
        <v>0</v>
      </c>
      <c r="AU76" s="80">
        <v>1.8431961763247771</v>
      </c>
      <c r="AV76" s="80">
        <v>0</v>
      </c>
      <c r="AW76" s="8">
        <f t="shared" si="1"/>
        <v>5.7803893150483621E-2</v>
      </c>
    </row>
    <row r="77" spans="1:49" s="107" customFormat="1" x14ac:dyDescent="0.35">
      <c r="A77" s="107">
        <v>218</v>
      </c>
      <c r="B77" s="108" t="s">
        <v>443</v>
      </c>
      <c r="C77" s="68" t="s">
        <v>616</v>
      </c>
      <c r="D77" s="45">
        <v>0.96709999999999996</v>
      </c>
      <c r="E77" s="45">
        <v>6.76</v>
      </c>
      <c r="F77" s="45">
        <v>0</v>
      </c>
      <c r="G77" s="45">
        <v>0</v>
      </c>
      <c r="H77" s="45">
        <v>0.2727</v>
      </c>
      <c r="I77" s="45">
        <v>5.4999999999999997E-3</v>
      </c>
      <c r="J77" s="45">
        <v>15.81</v>
      </c>
      <c r="K77" s="45">
        <v>3.78</v>
      </c>
      <c r="L77" s="45">
        <v>9.7699999999999995E-2</v>
      </c>
      <c r="M77" s="45">
        <v>0</v>
      </c>
      <c r="N77" s="45">
        <v>0.37440000000000001</v>
      </c>
      <c r="O77" s="45">
        <v>65.38</v>
      </c>
      <c r="P77" s="45">
        <v>1.09E-2</v>
      </c>
      <c r="Q77" s="45">
        <v>0.19689999999999999</v>
      </c>
      <c r="R77" s="45">
        <v>1.0709</v>
      </c>
      <c r="S77" s="45">
        <v>0.33310000000000001</v>
      </c>
      <c r="T77" s="45">
        <v>0</v>
      </c>
      <c r="U77" s="45">
        <v>0.1103</v>
      </c>
      <c r="V77" s="45">
        <v>0</v>
      </c>
      <c r="W77" s="104">
        <v>2.3199999999999998</v>
      </c>
      <c r="X77" s="45">
        <v>2.3699999999999999E-2</v>
      </c>
      <c r="Y77" s="45">
        <v>97.551100000000005</v>
      </c>
      <c r="Z77" s="107">
        <v>0</v>
      </c>
      <c r="AA77" s="107">
        <v>97.551100000000005</v>
      </c>
      <c r="AB77" s="178">
        <v>5.0900000000000001E-2</v>
      </c>
      <c r="AC77" s="80">
        <v>0.78880570283227114</v>
      </c>
      <c r="AD77" s="80">
        <v>1.0194567060620994</v>
      </c>
      <c r="AE77" s="80">
        <v>0</v>
      </c>
      <c r="AF77" s="80">
        <v>4.2226657376112279E-4</v>
      </c>
      <c r="AG77" s="80">
        <v>0</v>
      </c>
      <c r="AH77" s="80">
        <v>2.5711609595353477E-4</v>
      </c>
      <c r="AI77" s="80">
        <v>4.3706184478824513E-3</v>
      </c>
      <c r="AJ77" s="80">
        <v>2.3595671014447345E-2</v>
      </c>
      <c r="AK77" s="80">
        <v>7.1596253170838125E-3</v>
      </c>
      <c r="AL77" s="80">
        <v>0</v>
      </c>
      <c r="AM77" s="80">
        <v>0</v>
      </c>
      <c r="AN77" s="80">
        <v>3.1773362884428953E-2</v>
      </c>
      <c r="AO77" s="80">
        <v>3.1738123931841149E-4</v>
      </c>
      <c r="AP77" s="80">
        <v>3.2821456655655307E-2</v>
      </c>
      <c r="AQ77" s="80">
        <v>0</v>
      </c>
      <c r="AR77" s="80">
        <v>0.17114059496518838</v>
      </c>
      <c r="AS77" s="80">
        <v>4.4245037273964727E-3</v>
      </c>
      <c r="AT77" s="80">
        <v>1.0987516940404217E-2</v>
      </c>
      <c r="AU77" s="80">
        <v>1.7788207231234452</v>
      </c>
      <c r="AV77" s="80">
        <v>1.8052045879105698E-3</v>
      </c>
      <c r="AW77" s="8">
        <f t="shared" si="1"/>
        <v>0.12384154953275384</v>
      </c>
    </row>
    <row r="78" spans="1:49" s="69" customFormat="1" x14ac:dyDescent="0.35">
      <c r="A78" s="175">
        <v>65</v>
      </c>
      <c r="B78" s="68" t="s">
        <v>444</v>
      </c>
      <c r="C78" s="68" t="s">
        <v>616</v>
      </c>
      <c r="D78" s="12">
        <v>3.8699999999999998E-2</v>
      </c>
      <c r="E78" s="12">
        <v>0.25569999999999998</v>
      </c>
      <c r="F78" s="12">
        <v>2.52E-2</v>
      </c>
      <c r="G78" s="12">
        <v>0.1963</v>
      </c>
      <c r="H78" s="12">
        <v>1.8100000000000002E-2</v>
      </c>
      <c r="I78" s="12">
        <v>7.4000000000000003E-3</v>
      </c>
      <c r="J78" s="12">
        <v>15.12</v>
      </c>
      <c r="K78" s="12">
        <v>3.71</v>
      </c>
      <c r="L78" s="12">
        <v>0.38479999999999998</v>
      </c>
      <c r="M78" s="12">
        <v>0.54190000000000005</v>
      </c>
      <c r="N78" s="12">
        <v>6.88E-2</v>
      </c>
      <c r="O78" s="12">
        <v>63.77</v>
      </c>
      <c r="P78" s="12">
        <v>0.1522</v>
      </c>
      <c r="Q78" s="12">
        <v>0.66590000000000005</v>
      </c>
      <c r="R78" s="116">
        <v>2.08</v>
      </c>
      <c r="S78" s="12">
        <v>0.62739999999999996</v>
      </c>
      <c r="T78" s="12">
        <v>0.1757</v>
      </c>
      <c r="U78" s="12">
        <v>0.75129999999999997</v>
      </c>
      <c r="V78" s="12">
        <v>0.25269999999999998</v>
      </c>
      <c r="W78" s="116">
        <v>4.0599999999999996</v>
      </c>
      <c r="X78" s="12">
        <v>0</v>
      </c>
      <c r="Y78" s="12">
        <v>92.902199999999993</v>
      </c>
      <c r="Z78" s="175">
        <v>1.6294736842105261E-2</v>
      </c>
      <c r="AA78" s="175">
        <v>92.885905263157895</v>
      </c>
      <c r="AB78" s="144">
        <v>7.5781829646748358E-3</v>
      </c>
      <c r="AC78" s="117">
        <v>3.069848012760619E-2</v>
      </c>
      <c r="AD78" s="117">
        <v>1.0031168108367645</v>
      </c>
      <c r="AE78" s="117">
        <v>2.3262468759294172E-3</v>
      </c>
      <c r="AF78" s="117">
        <v>5.845457873638923E-4</v>
      </c>
      <c r="AG78" s="117">
        <v>1.9457331828777229E-2</v>
      </c>
      <c r="AH78" s="117">
        <v>3.6938582026167957E-3</v>
      </c>
      <c r="AI78" s="117">
        <v>1.5207891087969737E-2</v>
      </c>
      <c r="AJ78" s="117">
        <v>4.7153023905107179E-2</v>
      </c>
      <c r="AK78" s="117">
        <v>1.3874680051124032E-2</v>
      </c>
      <c r="AL78" s="117">
        <v>3.7515150854676568E-3</v>
      </c>
      <c r="AM78" s="117">
        <v>4.2122949566434763E-3</v>
      </c>
      <c r="AN78" s="117">
        <v>5.7208957249744959E-2</v>
      </c>
      <c r="AO78" s="117">
        <v>0</v>
      </c>
      <c r="AP78" s="117">
        <v>2.2413727570157909E-3</v>
      </c>
      <c r="AQ78" s="117">
        <v>7.1629692028636555E-3</v>
      </c>
      <c r="AR78" s="117">
        <v>0.172821570575418</v>
      </c>
      <c r="AS78" s="117">
        <v>1.7929487068398812E-2</v>
      </c>
      <c r="AT78" s="117">
        <v>2.0773752648931003E-3</v>
      </c>
      <c r="AU78" s="117">
        <v>1.7851161595991638</v>
      </c>
      <c r="AV78" s="117">
        <v>1.2651065532246986E-2</v>
      </c>
      <c r="AW78" s="8">
        <f t="shared" si="1"/>
        <v>0.79871436400488482</v>
      </c>
    </row>
    <row r="79" spans="1:49" s="69" customFormat="1" x14ac:dyDescent="0.35">
      <c r="A79" s="175">
        <v>68</v>
      </c>
      <c r="B79" s="68" t="s">
        <v>445</v>
      </c>
      <c r="C79" s="68" t="s">
        <v>616</v>
      </c>
      <c r="D79" s="12">
        <v>3.2500000000000001E-2</v>
      </c>
      <c r="E79" s="12">
        <v>5.59</v>
      </c>
      <c r="F79" s="12">
        <v>3.39E-2</v>
      </c>
      <c r="G79" s="12">
        <v>0.15240000000000001</v>
      </c>
      <c r="H79" s="12">
        <v>0</v>
      </c>
      <c r="I79" s="12">
        <v>0</v>
      </c>
      <c r="J79" s="12">
        <v>13.56</v>
      </c>
      <c r="K79" s="12">
        <v>4.9000000000000004</v>
      </c>
      <c r="L79" s="12">
        <v>0.45910000000000001</v>
      </c>
      <c r="M79" s="12">
        <v>0.73299999999999998</v>
      </c>
      <c r="N79" s="12">
        <v>0.41560000000000002</v>
      </c>
      <c r="O79" s="12">
        <v>60.03</v>
      </c>
      <c r="P79" s="12">
        <v>1.4E-2</v>
      </c>
      <c r="Q79" s="12">
        <v>0.50790000000000002</v>
      </c>
      <c r="R79" s="116">
        <v>2.57</v>
      </c>
      <c r="S79" s="12">
        <v>0.81169999999999998</v>
      </c>
      <c r="T79" s="12">
        <v>0.32829999999999998</v>
      </c>
      <c r="U79" s="12">
        <v>0.81930000000000003</v>
      </c>
      <c r="V79" s="12">
        <v>0.26690000000000003</v>
      </c>
      <c r="W79" s="116">
        <v>4.1100000000000003</v>
      </c>
      <c r="X79" s="12">
        <v>0</v>
      </c>
      <c r="Y79" s="12">
        <v>95.334699999999998</v>
      </c>
      <c r="Z79" s="175">
        <v>1.368421052631579E-2</v>
      </c>
      <c r="AA79" s="175">
        <v>95.321015789473677</v>
      </c>
      <c r="AB79" s="144">
        <v>6.4874514096758514E-3</v>
      </c>
      <c r="AC79" s="117">
        <v>0.68412362719653708</v>
      </c>
      <c r="AD79" s="117">
        <v>0.91705639261982141</v>
      </c>
      <c r="AE79" s="117">
        <v>3.1900067051066124E-3</v>
      </c>
      <c r="AF79" s="117">
        <v>0</v>
      </c>
      <c r="AG79" s="117">
        <v>2.6829016014893344E-2</v>
      </c>
      <c r="AH79" s="117">
        <v>3.4636200009509284E-4</v>
      </c>
      <c r="AI79" s="117">
        <v>1.1824283318021361E-2</v>
      </c>
      <c r="AJ79" s="117">
        <v>5.9390362086741748E-2</v>
      </c>
      <c r="AK79" s="117">
        <v>1.8298295818326177E-2</v>
      </c>
      <c r="AL79" s="117">
        <v>7.1456617429661289E-3</v>
      </c>
      <c r="AM79" s="117">
        <v>4.5352239927773938E-3</v>
      </c>
      <c r="AN79" s="117">
        <v>5.9035936347824614E-2</v>
      </c>
      <c r="AO79" s="117">
        <v>0</v>
      </c>
      <c r="AP79" s="117">
        <v>0</v>
      </c>
      <c r="AQ79" s="117">
        <v>5.66884244711409E-3</v>
      </c>
      <c r="AR79" s="117">
        <v>0.23267876693504705</v>
      </c>
      <c r="AS79" s="117">
        <v>2.1806036280125809E-2</v>
      </c>
      <c r="AT79" s="117">
        <v>1.2792007119564606E-2</v>
      </c>
      <c r="AU79" s="117">
        <v>1.7129908507975868</v>
      </c>
      <c r="AV79" s="117">
        <v>1.4063496420561712E-2</v>
      </c>
      <c r="AW79" s="8">
        <f t="shared" si="1"/>
        <v>0.2082248321568887</v>
      </c>
    </row>
    <row r="80" spans="1:49" s="75" customFormat="1" x14ac:dyDescent="0.35">
      <c r="A80" s="175">
        <v>81</v>
      </c>
      <c r="B80" s="68" t="s">
        <v>447</v>
      </c>
      <c r="C80" s="68" t="s">
        <v>616</v>
      </c>
      <c r="D80" s="12">
        <v>2.0999999999999999E-3</v>
      </c>
      <c r="E80" s="12">
        <v>1.67</v>
      </c>
      <c r="F80" s="12">
        <v>0.19919999999999999</v>
      </c>
      <c r="G80" s="12">
        <v>2.68</v>
      </c>
      <c r="H80" s="12">
        <v>9.7999999999999997E-3</v>
      </c>
      <c r="I80" s="12">
        <v>0.13370000000000001</v>
      </c>
      <c r="J80" s="12">
        <v>9.92</v>
      </c>
      <c r="K80" s="12">
        <v>4.22</v>
      </c>
      <c r="L80" s="12">
        <v>1.1273</v>
      </c>
      <c r="M80" s="12">
        <v>2.71</v>
      </c>
      <c r="N80" s="12">
        <v>0.4345</v>
      </c>
      <c r="O80" s="12">
        <v>58.23</v>
      </c>
      <c r="P80" s="12">
        <v>0.4017</v>
      </c>
      <c r="Q80" s="12">
        <v>0.40189999999999998</v>
      </c>
      <c r="R80" s="12">
        <v>1.87</v>
      </c>
      <c r="S80" s="12">
        <v>0.49440000000000001</v>
      </c>
      <c r="T80" s="12">
        <v>0.19089999999999999</v>
      </c>
      <c r="U80" s="12">
        <v>0.82350000000000001</v>
      </c>
      <c r="V80" s="12">
        <v>0.26219999999999999</v>
      </c>
      <c r="W80" s="116">
        <v>3.43</v>
      </c>
      <c r="X80" s="12">
        <v>0</v>
      </c>
      <c r="Y80" s="12">
        <v>89.211299999999994</v>
      </c>
      <c r="Z80" s="175">
        <v>8.8421052631578942E-4</v>
      </c>
      <c r="AA80" s="175">
        <v>89.210415789473672</v>
      </c>
      <c r="AB80" s="144">
        <v>4.1016674078234541E-4</v>
      </c>
      <c r="AC80" s="117">
        <v>0.19998141773880701</v>
      </c>
      <c r="AD80" s="117">
        <v>0.65644510650309484</v>
      </c>
      <c r="AE80" s="117">
        <v>1.8341363657247169E-2</v>
      </c>
      <c r="AF80" s="117">
        <v>1.0534289471331436E-2</v>
      </c>
      <c r="AG80" s="117">
        <v>9.7055566965758427E-2</v>
      </c>
      <c r="AH80" s="117">
        <v>9.7242121444820143E-3</v>
      </c>
      <c r="AI80" s="117">
        <v>9.1551404347947549E-3</v>
      </c>
      <c r="AJ80" s="117">
        <v>4.2283881422410824E-2</v>
      </c>
      <c r="AK80" s="117">
        <v>1.0905459027390122E-2</v>
      </c>
      <c r="AL80" s="117">
        <v>4.0656303490924231E-3</v>
      </c>
      <c r="AM80" s="117">
        <v>4.3594655001482517E-3</v>
      </c>
      <c r="AN80" s="117">
        <v>4.8208003290961435E-2</v>
      </c>
      <c r="AO80" s="117">
        <v>0</v>
      </c>
      <c r="AP80" s="117">
        <v>1.2104549070627822E-3</v>
      </c>
      <c r="AQ80" s="117">
        <v>9.7542662076297901E-2</v>
      </c>
      <c r="AR80" s="117">
        <v>0.19607558279781104</v>
      </c>
      <c r="AS80" s="117">
        <v>5.2391319264065497E-2</v>
      </c>
      <c r="AT80" s="117">
        <v>1.3085891779042723E-2</v>
      </c>
      <c r="AU80" s="117">
        <v>1.6258627463602779</v>
      </c>
      <c r="AV80" s="117">
        <v>1.3831342815441908E-2</v>
      </c>
      <c r="AW80" s="8">
        <f t="shared" si="1"/>
        <v>0.8889404634944813</v>
      </c>
    </row>
    <row r="81" spans="1:49" s="75" customFormat="1" x14ac:dyDescent="0.35">
      <c r="A81" s="175">
        <v>45</v>
      </c>
      <c r="B81" s="68" t="s">
        <v>425</v>
      </c>
      <c r="C81" s="68" t="s">
        <v>616</v>
      </c>
      <c r="D81" s="12">
        <v>0</v>
      </c>
      <c r="E81" s="12">
        <v>2.63</v>
      </c>
      <c r="F81" s="12">
        <v>0</v>
      </c>
      <c r="G81" s="12">
        <v>4.0500000000000001E-2</v>
      </c>
      <c r="H81" s="12">
        <v>0</v>
      </c>
      <c r="I81" s="12">
        <v>3.2800000000000003E-2</v>
      </c>
      <c r="J81" s="12">
        <v>12.37</v>
      </c>
      <c r="K81" s="12">
        <v>4.32</v>
      </c>
      <c r="L81" s="12">
        <v>0.42780000000000001</v>
      </c>
      <c r="M81" s="12">
        <v>0.54849999999999999</v>
      </c>
      <c r="N81" s="12">
        <v>2.2800000000000001E-2</v>
      </c>
      <c r="O81" s="12">
        <v>61.89</v>
      </c>
      <c r="P81" s="12">
        <v>3.4500000000000003E-2</v>
      </c>
      <c r="Q81" s="12">
        <v>1.27</v>
      </c>
      <c r="R81" s="116">
        <v>3.46</v>
      </c>
      <c r="S81" s="12">
        <v>1.34</v>
      </c>
      <c r="T81" s="12">
        <v>0.29570000000000002</v>
      </c>
      <c r="U81" s="12">
        <v>6.7000000000000004E-2</v>
      </c>
      <c r="V81" s="12">
        <v>0.22239999999999999</v>
      </c>
      <c r="W81" s="116">
        <v>5.61</v>
      </c>
      <c r="X81" s="12">
        <v>0</v>
      </c>
      <c r="Y81" s="12">
        <v>94.581999999999994</v>
      </c>
      <c r="Z81" s="175">
        <v>0</v>
      </c>
      <c r="AA81" s="175">
        <v>94.581999999999994</v>
      </c>
      <c r="AB81" s="144">
        <v>0</v>
      </c>
      <c r="AC81" s="117">
        <v>0.32269432657413766</v>
      </c>
      <c r="AD81" s="117">
        <v>0.83872357877656689</v>
      </c>
      <c r="AE81" s="117">
        <v>0</v>
      </c>
      <c r="AF81" s="117">
        <v>2.6479519146340759E-3</v>
      </c>
      <c r="AG81" s="117">
        <v>2.0127516978614059E-2</v>
      </c>
      <c r="AH81" s="117">
        <v>8.5572475929642216E-4</v>
      </c>
      <c r="AI81" s="117">
        <v>2.9642384407533584E-2</v>
      </c>
      <c r="AJ81" s="117">
        <v>8.0162591418878659E-2</v>
      </c>
      <c r="AK81" s="117">
        <v>3.0285356926990019E-2</v>
      </c>
      <c r="AL81" s="117">
        <v>6.4526141394318252E-3</v>
      </c>
      <c r="AM81" s="117">
        <v>3.7887657115827067E-3</v>
      </c>
      <c r="AN81" s="117">
        <v>8.0788639557993411E-2</v>
      </c>
      <c r="AO81" s="117">
        <v>0</v>
      </c>
      <c r="AP81" s="117">
        <v>0</v>
      </c>
      <c r="AQ81" s="117">
        <v>1.5103487580714083E-3</v>
      </c>
      <c r="AR81" s="117">
        <v>0.20566349890768559</v>
      </c>
      <c r="AS81" s="117">
        <v>2.037150043133068E-2</v>
      </c>
      <c r="AT81" s="117">
        <v>7.0357564946477884E-4</v>
      </c>
      <c r="AU81" s="117">
        <v>1.7705980532959011</v>
      </c>
      <c r="AV81" s="117">
        <v>1.1530229575462325E-3</v>
      </c>
      <c r="AW81" s="8">
        <f t="shared" si="1"/>
        <v>0.58383054883434071</v>
      </c>
    </row>
    <row r="82" spans="1:49" s="75" customFormat="1" x14ac:dyDescent="0.35">
      <c r="A82" s="175">
        <v>126</v>
      </c>
      <c r="B82" s="68" t="s">
        <v>467</v>
      </c>
      <c r="C82" s="68" t="s">
        <v>616</v>
      </c>
      <c r="D82" s="12">
        <v>2.63E-2</v>
      </c>
      <c r="E82" s="12">
        <v>7.1</v>
      </c>
      <c r="F82" s="12">
        <v>0</v>
      </c>
      <c r="G82" s="12">
        <v>2.7000000000000001E-3</v>
      </c>
      <c r="H82" s="12">
        <v>0</v>
      </c>
      <c r="I82" s="12">
        <v>3.0000000000000001E-3</v>
      </c>
      <c r="J82" s="12">
        <v>16.579999999999998</v>
      </c>
      <c r="K82" s="12">
        <v>5.01</v>
      </c>
      <c r="L82" s="12">
        <v>0.1777</v>
      </c>
      <c r="M82" s="12">
        <v>0.317</v>
      </c>
      <c r="N82" s="12">
        <v>0.49919999999999998</v>
      </c>
      <c r="O82" s="12">
        <v>61.82</v>
      </c>
      <c r="P82" s="12">
        <v>0.1066</v>
      </c>
      <c r="Q82" s="12">
        <v>0.37830000000000003</v>
      </c>
      <c r="R82" s="12">
        <v>1.74</v>
      </c>
      <c r="S82" s="12">
        <v>0.43140000000000001</v>
      </c>
      <c r="T82" s="12">
        <v>0.1229</v>
      </c>
      <c r="U82" s="12">
        <v>0.25950000000000001</v>
      </c>
      <c r="V82" s="12">
        <v>0.24030000000000001</v>
      </c>
      <c r="W82" s="116">
        <v>0.92789999999999995</v>
      </c>
      <c r="X82" s="12">
        <v>0</v>
      </c>
      <c r="Y82" s="12">
        <v>95.742900000000006</v>
      </c>
      <c r="Z82" s="175">
        <v>1.1073684210526315E-2</v>
      </c>
      <c r="AA82" s="175">
        <v>95.731826315789476</v>
      </c>
      <c r="AB82" s="144">
        <v>5.1714156407475995E-3</v>
      </c>
      <c r="AC82" s="117">
        <v>0.85594147251824293</v>
      </c>
      <c r="AD82" s="117">
        <v>1.1045460281810264</v>
      </c>
      <c r="AE82" s="117">
        <v>0</v>
      </c>
      <c r="AF82" s="117">
        <v>2.3796201877940564E-4</v>
      </c>
      <c r="AG82" s="117">
        <v>1.1429387871677514E-2</v>
      </c>
      <c r="AH82" s="117">
        <v>2.5978995033893596E-3</v>
      </c>
      <c r="AI82" s="117">
        <v>8.6755275781518135E-3</v>
      </c>
      <c r="AJ82" s="117">
        <v>3.9609105709333431E-2</v>
      </c>
      <c r="AK82" s="117">
        <v>9.5798382902552246E-3</v>
      </c>
      <c r="AL82" s="117">
        <v>2.6350350306767662E-3</v>
      </c>
      <c r="AM82" s="117">
        <v>4.0222297843604468E-3</v>
      </c>
      <c r="AN82" s="117">
        <v>1.3129214620659541E-2</v>
      </c>
      <c r="AO82" s="117">
        <v>0</v>
      </c>
      <c r="AP82" s="117">
        <v>0</v>
      </c>
      <c r="AQ82" s="117">
        <v>9.8931848350735451E-5</v>
      </c>
      <c r="AR82" s="117">
        <v>0.23434804696546527</v>
      </c>
      <c r="AS82" s="117">
        <v>8.3141873083591254E-3</v>
      </c>
      <c r="AT82" s="117">
        <v>1.5135635809628836E-2</v>
      </c>
      <c r="AU82" s="117">
        <v>1.7377153593770436</v>
      </c>
      <c r="AV82" s="117">
        <v>4.3878386911523678E-3</v>
      </c>
      <c r="AW82" s="8">
        <v>0</v>
      </c>
    </row>
    <row r="83" spans="1:49" s="75" customFormat="1" x14ac:dyDescent="0.35">
      <c r="A83" s="75">
        <v>182</v>
      </c>
      <c r="B83" s="190" t="s">
        <v>468</v>
      </c>
      <c r="C83" s="68" t="s">
        <v>616</v>
      </c>
      <c r="D83" s="191">
        <v>0.88859999999999995</v>
      </c>
      <c r="E83" s="191">
        <v>6.98</v>
      </c>
      <c r="F83" s="191">
        <v>0</v>
      </c>
      <c r="G83" s="191">
        <v>2.2599999999999999E-2</v>
      </c>
      <c r="H83" s="191">
        <v>0</v>
      </c>
      <c r="I83" s="191">
        <v>0</v>
      </c>
      <c r="J83" s="191">
        <v>15.18</v>
      </c>
      <c r="K83" s="191">
        <v>4.43</v>
      </c>
      <c r="L83" s="191">
        <v>9.3399999999999997E-2</v>
      </c>
      <c r="M83" s="191">
        <v>0</v>
      </c>
      <c r="N83" s="191">
        <v>0.25440000000000002</v>
      </c>
      <c r="O83" s="191">
        <v>63.06</v>
      </c>
      <c r="P83" s="191">
        <v>4.99E-2</v>
      </c>
      <c r="Q83" s="191">
        <v>0.4224</v>
      </c>
      <c r="R83" s="191">
        <v>1.93</v>
      </c>
      <c r="S83" s="191">
        <v>0.54159999999999997</v>
      </c>
      <c r="T83" s="191">
        <v>1.8599999999999998E-2</v>
      </c>
      <c r="U83" s="191">
        <v>0.36580000000000001</v>
      </c>
      <c r="V83" s="191">
        <v>0</v>
      </c>
      <c r="W83" s="116">
        <v>2.84</v>
      </c>
      <c r="X83" s="191">
        <v>0</v>
      </c>
      <c r="Y83" s="191">
        <v>97.138999999999996</v>
      </c>
      <c r="Z83" s="75">
        <v>0</v>
      </c>
      <c r="AA83" s="75">
        <v>97.138999999999996</v>
      </c>
      <c r="AB83" s="179">
        <v>0.17482441764449991</v>
      </c>
      <c r="AC83" s="192">
        <v>0.84194404328600336</v>
      </c>
      <c r="AD83" s="192">
        <v>1.0118430403960283</v>
      </c>
      <c r="AE83" s="192">
        <v>0</v>
      </c>
      <c r="AF83" s="192">
        <v>0</v>
      </c>
      <c r="AG83" s="192">
        <v>0</v>
      </c>
      <c r="AH83" s="192">
        <v>1.2167679816543387E-3</v>
      </c>
      <c r="AI83" s="192">
        <v>9.6922709875716731E-3</v>
      </c>
      <c r="AJ83" s="192">
        <v>4.3958734671889182E-2</v>
      </c>
      <c r="AK83" s="192">
        <v>1.2033688859870198E-2</v>
      </c>
      <c r="AL83" s="192">
        <v>3.9901529170588505E-4</v>
      </c>
      <c r="AM83" s="192">
        <v>0</v>
      </c>
      <c r="AN83" s="192">
        <v>4.020666007889228E-2</v>
      </c>
      <c r="AO83" s="192">
        <v>0</v>
      </c>
      <c r="AP83" s="192">
        <v>0</v>
      </c>
      <c r="AQ83" s="192">
        <v>8.2855793969865196E-4</v>
      </c>
      <c r="AR83" s="192">
        <v>0.20733347374180261</v>
      </c>
      <c r="AS83" s="192">
        <v>4.3724146226787426E-3</v>
      </c>
      <c r="AT83" s="192">
        <v>7.7176536543120365E-3</v>
      </c>
      <c r="AU83" s="192">
        <v>1.7735592050725024</v>
      </c>
      <c r="AV83" s="192">
        <v>6.1886949690054737E-3</v>
      </c>
      <c r="AW83" s="8">
        <f t="shared" ref="AW83:AW107" si="2">2-(SUM(AC83:AO83))</f>
        <v>3.8705778446384675E-2</v>
      </c>
    </row>
    <row r="84" spans="1:49" s="75" customFormat="1" x14ac:dyDescent="0.35">
      <c r="A84" s="75">
        <v>183</v>
      </c>
      <c r="B84" s="190" t="s">
        <v>469</v>
      </c>
      <c r="C84" s="68" t="s">
        <v>616</v>
      </c>
      <c r="D84" s="191">
        <v>0.81659999999999999</v>
      </c>
      <c r="E84" s="191">
        <v>6.69</v>
      </c>
      <c r="F84" s="191">
        <v>0</v>
      </c>
      <c r="G84" s="191">
        <v>1.3100000000000001E-2</v>
      </c>
      <c r="H84" s="191">
        <v>0</v>
      </c>
      <c r="I84" s="191">
        <v>0</v>
      </c>
      <c r="J84" s="191">
        <v>14.43</v>
      </c>
      <c r="K84" s="191">
        <v>4.7</v>
      </c>
      <c r="L84" s="191">
        <v>9.6000000000000002E-2</v>
      </c>
      <c r="M84" s="191">
        <v>0</v>
      </c>
      <c r="N84" s="191">
        <v>0.1201</v>
      </c>
      <c r="O84" s="191">
        <v>62.05</v>
      </c>
      <c r="P84" s="191">
        <v>4.7999999999999996E-3</v>
      </c>
      <c r="Q84" s="191">
        <v>0.3548</v>
      </c>
      <c r="R84" s="191">
        <v>1.63</v>
      </c>
      <c r="S84" s="191">
        <v>0.47199999999999998</v>
      </c>
      <c r="T84" s="191">
        <v>3.7900000000000003E-2</v>
      </c>
      <c r="U84" s="191">
        <v>0.35139999999999999</v>
      </c>
      <c r="V84" s="191">
        <v>0</v>
      </c>
      <c r="W84" s="116">
        <v>5.23</v>
      </c>
      <c r="X84" s="191">
        <v>0.12959999999999999</v>
      </c>
      <c r="Y84" s="191">
        <v>97.192999999999998</v>
      </c>
      <c r="Z84" s="75">
        <v>0</v>
      </c>
      <c r="AA84" s="75">
        <v>97.192999999999998</v>
      </c>
      <c r="AB84" s="179">
        <v>0.16230759688375507</v>
      </c>
      <c r="AC84" s="192">
        <v>0.81524400632242799</v>
      </c>
      <c r="AD84" s="192">
        <v>0.97172057651491739</v>
      </c>
      <c r="AE84" s="192">
        <v>0</v>
      </c>
      <c r="AF84" s="192">
        <v>0</v>
      </c>
      <c r="AG84" s="192">
        <v>0</v>
      </c>
      <c r="AH84" s="192">
        <v>1.1824482845117801E-4</v>
      </c>
      <c r="AI84" s="192">
        <v>8.224678689045424E-3</v>
      </c>
      <c r="AJ84" s="192">
        <v>3.7506727151565812E-2</v>
      </c>
      <c r="AK84" s="192">
        <v>1.059487438473183E-2</v>
      </c>
      <c r="AL84" s="192">
        <v>8.2139016073569588E-4</v>
      </c>
      <c r="AM84" s="192">
        <v>0</v>
      </c>
      <c r="AN84" s="192">
        <v>7.4802314843543327E-2</v>
      </c>
      <c r="AO84" s="192">
        <v>1.8124918321752066E-3</v>
      </c>
      <c r="AP84" s="192">
        <v>0</v>
      </c>
      <c r="AQ84" s="192">
        <v>4.8519847876878097E-4</v>
      </c>
      <c r="AR84" s="192">
        <v>0.22222721648553451</v>
      </c>
      <c r="AS84" s="192">
        <v>4.5402460116632671E-3</v>
      </c>
      <c r="AT84" s="192">
        <v>3.6808225081967679E-3</v>
      </c>
      <c r="AU84" s="192">
        <v>1.7630604405035126</v>
      </c>
      <c r="AV84" s="192">
        <v>6.0060760123238181E-3</v>
      </c>
      <c r="AW84" s="8">
        <f t="shared" si="2"/>
        <v>7.9154695272406483E-2</v>
      </c>
    </row>
    <row r="85" spans="1:49" s="75" customFormat="1" x14ac:dyDescent="0.35">
      <c r="A85" s="75">
        <v>184</v>
      </c>
      <c r="B85" s="190" t="s">
        <v>470</v>
      </c>
      <c r="C85" s="68" t="s">
        <v>616</v>
      </c>
      <c r="D85" s="191">
        <v>0.2792</v>
      </c>
      <c r="E85" s="191">
        <v>1.0506</v>
      </c>
      <c r="F85" s="191">
        <v>0.17610000000000001</v>
      </c>
      <c r="G85" s="191">
        <v>2.77</v>
      </c>
      <c r="H85" s="191">
        <v>0</v>
      </c>
      <c r="I85" s="191">
        <v>6.3500000000000001E-2</v>
      </c>
      <c r="J85" s="191">
        <v>8.7799999999999994</v>
      </c>
      <c r="K85" s="191">
        <v>4.25</v>
      </c>
      <c r="L85" s="191">
        <v>1.37</v>
      </c>
      <c r="M85" s="191">
        <v>3.47</v>
      </c>
      <c r="N85" s="191">
        <v>0.47910000000000003</v>
      </c>
      <c r="O85" s="191">
        <v>60.48</v>
      </c>
      <c r="P85" s="191">
        <v>0.77049999999999996</v>
      </c>
      <c r="Q85" s="191">
        <v>0.35460000000000003</v>
      </c>
      <c r="R85" s="116">
        <v>2.4300000000000002</v>
      </c>
      <c r="S85" s="191">
        <v>0.5665</v>
      </c>
      <c r="T85" s="191">
        <v>2.8299999999999999E-2</v>
      </c>
      <c r="U85" s="191">
        <v>0.57079999999999997</v>
      </c>
      <c r="V85" s="191">
        <v>0</v>
      </c>
      <c r="W85" s="116">
        <v>3.49</v>
      </c>
      <c r="X85" s="191">
        <v>0.21329999999999999</v>
      </c>
      <c r="Y85" s="191">
        <v>91.761399999999995</v>
      </c>
      <c r="Z85" s="75">
        <v>0</v>
      </c>
      <c r="AA85" s="75">
        <v>91.761399999999995</v>
      </c>
      <c r="AB85" s="179">
        <v>5.257018181293683E-2</v>
      </c>
      <c r="AC85" s="192">
        <v>0.12128120024399651</v>
      </c>
      <c r="AD85" s="192">
        <v>0.56009819999993105</v>
      </c>
      <c r="AE85" s="192">
        <v>1.5630920767449798E-2</v>
      </c>
      <c r="AF85" s="192">
        <v>4.8231468403284695E-3</v>
      </c>
      <c r="AG85" s="192">
        <v>0.119801857809161</v>
      </c>
      <c r="AH85" s="192">
        <v>1.7980764551651832E-2</v>
      </c>
      <c r="AI85" s="192">
        <v>7.7869727265709628E-3</v>
      </c>
      <c r="AJ85" s="192">
        <v>5.2969080173342953E-2</v>
      </c>
      <c r="AK85" s="192">
        <v>1.2046151492025852E-2</v>
      </c>
      <c r="AL85" s="192">
        <v>5.8102031137984185E-4</v>
      </c>
      <c r="AM85" s="192">
        <v>0</v>
      </c>
      <c r="AN85" s="192">
        <v>4.7286086125482886E-2</v>
      </c>
      <c r="AO85" s="192">
        <v>2.8258981496124902E-3</v>
      </c>
      <c r="AP85" s="192">
        <v>0</v>
      </c>
      <c r="AQ85" s="192">
        <v>9.7190204731133406E-2</v>
      </c>
      <c r="AR85" s="192">
        <v>0.19036316273052992</v>
      </c>
      <c r="AS85" s="192">
        <v>6.1379495247659288E-2</v>
      </c>
      <c r="AT85" s="192">
        <v>1.3909855948273113E-2</v>
      </c>
      <c r="AU85" s="192">
        <v>1.6279152460085655</v>
      </c>
      <c r="AV85" s="192">
        <v>9.2420353338388116E-3</v>
      </c>
      <c r="AW85" s="8">
        <f t="shared" si="2"/>
        <v>1.0368887008090664</v>
      </c>
    </row>
    <row r="86" spans="1:49" s="75" customFormat="1" x14ac:dyDescent="0.35">
      <c r="A86" s="75">
        <v>185</v>
      </c>
      <c r="B86" s="190" t="s">
        <v>471</v>
      </c>
      <c r="C86" s="68" t="s">
        <v>616</v>
      </c>
      <c r="D86" s="191">
        <v>0.77259999999999995</v>
      </c>
      <c r="E86" s="191">
        <v>6.76</v>
      </c>
      <c r="F86" s="191">
        <v>0</v>
      </c>
      <c r="G86" s="191">
        <v>8.0399999999999999E-2</v>
      </c>
      <c r="H86" s="191">
        <v>0</v>
      </c>
      <c r="I86" s="191">
        <v>1.2999999999999999E-3</v>
      </c>
      <c r="J86" s="191">
        <v>15.17</v>
      </c>
      <c r="K86" s="191">
        <v>4.1399999999999997</v>
      </c>
      <c r="L86" s="191">
        <v>0.13320000000000001</v>
      </c>
      <c r="M86" s="191">
        <v>0</v>
      </c>
      <c r="N86" s="191">
        <v>0.4108</v>
      </c>
      <c r="O86" s="191">
        <v>64.05</v>
      </c>
      <c r="P86" s="191">
        <v>0</v>
      </c>
      <c r="Q86" s="191">
        <v>0.17319999999999999</v>
      </c>
      <c r="R86" s="191">
        <v>1.96</v>
      </c>
      <c r="S86" s="191">
        <v>0.45789999999999997</v>
      </c>
      <c r="T86" s="191">
        <v>0.24410000000000001</v>
      </c>
      <c r="U86" s="191">
        <v>0.50209999999999999</v>
      </c>
      <c r="V86" s="191">
        <v>0</v>
      </c>
      <c r="W86" s="116">
        <v>3</v>
      </c>
      <c r="X86" s="191">
        <v>7.9299999999999995E-2</v>
      </c>
      <c r="Y86" s="191">
        <v>97.950400000000002</v>
      </c>
      <c r="Z86" s="75">
        <v>0</v>
      </c>
      <c r="AA86" s="75">
        <v>97.950400000000002</v>
      </c>
      <c r="AB86" s="179">
        <v>0.15010331137458305</v>
      </c>
      <c r="AC86" s="192">
        <v>0.80521951178256412</v>
      </c>
      <c r="AD86" s="192">
        <v>0.99854294162937396</v>
      </c>
      <c r="AE86" s="192">
        <v>0</v>
      </c>
      <c r="AF86" s="192">
        <v>1.0188532039090992E-4</v>
      </c>
      <c r="AG86" s="192">
        <v>0</v>
      </c>
      <c r="AH86" s="192">
        <v>0</v>
      </c>
      <c r="AI86" s="192">
        <v>3.9245450100307095E-3</v>
      </c>
      <c r="AJ86" s="192">
        <v>4.4084278094861366E-2</v>
      </c>
      <c r="AK86" s="192">
        <v>1.0046864710439252E-2</v>
      </c>
      <c r="AL86" s="192">
        <v>5.1711146050967202E-3</v>
      </c>
      <c r="AM86" s="192">
        <v>0</v>
      </c>
      <c r="AN86" s="192">
        <v>4.1941185400917035E-2</v>
      </c>
      <c r="AO86" s="192">
        <v>1.0840525645858733E-3</v>
      </c>
      <c r="AP86" s="192">
        <v>0</v>
      </c>
      <c r="AQ86" s="192">
        <v>2.9107860235002923E-3</v>
      </c>
      <c r="AR86" s="192">
        <v>0.19134002527477428</v>
      </c>
      <c r="AS86" s="192">
        <v>6.1576992653808544E-3</v>
      </c>
      <c r="AT86" s="192">
        <v>1.2306608947980418E-2</v>
      </c>
      <c r="AU86" s="192">
        <v>1.7788963596874663</v>
      </c>
      <c r="AV86" s="192">
        <v>8.3885208008975011E-3</v>
      </c>
      <c r="AW86" s="8">
        <f t="shared" si="2"/>
        <v>8.9883620881739956E-2</v>
      </c>
    </row>
    <row r="87" spans="1:49" s="75" customFormat="1" x14ac:dyDescent="0.35">
      <c r="A87" s="75">
        <v>187</v>
      </c>
      <c r="B87" s="190" t="s">
        <v>472</v>
      </c>
      <c r="C87" s="68" t="s">
        <v>616</v>
      </c>
      <c r="D87" s="191">
        <v>0.90610000000000002</v>
      </c>
      <c r="E87" s="191">
        <v>6.87</v>
      </c>
      <c r="F87" s="191">
        <v>0</v>
      </c>
      <c r="G87" s="191">
        <v>1.0800000000000001E-2</v>
      </c>
      <c r="H87" s="191">
        <v>0</v>
      </c>
      <c r="I87" s="191">
        <v>0</v>
      </c>
      <c r="J87" s="191">
        <v>15.32</v>
      </c>
      <c r="K87" s="191">
        <v>4.28</v>
      </c>
      <c r="L87" s="191">
        <v>0.1628</v>
      </c>
      <c r="M87" s="191">
        <v>0</v>
      </c>
      <c r="N87" s="191">
        <v>0.2301</v>
      </c>
      <c r="O87" s="191">
        <v>62.76</v>
      </c>
      <c r="P87" s="191">
        <v>2.12E-2</v>
      </c>
      <c r="Q87" s="191">
        <v>0.3271</v>
      </c>
      <c r="R87" s="191">
        <v>2.02</v>
      </c>
      <c r="S87" s="191">
        <v>0.53790000000000004</v>
      </c>
      <c r="T87" s="191">
        <v>0.10489999999999999</v>
      </c>
      <c r="U87" s="191">
        <v>0.40899999999999997</v>
      </c>
      <c r="V87" s="191">
        <v>0</v>
      </c>
      <c r="W87" s="116">
        <v>2.88</v>
      </c>
      <c r="X87" s="191">
        <v>0.03</v>
      </c>
      <c r="Y87" s="191">
        <v>96.928399999999996</v>
      </c>
      <c r="Z87" s="75">
        <v>0</v>
      </c>
      <c r="AA87" s="75">
        <v>96.928399999999996</v>
      </c>
      <c r="AB87" s="179">
        <v>0.17940191626422955</v>
      </c>
      <c r="AC87" s="192">
        <v>0.83394941616604901</v>
      </c>
      <c r="AD87" s="192">
        <v>1.0276738566318839</v>
      </c>
      <c r="AE87" s="192">
        <v>0</v>
      </c>
      <c r="AF87" s="192">
        <v>0</v>
      </c>
      <c r="AG87" s="192">
        <v>0</v>
      </c>
      <c r="AH87" s="192">
        <v>5.2023342745679494E-4</v>
      </c>
      <c r="AI87" s="192">
        <v>7.5533106851355964E-3</v>
      </c>
      <c r="AJ87" s="192">
        <v>4.6301430541744605E-2</v>
      </c>
      <c r="AK87" s="192">
        <v>1.2027540632773944E-2</v>
      </c>
      <c r="AL87" s="192">
        <v>2.2646821111002371E-3</v>
      </c>
      <c r="AM87" s="192">
        <v>0</v>
      </c>
      <c r="AN87" s="192">
        <v>4.1032437044252301E-2</v>
      </c>
      <c r="AO87" s="192">
        <v>4.1793985379573473E-4</v>
      </c>
      <c r="AP87" s="192">
        <v>0</v>
      </c>
      <c r="AQ87" s="192">
        <v>3.9846792249764046E-4</v>
      </c>
      <c r="AR87" s="192">
        <v>0.20158797985208399</v>
      </c>
      <c r="AS87" s="192">
        <v>7.6697998045048028E-3</v>
      </c>
      <c r="AT87" s="192">
        <v>7.0248970230964566E-3</v>
      </c>
      <c r="AU87" s="192">
        <v>1.7763552548582275</v>
      </c>
      <c r="AV87" s="192">
        <v>6.9636005395895088E-3</v>
      </c>
      <c r="AW87" s="8">
        <f t="shared" si="2"/>
        <v>2.8259152905807827E-2</v>
      </c>
    </row>
    <row r="88" spans="1:49" s="75" customFormat="1" x14ac:dyDescent="0.35">
      <c r="A88" s="75">
        <v>188</v>
      </c>
      <c r="B88" s="190" t="s">
        <v>473</v>
      </c>
      <c r="C88" s="68" t="s">
        <v>616</v>
      </c>
      <c r="D88" s="191">
        <v>0.94689999999999996</v>
      </c>
      <c r="E88" s="191">
        <v>6.77</v>
      </c>
      <c r="F88" s="191">
        <v>0</v>
      </c>
      <c r="G88" s="191">
        <v>1.3599999999999999E-2</v>
      </c>
      <c r="H88" s="191">
        <v>0</v>
      </c>
      <c r="I88" s="191">
        <v>0</v>
      </c>
      <c r="J88" s="191">
        <v>15.23</v>
      </c>
      <c r="K88" s="191">
        <v>4.1500000000000004</v>
      </c>
      <c r="L88" s="191">
        <v>0.1171</v>
      </c>
      <c r="M88" s="191">
        <v>0</v>
      </c>
      <c r="N88" s="191">
        <v>0.12280000000000001</v>
      </c>
      <c r="O88" s="191">
        <v>64.09</v>
      </c>
      <c r="P88" s="191">
        <v>0</v>
      </c>
      <c r="Q88" s="191">
        <v>0.38629999999999998</v>
      </c>
      <c r="R88" s="191">
        <v>2.04</v>
      </c>
      <c r="S88" s="191">
        <v>0.49059999999999998</v>
      </c>
      <c r="T88" s="191">
        <v>2.7E-2</v>
      </c>
      <c r="U88" s="191">
        <v>0.45929999999999999</v>
      </c>
      <c r="V88" s="191">
        <v>0</v>
      </c>
      <c r="W88" s="116">
        <v>2.7</v>
      </c>
      <c r="X88" s="191">
        <v>8.6E-3</v>
      </c>
      <c r="Y88" s="191">
        <v>97.617099999999994</v>
      </c>
      <c r="Z88" s="75">
        <v>0</v>
      </c>
      <c r="AA88" s="75">
        <v>97.617099999999994</v>
      </c>
      <c r="AB88" s="179">
        <v>0.18497802937003338</v>
      </c>
      <c r="AC88" s="192">
        <v>0.81084291318742541</v>
      </c>
      <c r="AD88" s="192">
        <v>1.0080023189795879</v>
      </c>
      <c r="AE88" s="192">
        <v>0</v>
      </c>
      <c r="AF88" s="192">
        <v>0</v>
      </c>
      <c r="AG88" s="192">
        <v>0</v>
      </c>
      <c r="AH88" s="192">
        <v>0</v>
      </c>
      <c r="AI88" s="192">
        <v>8.8012953950611615E-3</v>
      </c>
      <c r="AJ88" s="192">
        <v>4.6135825098384035E-2</v>
      </c>
      <c r="AK88" s="192">
        <v>1.0823504873963356E-2</v>
      </c>
      <c r="AL88" s="192">
        <v>5.7512283345700975E-4</v>
      </c>
      <c r="AM88" s="192">
        <v>0</v>
      </c>
      <c r="AN88" s="192">
        <v>3.7954534816650502E-2</v>
      </c>
      <c r="AO88" s="192">
        <v>1.1821050364458849E-4</v>
      </c>
      <c r="AP88" s="192">
        <v>0</v>
      </c>
      <c r="AQ88" s="192">
        <v>4.9507797182632787E-4</v>
      </c>
      <c r="AR88" s="192">
        <v>0.19285639533641169</v>
      </c>
      <c r="AS88" s="192">
        <v>5.44316635440034E-3</v>
      </c>
      <c r="AT88" s="192">
        <v>3.6990209856594199E-3</v>
      </c>
      <c r="AU88" s="192">
        <v>1.7897906972828352</v>
      </c>
      <c r="AV88" s="192">
        <v>7.7156420688668801E-3</v>
      </c>
      <c r="AW88" s="8">
        <f t="shared" si="2"/>
        <v>7.6746274311826124E-2</v>
      </c>
    </row>
    <row r="89" spans="1:49" s="75" customFormat="1" x14ac:dyDescent="0.35">
      <c r="A89" s="75">
        <v>191</v>
      </c>
      <c r="B89" s="190" t="s">
        <v>476</v>
      </c>
      <c r="C89" s="68" t="s">
        <v>616</v>
      </c>
      <c r="D89" s="191">
        <v>0.86350000000000005</v>
      </c>
      <c r="E89" s="191">
        <v>6.76</v>
      </c>
      <c r="F89" s="191">
        <v>6.3899999999999998E-2</v>
      </c>
      <c r="G89" s="191">
        <v>1.52E-2</v>
      </c>
      <c r="H89" s="191">
        <v>0</v>
      </c>
      <c r="I89" s="191">
        <v>0</v>
      </c>
      <c r="J89" s="191">
        <v>14.9</v>
      </c>
      <c r="K89" s="191">
        <v>4.1900000000000004</v>
      </c>
      <c r="L89" s="191">
        <v>7.4999999999999997E-2</v>
      </c>
      <c r="M89" s="191">
        <v>0</v>
      </c>
      <c r="N89" s="191">
        <v>0.20569999999999999</v>
      </c>
      <c r="O89" s="191">
        <v>63.39</v>
      </c>
      <c r="P89" s="191">
        <v>0</v>
      </c>
      <c r="Q89" s="191">
        <v>0.17169999999999999</v>
      </c>
      <c r="R89" s="191">
        <v>1.91</v>
      </c>
      <c r="S89" s="191">
        <v>0.50880000000000003</v>
      </c>
      <c r="T89" s="191">
        <v>0</v>
      </c>
      <c r="U89" s="191">
        <v>0.74099999999999999</v>
      </c>
      <c r="V89" s="191">
        <v>0</v>
      </c>
      <c r="W89" s="116">
        <v>3.37</v>
      </c>
      <c r="X89" s="191">
        <v>1.7100000000000001E-2</v>
      </c>
      <c r="Y89" s="191">
        <v>97.208299999999994</v>
      </c>
      <c r="Z89" s="75">
        <v>0</v>
      </c>
      <c r="AA89" s="75">
        <v>97.208299999999994</v>
      </c>
      <c r="AB89" s="178">
        <v>0.16973460328175627</v>
      </c>
      <c r="AC89" s="80">
        <v>0.81467946290120574</v>
      </c>
      <c r="AD89" s="80">
        <v>0.99229296449412585</v>
      </c>
      <c r="AE89" s="80">
        <v>5.9212043093339441E-3</v>
      </c>
      <c r="AF89" s="80">
        <v>0</v>
      </c>
      <c r="AG89" s="80">
        <v>0</v>
      </c>
      <c r="AH89" s="80">
        <v>0</v>
      </c>
      <c r="AI89" s="80">
        <v>3.9362638358661443E-3</v>
      </c>
      <c r="AJ89" s="80">
        <v>4.3464381867935227E-2</v>
      </c>
      <c r="AK89" s="80">
        <v>1.1294824615986826E-2</v>
      </c>
      <c r="AL89" s="80">
        <v>0</v>
      </c>
      <c r="AM89" s="80">
        <v>0</v>
      </c>
      <c r="AN89" s="80">
        <v>4.7667439660494561E-2</v>
      </c>
      <c r="AO89" s="80">
        <v>2.3650794942123085E-4</v>
      </c>
      <c r="AP89" s="80">
        <v>0</v>
      </c>
      <c r="AQ89" s="80">
        <v>5.5676291314486911E-4</v>
      </c>
      <c r="AR89" s="80">
        <v>0.19592596172690027</v>
      </c>
      <c r="AS89" s="80">
        <v>3.5079063585349147E-3</v>
      </c>
      <c r="AT89" s="80">
        <v>6.2346881551001423E-3</v>
      </c>
      <c r="AU89" s="80">
        <v>1.7812494467727165</v>
      </c>
      <c r="AV89" s="80">
        <v>1.2525234073603295E-2</v>
      </c>
      <c r="AW89" s="8">
        <f t="shared" si="2"/>
        <v>8.0506950365630381E-2</v>
      </c>
    </row>
    <row r="90" spans="1:49" s="75" customFormat="1" x14ac:dyDescent="0.35">
      <c r="A90" s="75">
        <v>192</v>
      </c>
      <c r="B90" s="190" t="s">
        <v>477</v>
      </c>
      <c r="C90" s="68" t="s">
        <v>616</v>
      </c>
      <c r="D90" s="191">
        <v>0.86750000000000005</v>
      </c>
      <c r="E90" s="191">
        <v>6.83</v>
      </c>
      <c r="F90" s="191">
        <v>1.4E-2</v>
      </c>
      <c r="G90" s="191">
        <v>1.9599999999999999E-2</v>
      </c>
      <c r="H90" s="191">
        <v>5.1999999999999998E-3</v>
      </c>
      <c r="I90" s="191">
        <v>0</v>
      </c>
      <c r="J90" s="191">
        <v>15</v>
      </c>
      <c r="K90" s="191">
        <v>3.78</v>
      </c>
      <c r="L90" s="191">
        <v>8.2299999999999998E-2</v>
      </c>
      <c r="M90" s="191">
        <v>0</v>
      </c>
      <c r="N90" s="191">
        <v>0.29459999999999997</v>
      </c>
      <c r="O90" s="191">
        <v>64.06</v>
      </c>
      <c r="P90" s="191">
        <v>0.1206</v>
      </c>
      <c r="Q90" s="191">
        <v>0.17610000000000001</v>
      </c>
      <c r="R90" s="191">
        <v>1.99</v>
      </c>
      <c r="S90" s="191">
        <v>0.53300000000000003</v>
      </c>
      <c r="T90" s="191">
        <v>0.1265</v>
      </c>
      <c r="U90" s="191">
        <v>0.40450000000000003</v>
      </c>
      <c r="V90" s="191">
        <v>0</v>
      </c>
      <c r="W90" s="116">
        <v>2.87</v>
      </c>
      <c r="X90" s="191">
        <v>9.8699999999999996E-2</v>
      </c>
      <c r="Y90" s="191">
        <v>97.325900000000004</v>
      </c>
      <c r="Z90" s="75">
        <v>0</v>
      </c>
      <c r="AA90" s="75">
        <v>97.325900000000004</v>
      </c>
      <c r="AB90" s="178">
        <v>0.17070772734421011</v>
      </c>
      <c r="AC90" s="80">
        <v>0.82401748179279344</v>
      </c>
      <c r="AD90" s="80">
        <v>1.000047324182824</v>
      </c>
      <c r="AE90" s="80">
        <v>1.2987120598287347E-3</v>
      </c>
      <c r="AF90" s="80">
        <v>0</v>
      </c>
      <c r="AG90" s="80">
        <v>0</v>
      </c>
      <c r="AH90" s="80">
        <v>2.941321185120607E-3</v>
      </c>
      <c r="AI90" s="80">
        <v>4.0415588807171344E-3</v>
      </c>
      <c r="AJ90" s="80">
        <v>4.5334503753734587E-2</v>
      </c>
      <c r="AK90" s="80">
        <v>1.1845004973098783E-2</v>
      </c>
      <c r="AL90" s="80">
        <v>2.714282438424431E-3</v>
      </c>
      <c r="AM90" s="80">
        <v>0</v>
      </c>
      <c r="AN90" s="80">
        <v>4.0639604304473026E-2</v>
      </c>
      <c r="AO90" s="80">
        <v>1.3666032030749799E-3</v>
      </c>
      <c r="AP90" s="80">
        <v>6.4709557993875499E-4</v>
      </c>
      <c r="AQ90" s="80">
        <v>7.1871785033743979E-4</v>
      </c>
      <c r="AR90" s="80">
        <v>0.17694790024944956</v>
      </c>
      <c r="AS90" s="80">
        <v>3.8535607758515716E-3</v>
      </c>
      <c r="AT90" s="80">
        <v>8.9389979174240644E-3</v>
      </c>
      <c r="AU90" s="80">
        <v>1.8020489109961468</v>
      </c>
      <c r="AV90" s="80">
        <v>6.8448166308515915E-3</v>
      </c>
      <c r="AW90" s="8">
        <f t="shared" si="2"/>
        <v>6.5753603225910284E-2</v>
      </c>
    </row>
    <row r="91" spans="1:49" s="75" customFormat="1" x14ac:dyDescent="0.35">
      <c r="A91" s="75">
        <v>193</v>
      </c>
      <c r="B91" s="190" t="s">
        <v>478</v>
      </c>
      <c r="C91" s="68" t="s">
        <v>616</v>
      </c>
      <c r="D91" s="191">
        <v>0.88639999999999997</v>
      </c>
      <c r="E91" s="191">
        <v>6.53</v>
      </c>
      <c r="F91" s="191">
        <v>2.12E-2</v>
      </c>
      <c r="G91" s="191">
        <v>1.1000000000000001E-3</v>
      </c>
      <c r="H91" s="191">
        <v>0</v>
      </c>
      <c r="I91" s="191">
        <v>0</v>
      </c>
      <c r="J91" s="191">
        <v>14.93</v>
      </c>
      <c r="K91" s="191">
        <v>4.59</v>
      </c>
      <c r="L91" s="191">
        <v>0.15260000000000001</v>
      </c>
      <c r="M91" s="191">
        <v>0</v>
      </c>
      <c r="N91" s="191">
        <v>0.37109999999999999</v>
      </c>
      <c r="O91" s="191">
        <v>63.43</v>
      </c>
      <c r="P91" s="191">
        <v>4.1399999999999999E-2</v>
      </c>
      <c r="Q91" s="191">
        <v>0.49969999999999998</v>
      </c>
      <c r="R91" s="116">
        <v>2.5499999999999998</v>
      </c>
      <c r="S91" s="191">
        <v>0.76929999999999998</v>
      </c>
      <c r="T91" s="191">
        <v>6.8400000000000002E-2</v>
      </c>
      <c r="U91" s="191">
        <v>0.55789999999999995</v>
      </c>
      <c r="V91" s="191">
        <v>0</v>
      </c>
      <c r="W91" s="116">
        <v>2.8</v>
      </c>
      <c r="X91" s="191">
        <v>0.15820000000000001</v>
      </c>
      <c r="Y91" s="191">
        <v>98.421400000000006</v>
      </c>
      <c r="Z91" s="75">
        <v>0</v>
      </c>
      <c r="AA91" s="75">
        <v>98.421400000000006</v>
      </c>
      <c r="AB91" s="178">
        <v>0.17209684629166072</v>
      </c>
      <c r="AC91" s="80">
        <v>0.77729946801454342</v>
      </c>
      <c r="AD91" s="80">
        <v>0.98208384754058553</v>
      </c>
      <c r="AE91" s="80">
        <v>1.9403504069556662E-3</v>
      </c>
      <c r="AF91" s="80">
        <v>0</v>
      </c>
      <c r="AG91" s="80">
        <v>0</v>
      </c>
      <c r="AH91" s="80">
        <v>9.9621930122312371E-4</v>
      </c>
      <c r="AI91" s="80">
        <v>1.1315099341044117E-2</v>
      </c>
      <c r="AJ91" s="80">
        <v>5.7315942402465819E-2</v>
      </c>
      <c r="AK91" s="80">
        <v>1.6867986244987105E-2</v>
      </c>
      <c r="AL91" s="80">
        <v>1.448038404926751E-3</v>
      </c>
      <c r="AM91" s="80">
        <v>0</v>
      </c>
      <c r="AN91" s="80">
        <v>3.9118759349978965E-2</v>
      </c>
      <c r="AO91" s="80">
        <v>2.1611814348791517E-3</v>
      </c>
      <c r="AP91" s="80">
        <v>0</v>
      </c>
      <c r="AQ91" s="80">
        <v>3.9797382802216126E-5</v>
      </c>
      <c r="AR91" s="80">
        <v>0.21199507250240196</v>
      </c>
      <c r="AS91" s="80">
        <v>7.0497932175689467E-3</v>
      </c>
      <c r="AT91" s="80">
        <v>1.1109807023108986E-2</v>
      </c>
      <c r="AU91" s="80">
        <v>1.7604910390126578</v>
      </c>
      <c r="AV91" s="80">
        <v>9.3144908614601167E-3</v>
      </c>
      <c r="AW91" s="8">
        <f t="shared" si="2"/>
        <v>0.10945310755841042</v>
      </c>
    </row>
    <row r="92" spans="1:49" s="75" customFormat="1" x14ac:dyDescent="0.35">
      <c r="A92" s="75">
        <v>195</v>
      </c>
      <c r="B92" s="190" t="s">
        <v>479</v>
      </c>
      <c r="C92" s="68" t="s">
        <v>616</v>
      </c>
      <c r="D92" s="191">
        <v>0.90339999999999998</v>
      </c>
      <c r="E92" s="191">
        <v>6.63</v>
      </c>
      <c r="F92" s="191">
        <v>0</v>
      </c>
      <c r="G92" s="191">
        <v>5.9200000000000003E-2</v>
      </c>
      <c r="H92" s="191">
        <v>0</v>
      </c>
      <c r="I92" s="191">
        <v>0</v>
      </c>
      <c r="J92" s="191">
        <v>15.07</v>
      </c>
      <c r="K92" s="191">
        <v>4.2</v>
      </c>
      <c r="L92" s="191">
        <v>6.1699999999999998E-2</v>
      </c>
      <c r="M92" s="191">
        <v>0</v>
      </c>
      <c r="N92" s="191">
        <v>0.2571</v>
      </c>
      <c r="O92" s="191">
        <v>63.49</v>
      </c>
      <c r="P92" s="191">
        <v>3.15E-2</v>
      </c>
      <c r="Q92" s="191">
        <v>0.22509999999999999</v>
      </c>
      <c r="R92" s="191">
        <v>1.97</v>
      </c>
      <c r="S92" s="191">
        <v>0.55720000000000003</v>
      </c>
      <c r="T92" s="191">
        <v>0.1391</v>
      </c>
      <c r="U92" s="191">
        <v>0.51539999999999997</v>
      </c>
      <c r="V92" s="191">
        <v>0</v>
      </c>
      <c r="W92" s="116">
        <v>2.73</v>
      </c>
      <c r="X92" s="191">
        <v>3.2199999999999999E-2</v>
      </c>
      <c r="Y92" s="191">
        <v>96.929699999999997</v>
      </c>
      <c r="Z92" s="75">
        <v>0</v>
      </c>
      <c r="AA92" s="75">
        <v>96.929699999999997</v>
      </c>
      <c r="AB92" s="179">
        <v>0.17739913756562534</v>
      </c>
      <c r="AC92" s="192">
        <v>0.79820964474967304</v>
      </c>
      <c r="AD92" s="192">
        <v>1.0026059237295164</v>
      </c>
      <c r="AE92" s="192">
        <v>0</v>
      </c>
      <c r="AF92" s="192">
        <v>0</v>
      </c>
      <c r="AG92" s="192">
        <v>0</v>
      </c>
      <c r="AH92" s="192">
        <v>7.6664342933094787E-4</v>
      </c>
      <c r="AI92" s="192">
        <v>5.1552860777095482E-3</v>
      </c>
      <c r="AJ92" s="192">
        <v>4.4784706951045417E-2</v>
      </c>
      <c r="AK92" s="192">
        <v>1.2356824169477693E-2</v>
      </c>
      <c r="AL92" s="192">
        <v>2.9783748921875636E-3</v>
      </c>
      <c r="AM92" s="192">
        <v>0</v>
      </c>
      <c r="AN92" s="192">
        <v>3.8576066512994153E-2</v>
      </c>
      <c r="AO92" s="192">
        <v>4.4490662642060176E-4</v>
      </c>
      <c r="AP92" s="192">
        <v>0</v>
      </c>
      <c r="AQ92" s="192">
        <v>2.1662660202747879E-3</v>
      </c>
      <c r="AR92" s="192">
        <v>0.19619621504350288</v>
      </c>
      <c r="AS92" s="192">
        <v>2.8829377332911898E-3</v>
      </c>
      <c r="AT92" s="192">
        <v>7.7847718848195798E-3</v>
      </c>
      <c r="AU92" s="192">
        <v>1.7822666801897014</v>
      </c>
      <c r="AV92" s="192">
        <v>8.7031291284101839E-3</v>
      </c>
      <c r="AW92" s="8">
        <f t="shared" si="2"/>
        <v>9.4121622861644605E-2</v>
      </c>
    </row>
    <row r="93" spans="1:49" s="75" customFormat="1" x14ac:dyDescent="0.35">
      <c r="A93" s="75">
        <v>196</v>
      </c>
      <c r="B93" s="190" t="s">
        <v>480</v>
      </c>
      <c r="C93" s="68" t="s">
        <v>616</v>
      </c>
      <c r="D93" s="191">
        <v>0.77580000000000005</v>
      </c>
      <c r="E93" s="191">
        <v>5.78</v>
      </c>
      <c r="F93" s="191">
        <v>0.1236</v>
      </c>
      <c r="G93" s="191">
        <v>2.2800000000000001E-2</v>
      </c>
      <c r="H93" s="191">
        <v>1.2699999999999999E-2</v>
      </c>
      <c r="I93" s="191">
        <v>0</v>
      </c>
      <c r="J93" s="191">
        <v>14.93</v>
      </c>
      <c r="K93" s="191">
        <v>5.17</v>
      </c>
      <c r="L93" s="191">
        <v>0.67069999999999996</v>
      </c>
      <c r="M93" s="191">
        <v>0</v>
      </c>
      <c r="N93" s="191">
        <v>2.86</v>
      </c>
      <c r="O93" s="191">
        <v>61.1</v>
      </c>
      <c r="P93" s="191">
        <v>9.74E-2</v>
      </c>
      <c r="Q93" s="191">
        <v>0.41439999999999999</v>
      </c>
      <c r="R93" s="116">
        <v>2.35</v>
      </c>
      <c r="S93" s="191">
        <v>0.77429999999999999</v>
      </c>
      <c r="T93" s="191">
        <v>0.1191</v>
      </c>
      <c r="U93" s="191">
        <v>0.42649999999999999</v>
      </c>
      <c r="V93" s="191">
        <v>0</v>
      </c>
      <c r="W93" s="116">
        <v>2.2599999999999998</v>
      </c>
      <c r="X93" s="191">
        <v>0</v>
      </c>
      <c r="Y93" s="191">
        <v>98.009100000000004</v>
      </c>
      <c r="Z93" s="75">
        <v>0</v>
      </c>
      <c r="AA93" s="75">
        <v>98.009100000000004</v>
      </c>
      <c r="AB93" s="179">
        <v>0.14618564120043789</v>
      </c>
      <c r="AC93" s="192">
        <v>0.66775139635111236</v>
      </c>
      <c r="AD93" s="192">
        <v>0.95314800991696891</v>
      </c>
      <c r="AE93" s="192">
        <v>1.0979297500746962E-2</v>
      </c>
      <c r="AF93" s="192">
        <v>0</v>
      </c>
      <c r="AG93" s="192">
        <v>0</v>
      </c>
      <c r="AH93" s="192">
        <v>2.2747063747299914E-3</v>
      </c>
      <c r="AI93" s="192">
        <v>9.1071092348508926E-3</v>
      </c>
      <c r="AJ93" s="192">
        <v>5.1264284073477634E-2</v>
      </c>
      <c r="AK93" s="192">
        <v>1.647739459876555E-2</v>
      </c>
      <c r="AL93" s="192">
        <v>2.4470763366031263E-3</v>
      </c>
      <c r="AM93" s="192">
        <v>0</v>
      </c>
      <c r="AN93" s="192">
        <v>3.0644127296693403E-2</v>
      </c>
      <c r="AO93" s="192">
        <v>0</v>
      </c>
      <c r="AP93" s="192">
        <v>1.5133523493081964E-3</v>
      </c>
      <c r="AQ93" s="192">
        <v>8.0058684855078633E-4</v>
      </c>
      <c r="AR93" s="192">
        <v>0.23174768329417966</v>
      </c>
      <c r="AS93" s="192">
        <v>3.0071973399297767E-2</v>
      </c>
      <c r="AT93" s="192">
        <v>8.309853575897104E-2</v>
      </c>
      <c r="AU93" s="192">
        <v>1.6458569848440139</v>
      </c>
      <c r="AV93" s="192">
        <v>6.9108835056787606E-3</v>
      </c>
      <c r="AW93" s="8">
        <f t="shared" si="2"/>
        <v>0.25590659831605134</v>
      </c>
    </row>
    <row r="94" spans="1:49" s="75" customFormat="1" x14ac:dyDescent="0.35">
      <c r="A94" s="75">
        <v>198</v>
      </c>
      <c r="B94" s="190" t="s">
        <v>482</v>
      </c>
      <c r="C94" s="68" t="s">
        <v>616</v>
      </c>
      <c r="D94" s="191">
        <v>0.88839999999999997</v>
      </c>
      <c r="E94" s="191">
        <v>6.9</v>
      </c>
      <c r="F94" s="191">
        <v>0</v>
      </c>
      <c r="G94" s="191">
        <v>3.5999999999999997E-2</v>
      </c>
      <c r="H94" s="191">
        <v>0</v>
      </c>
      <c r="I94" s="191">
        <v>0</v>
      </c>
      <c r="J94" s="191">
        <v>15.11</v>
      </c>
      <c r="K94" s="191">
        <v>4.3600000000000003</v>
      </c>
      <c r="L94" s="191">
        <v>0.10979999999999999</v>
      </c>
      <c r="M94" s="191">
        <v>4.1000000000000002E-2</v>
      </c>
      <c r="N94" s="191">
        <v>0.2087</v>
      </c>
      <c r="O94" s="191">
        <v>63.42</v>
      </c>
      <c r="P94" s="191">
        <v>0</v>
      </c>
      <c r="Q94" s="191">
        <v>0.27400000000000002</v>
      </c>
      <c r="R94" s="116">
        <v>2.11</v>
      </c>
      <c r="S94" s="191">
        <v>0.54</v>
      </c>
      <c r="T94" s="191">
        <v>7.3499999999999996E-2</v>
      </c>
      <c r="U94" s="191">
        <v>0.36509999999999998</v>
      </c>
      <c r="V94" s="191">
        <v>0</v>
      </c>
      <c r="W94" s="116">
        <v>2.41</v>
      </c>
      <c r="X94" s="191">
        <v>8.1500000000000003E-2</v>
      </c>
      <c r="Y94" s="191">
        <v>96.996700000000004</v>
      </c>
      <c r="Z94" s="75">
        <v>0</v>
      </c>
      <c r="AA94" s="75">
        <v>96.996700000000004</v>
      </c>
      <c r="AB94" s="179">
        <v>0.17420065940282922</v>
      </c>
      <c r="AC94" s="192">
        <v>0.82951140241281718</v>
      </c>
      <c r="AD94" s="192">
        <v>1.0038095082368952</v>
      </c>
      <c r="AE94" s="192">
        <v>0</v>
      </c>
      <c r="AF94" s="192">
        <v>0</v>
      </c>
      <c r="AG94" s="192">
        <v>1.4741277253170046E-3</v>
      </c>
      <c r="AH94" s="192">
        <v>0</v>
      </c>
      <c r="AI94" s="192">
        <v>6.2661049542352965E-3</v>
      </c>
      <c r="AJ94" s="192">
        <v>4.7897824975390448E-2</v>
      </c>
      <c r="AK94" s="192">
        <v>1.1958021937964337E-2</v>
      </c>
      <c r="AL94" s="192">
        <v>1.5714819533128148E-3</v>
      </c>
      <c r="AM94" s="192">
        <v>0</v>
      </c>
      <c r="AN94" s="192">
        <v>3.4004951846044094E-2</v>
      </c>
      <c r="AO94" s="192">
        <v>1.1244507488448769E-3</v>
      </c>
      <c r="AP94" s="192">
        <v>0</v>
      </c>
      <c r="AQ94" s="192">
        <v>1.315413844248675E-3</v>
      </c>
      <c r="AR94" s="192">
        <v>0.20337503960778866</v>
      </c>
      <c r="AS94" s="192">
        <v>5.1229753396547827E-3</v>
      </c>
      <c r="AT94" s="192">
        <v>6.3100977983215675E-3</v>
      </c>
      <c r="AU94" s="192">
        <v>1.7777202740878775</v>
      </c>
      <c r="AV94" s="192">
        <v>6.1561993221092683E-3</v>
      </c>
      <c r="AW94" s="8">
        <f t="shared" si="2"/>
        <v>6.238212520917874E-2</v>
      </c>
    </row>
    <row r="95" spans="1:49" s="75" customFormat="1" x14ac:dyDescent="0.35">
      <c r="A95" s="75">
        <v>199</v>
      </c>
      <c r="B95" s="190" t="s">
        <v>483</v>
      </c>
      <c r="C95" s="68" t="s">
        <v>616</v>
      </c>
      <c r="D95" s="191">
        <v>0.91449999999999998</v>
      </c>
      <c r="E95" s="191">
        <v>6.69</v>
      </c>
      <c r="F95" s="191">
        <v>1.9400000000000001E-2</v>
      </c>
      <c r="G95" s="191">
        <v>5.3499999999999999E-2</v>
      </c>
      <c r="H95" s="191">
        <v>1.4500000000000001E-2</v>
      </c>
      <c r="I95" s="191">
        <v>0</v>
      </c>
      <c r="J95" s="191">
        <v>15.31</v>
      </c>
      <c r="K95" s="191">
        <v>4.33</v>
      </c>
      <c r="L95" s="191">
        <v>8.4199999999999997E-2</v>
      </c>
      <c r="M95" s="191">
        <v>0</v>
      </c>
      <c r="N95" s="191">
        <v>0.32190000000000002</v>
      </c>
      <c r="O95" s="191">
        <v>64.36</v>
      </c>
      <c r="P95" s="191">
        <v>4.3900000000000002E-2</v>
      </c>
      <c r="Q95" s="191">
        <v>0.37330000000000002</v>
      </c>
      <c r="R95" s="116">
        <v>2.11</v>
      </c>
      <c r="S95" s="191">
        <v>0.51910000000000001</v>
      </c>
      <c r="T95" s="191">
        <v>0.10780000000000001</v>
      </c>
      <c r="U95" s="191">
        <v>0.3775</v>
      </c>
      <c r="V95" s="191">
        <v>0</v>
      </c>
      <c r="W95" s="116">
        <v>2.6</v>
      </c>
      <c r="X95" s="191">
        <v>4.4999999999999998E-2</v>
      </c>
      <c r="Y95" s="191">
        <v>98.354100000000003</v>
      </c>
      <c r="Z95" s="75">
        <v>0</v>
      </c>
      <c r="AA95" s="75">
        <v>98.354100000000003</v>
      </c>
      <c r="AB95" s="179">
        <v>0.17668369713526222</v>
      </c>
      <c r="AC95" s="192">
        <v>0.79244825066105151</v>
      </c>
      <c r="AD95" s="192">
        <v>1.002151902415366</v>
      </c>
      <c r="AE95" s="192">
        <v>1.7669149246095511E-3</v>
      </c>
      <c r="AF95" s="192">
        <v>0</v>
      </c>
      <c r="AG95" s="192">
        <v>0</v>
      </c>
      <c r="AH95" s="192">
        <v>1.0512081877251387E-3</v>
      </c>
      <c r="AI95" s="192">
        <v>8.4115613294098932E-3</v>
      </c>
      <c r="AJ95" s="192">
        <v>4.7194057410369847E-2</v>
      </c>
      <c r="AK95" s="192">
        <v>1.1326302036660494E-2</v>
      </c>
      <c r="AL95" s="192">
        <v>2.2709749490941438E-3</v>
      </c>
      <c r="AM95" s="192">
        <v>0</v>
      </c>
      <c r="AN95" s="192">
        <v>3.614681142253641E-2</v>
      </c>
      <c r="AO95" s="192">
        <v>6.1173998325014171E-4</v>
      </c>
      <c r="AP95" s="192">
        <v>1.7715856891085732E-3</v>
      </c>
      <c r="AQ95" s="192">
        <v>1.9261283051726025E-3</v>
      </c>
      <c r="AR95" s="192">
        <v>0.19900802121268307</v>
      </c>
      <c r="AS95" s="192">
        <v>3.8708250287083873E-3</v>
      </c>
      <c r="AT95" s="192">
        <v>9.5897247447632623E-3</v>
      </c>
      <c r="AU95" s="192">
        <v>1.7775619566279641</v>
      </c>
      <c r="AV95" s="192">
        <v>6.2717583916000108E-3</v>
      </c>
      <c r="AW95" s="8">
        <f t="shared" si="2"/>
        <v>9.6620276679926898E-2</v>
      </c>
    </row>
    <row r="96" spans="1:49" s="75" customFormat="1" x14ac:dyDescent="0.35">
      <c r="A96" s="75">
        <v>200</v>
      </c>
      <c r="B96" s="190" t="s">
        <v>484</v>
      </c>
      <c r="C96" s="68" t="s">
        <v>616</v>
      </c>
      <c r="D96" s="191">
        <v>0.84660000000000002</v>
      </c>
      <c r="E96" s="191">
        <v>6.05</v>
      </c>
      <c r="F96" s="191">
        <v>3.56E-2</v>
      </c>
      <c r="G96" s="191">
        <v>7.7799999999999994E-2</v>
      </c>
      <c r="H96" s="191">
        <v>0</v>
      </c>
      <c r="I96" s="191">
        <v>0</v>
      </c>
      <c r="J96" s="191">
        <v>15.11</v>
      </c>
      <c r="K96" s="191">
        <v>4.3600000000000003</v>
      </c>
      <c r="L96" s="191">
        <v>0.17530000000000001</v>
      </c>
      <c r="M96" s="191">
        <v>0</v>
      </c>
      <c r="N96" s="191">
        <v>0.4395</v>
      </c>
      <c r="O96" s="191">
        <v>64.13</v>
      </c>
      <c r="P96" s="191">
        <v>5.91E-2</v>
      </c>
      <c r="Q96" s="191">
        <v>0.30630000000000002</v>
      </c>
      <c r="R96" s="116">
        <v>2.06</v>
      </c>
      <c r="S96" s="191">
        <v>0.66220000000000001</v>
      </c>
      <c r="T96" s="191">
        <v>3.9600000000000003E-2</v>
      </c>
      <c r="U96" s="191">
        <v>0.39150000000000001</v>
      </c>
      <c r="V96" s="191">
        <v>0</v>
      </c>
      <c r="W96" s="116">
        <v>2.52</v>
      </c>
      <c r="X96" s="191">
        <v>6.4399999999999999E-2</v>
      </c>
      <c r="Y96" s="191">
        <v>97.383799999999994</v>
      </c>
      <c r="Z96" s="75">
        <v>0</v>
      </c>
      <c r="AA96" s="75">
        <v>97.383799999999994</v>
      </c>
      <c r="AB96" s="179">
        <v>0.16339745800815272</v>
      </c>
      <c r="AC96" s="192">
        <v>0.71590341008462421</v>
      </c>
      <c r="AD96" s="192">
        <v>0.9880458356788856</v>
      </c>
      <c r="AE96" s="192">
        <v>3.2390538651908608E-3</v>
      </c>
      <c r="AF96" s="192">
        <v>0</v>
      </c>
      <c r="AG96" s="192">
        <v>0</v>
      </c>
      <c r="AH96" s="192">
        <v>1.4137283225789438E-3</v>
      </c>
      <c r="AI96" s="192">
        <v>6.8947716278282174E-3</v>
      </c>
      <c r="AJ96" s="192">
        <v>4.6028449408874739E-2</v>
      </c>
      <c r="AK96" s="192">
        <v>1.4433795552317628E-2</v>
      </c>
      <c r="AL96" s="192">
        <v>8.3337991957929864E-4</v>
      </c>
      <c r="AM96" s="192">
        <v>0</v>
      </c>
      <c r="AN96" s="192">
        <v>3.4998662630553547E-2</v>
      </c>
      <c r="AO96" s="192">
        <v>8.7456981431010238E-4</v>
      </c>
      <c r="AP96" s="192">
        <v>0</v>
      </c>
      <c r="AQ96" s="192">
        <v>2.7981132728872606E-3</v>
      </c>
      <c r="AR96" s="192">
        <v>0.20018126877324025</v>
      </c>
      <c r="AS96" s="192">
        <v>8.0505884954641099E-3</v>
      </c>
      <c r="AT96" s="192">
        <v>1.3079715801221817E-2</v>
      </c>
      <c r="AU96" s="192">
        <v>1.7693926325508882</v>
      </c>
      <c r="AV96" s="192">
        <v>6.4976811062983555E-3</v>
      </c>
      <c r="AW96" s="8">
        <f t="shared" si="2"/>
        <v>0.18733434309525676</v>
      </c>
    </row>
    <row r="97" spans="1:52" s="26" customFormat="1" x14ac:dyDescent="0.35">
      <c r="A97" s="26">
        <v>26</v>
      </c>
      <c r="B97" s="11" t="s">
        <v>511</v>
      </c>
      <c r="C97" s="68" t="s">
        <v>616</v>
      </c>
      <c r="D97" s="24">
        <v>0.8296</v>
      </c>
      <c r="E97" s="24">
        <v>5.42</v>
      </c>
      <c r="F97" s="24">
        <v>0</v>
      </c>
      <c r="G97" s="24">
        <v>2.1899999999999999E-2</v>
      </c>
      <c r="H97" s="24">
        <v>5.6599999999999998E-2</v>
      </c>
      <c r="I97" s="24">
        <v>0</v>
      </c>
      <c r="J97" s="24">
        <v>15.45</v>
      </c>
      <c r="K97" s="24">
        <v>3.16</v>
      </c>
      <c r="L97" s="24">
        <v>0.75770000000000004</v>
      </c>
      <c r="M97" s="24">
        <v>0</v>
      </c>
      <c r="N97" s="24">
        <v>4.6399999999999997E-2</v>
      </c>
      <c r="O97" s="24">
        <v>62.89</v>
      </c>
      <c r="P97" s="24">
        <v>0</v>
      </c>
      <c r="Q97" s="24">
        <v>0.20100000000000001</v>
      </c>
      <c r="R97" s="24">
        <v>1.0934999999999999</v>
      </c>
      <c r="S97" s="24">
        <v>0.24979999999999999</v>
      </c>
      <c r="T97" s="24">
        <v>2.81E-2</v>
      </c>
      <c r="U97" s="24">
        <v>0.41670000000000001</v>
      </c>
      <c r="V97" s="24">
        <v>0</v>
      </c>
      <c r="W97" s="104">
        <v>4.03</v>
      </c>
      <c r="X97" s="24">
        <v>0.65239999999999998</v>
      </c>
      <c r="Y97" s="24">
        <v>95.307000000000002</v>
      </c>
      <c r="Z97" s="24">
        <v>0</v>
      </c>
      <c r="AA97" s="24">
        <v>95.307000000000002</v>
      </c>
      <c r="AB97" s="145">
        <v>0.16583303076653572</v>
      </c>
      <c r="AC97" s="25">
        <v>0.66425312440732931</v>
      </c>
      <c r="AD97" s="25">
        <v>1.0463485440776796</v>
      </c>
      <c r="AE97" s="25">
        <v>0</v>
      </c>
      <c r="AF97" s="25">
        <v>0</v>
      </c>
      <c r="AG97" s="25">
        <v>0</v>
      </c>
      <c r="AH97" s="25">
        <v>0</v>
      </c>
      <c r="AI97" s="25">
        <v>4.6860207709846476E-3</v>
      </c>
      <c r="AJ97" s="25">
        <v>2.5305398140194488E-2</v>
      </c>
      <c r="AK97" s="25">
        <v>5.639220416625769E-3</v>
      </c>
      <c r="AL97" s="25">
        <v>6.1247649816373404E-4</v>
      </c>
      <c r="AM97" s="25">
        <v>0</v>
      </c>
      <c r="AN97" s="25">
        <v>5.7968387205739019E-2</v>
      </c>
      <c r="AO97" s="25">
        <v>9.1760935281346746E-3</v>
      </c>
      <c r="AP97" s="25">
        <v>7.1548431646299634E-3</v>
      </c>
      <c r="AQ97" s="25">
        <v>8.1576500767662451E-4</v>
      </c>
      <c r="AR97" s="25">
        <v>0.15026550448032183</v>
      </c>
      <c r="AS97" s="25">
        <v>3.6039458942488577E-2</v>
      </c>
      <c r="AT97" s="25">
        <v>1.4301864913531454E-3</v>
      </c>
      <c r="AU97" s="25">
        <v>1.7971313996061278</v>
      </c>
      <c r="AV97" s="25">
        <v>7.1628423074021636E-3</v>
      </c>
      <c r="AW97" s="8">
        <f t="shared" si="2"/>
        <v>0.18601073495514875</v>
      </c>
    </row>
    <row r="98" spans="1:52" s="26" customFormat="1" x14ac:dyDescent="0.35">
      <c r="A98" s="26">
        <v>166</v>
      </c>
      <c r="B98" s="11" t="s">
        <v>522</v>
      </c>
      <c r="C98" s="68" t="s">
        <v>616</v>
      </c>
      <c r="D98" s="24">
        <v>0.83640000000000003</v>
      </c>
      <c r="E98" s="24">
        <v>7.02</v>
      </c>
      <c r="F98" s="24">
        <v>1.47E-2</v>
      </c>
      <c r="G98" s="24">
        <v>3.4500000000000003E-2</v>
      </c>
      <c r="H98" s="24">
        <v>0</v>
      </c>
      <c r="I98" s="24">
        <v>0</v>
      </c>
      <c r="J98" s="24">
        <v>11.98</v>
      </c>
      <c r="K98" s="24">
        <v>3.6</v>
      </c>
      <c r="L98" s="24">
        <v>8.9499999999999996E-2</v>
      </c>
      <c r="M98" s="24">
        <v>7.4399999999999994E-2</v>
      </c>
      <c r="N98" s="24">
        <v>0.1123</v>
      </c>
      <c r="O98" s="24">
        <v>61.85</v>
      </c>
      <c r="P98" s="24">
        <v>0</v>
      </c>
      <c r="Q98" s="24">
        <v>0.89810000000000001</v>
      </c>
      <c r="R98" s="104">
        <v>3.11</v>
      </c>
      <c r="S98" s="24">
        <v>0.98660000000000003</v>
      </c>
      <c r="T98" s="24">
        <v>1.5900000000000001E-2</v>
      </c>
      <c r="U98" s="24">
        <v>0.79610000000000003</v>
      </c>
      <c r="V98" s="24">
        <v>0</v>
      </c>
      <c r="W98" s="104">
        <v>5.3</v>
      </c>
      <c r="X98" s="24">
        <v>0.18310000000000001</v>
      </c>
      <c r="Y98" s="24">
        <v>96.901600000000002</v>
      </c>
      <c r="Z98" s="24">
        <v>0</v>
      </c>
      <c r="AA98" s="24">
        <v>96.901600000000002</v>
      </c>
      <c r="AB98" s="145">
        <v>0.17049226558860206</v>
      </c>
      <c r="AC98" s="25">
        <v>0.87732356483639684</v>
      </c>
      <c r="AD98" s="25">
        <v>0.82735724033298408</v>
      </c>
      <c r="AE98" s="25">
        <v>1.4125672504460257E-3</v>
      </c>
      <c r="AF98" s="25">
        <v>0</v>
      </c>
      <c r="AG98" s="25">
        <v>2.7808246617825418E-3</v>
      </c>
      <c r="AH98" s="25">
        <v>0</v>
      </c>
      <c r="AI98" s="25">
        <v>2.1351147040647313E-2</v>
      </c>
      <c r="AJ98" s="25">
        <v>7.339105647369637E-2</v>
      </c>
      <c r="AK98" s="25">
        <v>2.2712038211255482E-2</v>
      </c>
      <c r="AL98" s="25">
        <v>3.5340166906690137E-4</v>
      </c>
      <c r="AM98" s="25">
        <v>0</v>
      </c>
      <c r="AN98" s="25">
        <v>7.774105038997571E-2</v>
      </c>
      <c r="AO98" s="25">
        <v>2.6261563988514611E-3</v>
      </c>
      <c r="AP98" s="25">
        <v>0</v>
      </c>
      <c r="AQ98" s="25">
        <v>1.3104740204939167E-3</v>
      </c>
      <c r="AR98" s="25">
        <v>0.17456737245639509</v>
      </c>
      <c r="AS98" s="25">
        <v>4.3410258658918071E-3</v>
      </c>
      <c r="AT98" s="25">
        <v>3.5297407642107224E-3</v>
      </c>
      <c r="AU98" s="25">
        <v>1.8022967713239688</v>
      </c>
      <c r="AV98" s="25">
        <v>1.3954615569039328E-2</v>
      </c>
      <c r="AW98" s="8">
        <f t="shared" si="2"/>
        <v>9.2950952734897063E-2</v>
      </c>
      <c r="AX98" s="12"/>
      <c r="AY98" s="12"/>
      <c r="AZ98" s="25"/>
    </row>
    <row r="99" spans="1:52" s="26" customFormat="1" x14ac:dyDescent="0.35">
      <c r="A99" s="26">
        <v>167</v>
      </c>
      <c r="B99" s="11" t="s">
        <v>523</v>
      </c>
      <c r="C99" s="68" t="s">
        <v>616</v>
      </c>
      <c r="D99" s="24">
        <v>0.28770000000000001</v>
      </c>
      <c r="E99" s="24">
        <v>0.14499999999999999</v>
      </c>
      <c r="F99" s="24">
        <v>0</v>
      </c>
      <c r="G99" s="24">
        <v>4.2799999999999998E-2</v>
      </c>
      <c r="H99" s="24">
        <v>0</v>
      </c>
      <c r="I99" s="24">
        <v>0</v>
      </c>
      <c r="J99" s="24">
        <v>13.26</v>
      </c>
      <c r="K99" s="24">
        <v>3.43</v>
      </c>
      <c r="L99" s="24">
        <v>0.17979999999999999</v>
      </c>
      <c r="M99" s="24">
        <v>0.2145</v>
      </c>
      <c r="N99" s="24">
        <v>0.17230000000000001</v>
      </c>
      <c r="O99" s="24">
        <v>67.27</v>
      </c>
      <c r="P99" s="24">
        <v>0.1105</v>
      </c>
      <c r="Q99" s="24">
        <v>1.0407</v>
      </c>
      <c r="R99" s="104">
        <v>3.7</v>
      </c>
      <c r="S99" s="24">
        <v>1.0998000000000001</v>
      </c>
      <c r="T99" s="24">
        <v>0.18720000000000001</v>
      </c>
      <c r="U99" s="24">
        <v>0.57269999999999999</v>
      </c>
      <c r="V99" s="24">
        <v>0</v>
      </c>
      <c r="W99" s="24">
        <v>2.14</v>
      </c>
      <c r="X99" s="24">
        <v>3.2099999999999997E-2</v>
      </c>
      <c r="Y99" s="24">
        <v>93.916600000000003</v>
      </c>
      <c r="Z99" s="24">
        <v>0</v>
      </c>
      <c r="AA99" s="24">
        <v>93.916600000000003</v>
      </c>
      <c r="AB99" s="145">
        <v>5.4493629793263262E-2</v>
      </c>
      <c r="AC99" s="25">
        <v>1.6838596961877804E-2</v>
      </c>
      <c r="AD99" s="25">
        <v>0.85093227276210659</v>
      </c>
      <c r="AE99" s="25">
        <v>0</v>
      </c>
      <c r="AF99" s="25">
        <v>0</v>
      </c>
      <c r="AG99" s="25">
        <v>7.4497754865272478E-3</v>
      </c>
      <c r="AH99" s="25">
        <v>2.5940575047020513E-3</v>
      </c>
      <c r="AI99" s="25">
        <v>2.2989910838285194E-2</v>
      </c>
      <c r="AJ99" s="25">
        <v>8.113340295325519E-2</v>
      </c>
      <c r="AK99" s="25">
        <v>2.3525774599893537E-2</v>
      </c>
      <c r="AL99" s="25">
        <v>3.8662731523536995E-3</v>
      </c>
      <c r="AM99" s="25">
        <v>0</v>
      </c>
      <c r="AN99" s="25">
        <v>2.9167790054693641E-2</v>
      </c>
      <c r="AO99" s="25">
        <v>4.2781153683153577E-4</v>
      </c>
      <c r="AP99" s="25">
        <v>0</v>
      </c>
      <c r="AQ99" s="25">
        <v>1.5106654857026608E-3</v>
      </c>
      <c r="AR99" s="25">
        <v>0.1545503210890693</v>
      </c>
      <c r="AS99" s="25">
        <v>8.103529976358867E-3</v>
      </c>
      <c r="AT99" s="25">
        <v>5.0322655329079254E-3</v>
      </c>
      <c r="AU99" s="25">
        <v>1.821475129512834</v>
      </c>
      <c r="AV99" s="25">
        <v>9.3280884031272278E-3</v>
      </c>
      <c r="AW99" s="8">
        <f t="shared" si="2"/>
        <v>0.96107433414947341</v>
      </c>
      <c r="AX99" s="12"/>
      <c r="AY99" s="12"/>
      <c r="AZ99" s="25"/>
    </row>
    <row r="100" spans="1:52" s="26" customFormat="1" x14ac:dyDescent="0.35">
      <c r="A100" s="26">
        <v>168</v>
      </c>
      <c r="B100" s="11" t="s">
        <v>524</v>
      </c>
      <c r="C100" s="68" t="s">
        <v>616</v>
      </c>
      <c r="D100" s="24">
        <v>0.48749999999999999</v>
      </c>
      <c r="E100" s="24">
        <v>0.89590000000000003</v>
      </c>
      <c r="F100" s="24">
        <v>5.1999999999999998E-2</v>
      </c>
      <c r="G100" s="24">
        <v>5.2499999999999998E-2</v>
      </c>
      <c r="H100" s="24">
        <v>0</v>
      </c>
      <c r="I100" s="24">
        <v>0</v>
      </c>
      <c r="J100" s="24">
        <v>12.45</v>
      </c>
      <c r="K100" s="24">
        <v>3.48</v>
      </c>
      <c r="L100" s="24">
        <v>1.0039</v>
      </c>
      <c r="M100" s="24">
        <v>0.23130000000000001</v>
      </c>
      <c r="N100" s="24">
        <v>0.1472</v>
      </c>
      <c r="O100" s="24">
        <v>63.82</v>
      </c>
      <c r="P100" s="24">
        <v>0</v>
      </c>
      <c r="Q100" s="24">
        <v>0.99350000000000005</v>
      </c>
      <c r="R100" s="104">
        <v>3.47</v>
      </c>
      <c r="S100" s="24">
        <v>1.0674999999999999</v>
      </c>
      <c r="T100" s="24">
        <v>0</v>
      </c>
      <c r="U100" s="24">
        <v>0.74880000000000002</v>
      </c>
      <c r="V100" s="24">
        <v>0</v>
      </c>
      <c r="W100" s="104">
        <v>4.63</v>
      </c>
      <c r="X100" s="24">
        <v>2.9600000000000001E-2</v>
      </c>
      <c r="Y100" s="24">
        <v>93.620699999999999</v>
      </c>
      <c r="Z100" s="24">
        <v>0</v>
      </c>
      <c r="AA100" s="24">
        <v>93.620699999999999</v>
      </c>
      <c r="AB100" s="145">
        <v>9.4780669576193133E-2</v>
      </c>
      <c r="AC100" s="25">
        <v>0.10679150664600938</v>
      </c>
      <c r="AD100" s="25">
        <v>0.82008732536846585</v>
      </c>
      <c r="AE100" s="25">
        <v>4.7659516994278065E-3</v>
      </c>
      <c r="AF100" s="25">
        <v>0</v>
      </c>
      <c r="AG100" s="25">
        <v>8.2457620514106468E-3</v>
      </c>
      <c r="AH100" s="25">
        <v>0</v>
      </c>
      <c r="AI100" s="25">
        <v>2.2527805149673768E-2</v>
      </c>
      <c r="AJ100" s="25">
        <v>7.810282088976063E-2</v>
      </c>
      <c r="AK100" s="25">
        <v>2.3438908161468198E-2</v>
      </c>
      <c r="AL100" s="25">
        <v>0</v>
      </c>
      <c r="AM100" s="25">
        <v>0</v>
      </c>
      <c r="AN100" s="25">
        <v>6.4775387587876834E-2</v>
      </c>
      <c r="AO100" s="25">
        <v>4.0492859630716075E-4</v>
      </c>
      <c r="AP100" s="25">
        <v>0</v>
      </c>
      <c r="AQ100" s="25">
        <v>1.9020552091811827E-3</v>
      </c>
      <c r="AR100" s="25">
        <v>0.16095123479186732</v>
      </c>
      <c r="AS100" s="25">
        <v>4.6442360697160137E-2</v>
      </c>
      <c r="AT100" s="25">
        <v>4.4129129332267404E-3</v>
      </c>
      <c r="AU100" s="25">
        <v>1.7737724091637144</v>
      </c>
      <c r="AV100" s="25">
        <v>1.2519027204850061E-2</v>
      </c>
      <c r="AW100" s="8">
        <f t="shared" si="2"/>
        <v>0.87085960384959948</v>
      </c>
      <c r="AX100" s="12"/>
      <c r="AY100" s="12"/>
      <c r="AZ100" s="25"/>
    </row>
    <row r="101" spans="1:52" s="26" customFormat="1" x14ac:dyDescent="0.35">
      <c r="A101" s="26">
        <v>169</v>
      </c>
      <c r="B101" s="11" t="s">
        <v>525</v>
      </c>
      <c r="C101" s="68" t="s">
        <v>616</v>
      </c>
      <c r="D101" s="24">
        <v>0.26679999999999998</v>
      </c>
      <c r="E101" s="24">
        <v>9.2600000000000002E-2</v>
      </c>
      <c r="F101" s="24">
        <v>0.30919999999999997</v>
      </c>
      <c r="G101" s="24">
        <v>1.3859999999999999</v>
      </c>
      <c r="H101" s="24">
        <v>0</v>
      </c>
      <c r="I101" s="24">
        <v>5.6399999999999999E-2</v>
      </c>
      <c r="J101" s="24">
        <v>12.43</v>
      </c>
      <c r="K101" s="24">
        <v>3.69</v>
      </c>
      <c r="L101" s="24">
        <v>0.89280000000000004</v>
      </c>
      <c r="M101" s="24">
        <v>0.60780000000000001</v>
      </c>
      <c r="N101" s="24">
        <v>0.53349999999999997</v>
      </c>
      <c r="O101" s="24">
        <v>64.900000000000006</v>
      </c>
      <c r="P101" s="24">
        <v>0.13100000000000001</v>
      </c>
      <c r="Q101" s="24">
        <v>0.59719999999999995</v>
      </c>
      <c r="R101" s="104">
        <v>3.12</v>
      </c>
      <c r="S101" s="24">
        <v>0.86550000000000005</v>
      </c>
      <c r="T101" s="24">
        <v>0</v>
      </c>
      <c r="U101" s="24">
        <v>0.4894</v>
      </c>
      <c r="V101" s="24">
        <v>0</v>
      </c>
      <c r="W101" s="24">
        <v>2.81</v>
      </c>
      <c r="X101" s="24">
        <v>9.2100000000000001E-2</v>
      </c>
      <c r="Y101" s="24">
        <v>93.292400000000001</v>
      </c>
      <c r="Z101" s="24">
        <v>0</v>
      </c>
      <c r="AA101" s="24">
        <v>93.292400000000001</v>
      </c>
      <c r="AB101" s="145">
        <v>4.9634580977825075E-2</v>
      </c>
      <c r="AC101" s="25">
        <v>1.0561887712047347E-2</v>
      </c>
      <c r="AD101" s="25">
        <v>0.7834571696097129</v>
      </c>
      <c r="AE101" s="25">
        <v>2.7116845112342629E-2</v>
      </c>
      <c r="AF101" s="25">
        <v>4.2326302593796534E-3</v>
      </c>
      <c r="AG101" s="25">
        <v>2.0733338746380989E-2</v>
      </c>
      <c r="AH101" s="25">
        <v>3.0205169444095618E-3</v>
      </c>
      <c r="AI101" s="25">
        <v>1.2957588714677991E-2</v>
      </c>
      <c r="AJ101" s="25">
        <v>6.7196278483780986E-2</v>
      </c>
      <c r="AK101" s="25">
        <v>1.8184021997779742E-2</v>
      </c>
      <c r="AL101" s="25">
        <v>0</v>
      </c>
      <c r="AM101" s="25">
        <v>0</v>
      </c>
      <c r="AN101" s="25">
        <v>3.7617396210328419E-2</v>
      </c>
      <c r="AO101" s="25">
        <v>1.2055903119029324E-3</v>
      </c>
      <c r="AP101" s="25">
        <v>0</v>
      </c>
      <c r="AQ101" s="25">
        <v>4.8048565663272091E-2</v>
      </c>
      <c r="AR101" s="25">
        <v>0.16330324597726723</v>
      </c>
      <c r="AS101" s="25">
        <v>3.9521315925148369E-2</v>
      </c>
      <c r="AT101" s="25">
        <v>1.5304014019661687E-2</v>
      </c>
      <c r="AU101" s="25">
        <v>1.7259935735546974</v>
      </c>
      <c r="AV101" s="25">
        <v>7.8292848599529879E-3</v>
      </c>
      <c r="AW101" s="8">
        <f t="shared" si="2"/>
        <v>1.013716735897257</v>
      </c>
      <c r="AX101" s="12"/>
      <c r="AY101" s="12"/>
      <c r="AZ101" s="25"/>
    </row>
    <row r="102" spans="1:52" s="26" customFormat="1" x14ac:dyDescent="0.35">
      <c r="A102" s="26">
        <v>171</v>
      </c>
      <c r="B102" s="11" t="s">
        <v>527</v>
      </c>
      <c r="C102" s="68" t="s">
        <v>616</v>
      </c>
      <c r="D102" s="24">
        <v>0.71930000000000005</v>
      </c>
      <c r="E102" s="24">
        <v>5.48</v>
      </c>
      <c r="F102" s="24">
        <v>8.6199999999999999E-2</v>
      </c>
      <c r="G102" s="24">
        <v>0.56669999999999998</v>
      </c>
      <c r="H102" s="24">
        <v>0</v>
      </c>
      <c r="I102" s="24">
        <v>0</v>
      </c>
      <c r="J102" s="24">
        <v>11.04</v>
      </c>
      <c r="K102" s="24">
        <v>3.55</v>
      </c>
      <c r="L102" s="24">
        <v>0.60319999999999996</v>
      </c>
      <c r="M102" s="24">
        <v>1.1534</v>
      </c>
      <c r="N102" s="24">
        <v>0.28039999999999998</v>
      </c>
      <c r="O102" s="24">
        <v>64.36</v>
      </c>
      <c r="P102" s="24">
        <v>0.25690000000000002</v>
      </c>
      <c r="Q102" s="24">
        <v>1.17</v>
      </c>
      <c r="R102" s="104">
        <v>3.6</v>
      </c>
      <c r="S102" s="24">
        <v>0.85929999999999995</v>
      </c>
      <c r="T102" s="24">
        <v>0</v>
      </c>
      <c r="U102" s="24">
        <v>0.44350000000000001</v>
      </c>
      <c r="V102" s="24">
        <v>0</v>
      </c>
      <c r="W102" s="24">
        <v>3.26</v>
      </c>
      <c r="X102" s="24">
        <v>7.6499999999999999E-2</v>
      </c>
      <c r="Y102" s="24">
        <v>97.549599999999998</v>
      </c>
      <c r="Z102" s="24">
        <v>0</v>
      </c>
      <c r="AA102" s="24">
        <v>97.549599999999998</v>
      </c>
      <c r="AB102" s="145">
        <v>0.13865337097659852</v>
      </c>
      <c r="AC102" s="25">
        <v>0.64763894346222639</v>
      </c>
      <c r="AD102" s="25">
        <v>0.72099962993154354</v>
      </c>
      <c r="AE102" s="25">
        <v>7.8330117656391085E-3</v>
      </c>
      <c r="AF102" s="25">
        <v>0</v>
      </c>
      <c r="AG102" s="25">
        <v>4.0767148233043018E-2</v>
      </c>
      <c r="AH102" s="25">
        <v>6.1375624311295887E-3</v>
      </c>
      <c r="AI102" s="25">
        <v>2.6303412237082716E-2</v>
      </c>
      <c r="AJ102" s="25">
        <v>8.0336880847843892E-2</v>
      </c>
      <c r="AK102" s="25">
        <v>1.8706370229473891E-2</v>
      </c>
      <c r="AL102" s="25">
        <v>0</v>
      </c>
      <c r="AM102" s="25">
        <v>0</v>
      </c>
      <c r="AN102" s="25">
        <v>4.5219093239533298E-2</v>
      </c>
      <c r="AO102" s="25">
        <v>1.0375843010069178E-3</v>
      </c>
      <c r="AP102" s="25">
        <v>0</v>
      </c>
      <c r="AQ102" s="25">
        <v>2.0355990892686988E-2</v>
      </c>
      <c r="AR102" s="25">
        <v>0.16278659606880588</v>
      </c>
      <c r="AS102" s="25">
        <v>2.7666892699088841E-2</v>
      </c>
      <c r="AT102" s="25">
        <v>8.3343316454836391E-3</v>
      </c>
      <c r="AU102" s="25">
        <v>1.7735047288106203</v>
      </c>
      <c r="AV102" s="25">
        <v>7.3514598833142241E-3</v>
      </c>
      <c r="AW102" s="8">
        <f t="shared" si="2"/>
        <v>0.40502036332147773</v>
      </c>
      <c r="AX102" s="12"/>
      <c r="AY102" s="12"/>
      <c r="AZ102" s="25"/>
    </row>
    <row r="103" spans="1:52" s="26" customFormat="1" x14ac:dyDescent="0.35">
      <c r="A103" s="26">
        <v>172</v>
      </c>
      <c r="B103" s="11" t="s">
        <v>528</v>
      </c>
      <c r="C103" s="68" t="s">
        <v>616</v>
      </c>
      <c r="D103" s="24">
        <v>0.28470000000000001</v>
      </c>
      <c r="E103" s="24">
        <v>1.306</v>
      </c>
      <c r="F103" s="24">
        <v>4.4299999999999999E-2</v>
      </c>
      <c r="G103" s="24">
        <v>0.57820000000000005</v>
      </c>
      <c r="H103" s="24">
        <v>0</v>
      </c>
      <c r="I103" s="24">
        <v>3.2500000000000001E-2</v>
      </c>
      <c r="J103" s="24">
        <v>7.26</v>
      </c>
      <c r="K103" s="24">
        <v>3.73</v>
      </c>
      <c r="L103" s="24">
        <v>0.44600000000000001</v>
      </c>
      <c r="M103" s="24">
        <v>2.29</v>
      </c>
      <c r="N103" s="24">
        <v>0.1431</v>
      </c>
      <c r="O103" s="24">
        <v>65.099999999999994</v>
      </c>
      <c r="P103" s="24">
        <v>0.99539999999999995</v>
      </c>
      <c r="Q103" s="24">
        <v>0.81520000000000004</v>
      </c>
      <c r="R103" s="104">
        <v>3.21</v>
      </c>
      <c r="S103" s="24">
        <v>0.85029999999999994</v>
      </c>
      <c r="T103" s="24">
        <v>8.8900000000000007E-2</v>
      </c>
      <c r="U103" s="24">
        <v>0.72019999999999995</v>
      </c>
      <c r="V103" s="24">
        <v>0</v>
      </c>
      <c r="W103" s="104">
        <v>4.37</v>
      </c>
      <c r="X103" s="24">
        <v>3.2099999999999997E-2</v>
      </c>
      <c r="Y103" s="24">
        <v>92.332999999999998</v>
      </c>
      <c r="Z103" s="24">
        <v>0</v>
      </c>
      <c r="AA103" s="24">
        <v>92.332999999999998</v>
      </c>
      <c r="AB103" s="145">
        <v>5.4272607995011449E-2</v>
      </c>
      <c r="AC103" s="25">
        <v>0.15264002412691383</v>
      </c>
      <c r="AD103" s="25">
        <v>0.46889482652559911</v>
      </c>
      <c r="AE103" s="25">
        <v>3.9810542081574413E-3</v>
      </c>
      <c r="AF103" s="25">
        <v>2.499247573668231E-3</v>
      </c>
      <c r="AG103" s="25">
        <v>8.0045831380423066E-2</v>
      </c>
      <c r="AH103" s="25">
        <v>2.3518104017354151E-2</v>
      </c>
      <c r="AI103" s="25">
        <v>1.8124383902156361E-2</v>
      </c>
      <c r="AJ103" s="25">
        <v>7.0841924278759169E-2</v>
      </c>
      <c r="AK103" s="25">
        <v>1.8305843480014551E-2</v>
      </c>
      <c r="AL103" s="25">
        <v>1.8478886565258374E-3</v>
      </c>
      <c r="AM103" s="25">
        <v>0</v>
      </c>
      <c r="AN103" s="25">
        <v>5.9945769329287066E-2</v>
      </c>
      <c r="AO103" s="25">
        <v>4.3056610793726455E-4</v>
      </c>
      <c r="AP103" s="25">
        <v>0</v>
      </c>
      <c r="AQ103" s="25">
        <v>2.0539505075135113E-2</v>
      </c>
      <c r="AR103" s="25">
        <v>0.1691499885331956</v>
      </c>
      <c r="AS103" s="25">
        <v>2.0230506846883704E-2</v>
      </c>
      <c r="AT103" s="25">
        <v>4.2063485295842622E-3</v>
      </c>
      <c r="AU103" s="25">
        <v>1.774067565178812</v>
      </c>
      <c r="AV103" s="25">
        <v>1.180608583638916E-2</v>
      </c>
      <c r="AW103" s="8">
        <f t="shared" si="2"/>
        <v>1.0989245364132041</v>
      </c>
      <c r="AX103" s="12"/>
      <c r="AY103" s="12"/>
      <c r="AZ103" s="25"/>
    </row>
    <row r="104" spans="1:52" s="26" customFormat="1" x14ac:dyDescent="0.35">
      <c r="A104" s="26">
        <v>173</v>
      </c>
      <c r="B104" s="11" t="s">
        <v>529</v>
      </c>
      <c r="C104" s="68" t="s">
        <v>616</v>
      </c>
      <c r="D104" s="24">
        <v>0.25519999999999998</v>
      </c>
      <c r="E104" s="24">
        <v>2.86E-2</v>
      </c>
      <c r="F104" s="24">
        <v>2.8E-3</v>
      </c>
      <c r="G104" s="24">
        <v>1.3683000000000001</v>
      </c>
      <c r="H104" s="24">
        <v>8.8999999999999999E-3</v>
      </c>
      <c r="I104" s="24">
        <v>4.7999999999999996E-3</v>
      </c>
      <c r="J104" s="24">
        <v>9.01</v>
      </c>
      <c r="K104" s="24">
        <v>3.46</v>
      </c>
      <c r="L104" s="24">
        <v>2.5</v>
      </c>
      <c r="M104" s="24">
        <v>5.79</v>
      </c>
      <c r="N104" s="24">
        <v>7.3400000000000007E-2</v>
      </c>
      <c r="O104" s="24">
        <v>62.99</v>
      </c>
      <c r="P104" s="24">
        <v>0.35099999999999998</v>
      </c>
      <c r="Q104" s="24">
        <v>0.58360000000000001</v>
      </c>
      <c r="R104" s="104">
        <v>2.0699999999999998</v>
      </c>
      <c r="S104" s="24">
        <v>0.54290000000000005</v>
      </c>
      <c r="T104" s="24">
        <v>0.1231</v>
      </c>
      <c r="U104" s="24">
        <v>0.52780000000000005</v>
      </c>
      <c r="V104" s="24">
        <v>0</v>
      </c>
      <c r="W104" s="104">
        <v>4.04</v>
      </c>
      <c r="X104" s="24">
        <v>2.7799999999999998E-2</v>
      </c>
      <c r="Y104" s="24">
        <v>93.762699999999995</v>
      </c>
      <c r="Z104" s="24">
        <v>0</v>
      </c>
      <c r="AA104" s="24">
        <v>93.762699999999995</v>
      </c>
      <c r="AB104" s="145">
        <v>4.7523600333081346E-2</v>
      </c>
      <c r="AC104" s="25">
        <v>3.2653273253527544E-3</v>
      </c>
      <c r="AD104" s="25">
        <v>0.56845887571467801</v>
      </c>
      <c r="AE104" s="25">
        <v>2.458033722424007E-4</v>
      </c>
      <c r="AF104" s="25">
        <v>3.6058079840606418E-4</v>
      </c>
      <c r="AG104" s="25">
        <v>0.19770481276241589</v>
      </c>
      <c r="AH104" s="25">
        <v>8.1011603301382011E-3</v>
      </c>
      <c r="AI104" s="25">
        <v>1.2675053622443111E-2</v>
      </c>
      <c r="AJ104" s="25">
        <v>4.4626322840751735E-2</v>
      </c>
      <c r="AK104" s="25">
        <v>1.1417548043858626E-2</v>
      </c>
      <c r="AL104" s="25">
        <v>2.4995828251630132E-3</v>
      </c>
      <c r="AM104" s="25">
        <v>0</v>
      </c>
      <c r="AN104" s="25">
        <v>5.4136965235617347E-2</v>
      </c>
      <c r="AO104" s="25">
        <v>3.6426298761320684E-4</v>
      </c>
      <c r="AP104" s="25">
        <v>1.0480935879780195E-3</v>
      </c>
      <c r="AQ104" s="25">
        <v>4.7481961835768034E-2</v>
      </c>
      <c r="AR104" s="25">
        <v>0.15327618419787015</v>
      </c>
      <c r="AS104" s="25">
        <v>0.11077642718721056</v>
      </c>
      <c r="AT104" s="25">
        <v>2.1076433435480257E-3</v>
      </c>
      <c r="AU104" s="25">
        <v>1.6768577257076611</v>
      </c>
      <c r="AV104" s="25">
        <v>8.4519641399635539E-3</v>
      </c>
      <c r="AW104" s="8">
        <f t="shared" si="2"/>
        <v>1.0961437041413196</v>
      </c>
      <c r="AX104" s="12"/>
      <c r="AY104" s="12"/>
      <c r="AZ104" s="25"/>
    </row>
    <row r="105" spans="1:52" s="26" customFormat="1" x14ac:dyDescent="0.35">
      <c r="A105" s="26">
        <v>174</v>
      </c>
      <c r="B105" s="11" t="s">
        <v>530</v>
      </c>
      <c r="C105" s="68" t="s">
        <v>616</v>
      </c>
      <c r="D105" s="24">
        <v>9.6699999999999994E-2</v>
      </c>
      <c r="E105" s="24">
        <v>0</v>
      </c>
      <c r="F105" s="24">
        <v>7.4899999999999994E-2</v>
      </c>
      <c r="G105" s="24">
        <v>5.18</v>
      </c>
      <c r="H105" s="24">
        <v>6.2300000000000001E-2</v>
      </c>
      <c r="I105" s="24">
        <v>0</v>
      </c>
      <c r="J105" s="24">
        <v>3.56</v>
      </c>
      <c r="K105" s="24">
        <v>3.47</v>
      </c>
      <c r="L105" s="24">
        <v>3.14</v>
      </c>
      <c r="M105" s="24">
        <v>12.9</v>
      </c>
      <c r="N105" s="24">
        <v>0.32029999999999997</v>
      </c>
      <c r="O105" s="24">
        <v>53.74</v>
      </c>
      <c r="P105" s="24">
        <v>0.98799999999999999</v>
      </c>
      <c r="Q105" s="24">
        <v>0.27950000000000003</v>
      </c>
      <c r="R105" s="104">
        <v>1.3</v>
      </c>
      <c r="S105" s="24">
        <v>0.39860000000000001</v>
      </c>
      <c r="T105" s="24">
        <v>0</v>
      </c>
      <c r="U105" s="24">
        <v>0.42709999999999998</v>
      </c>
      <c r="V105" s="24">
        <v>0</v>
      </c>
      <c r="W105" s="104">
        <v>4.0599999999999996</v>
      </c>
      <c r="X105" s="24">
        <v>0.22320000000000001</v>
      </c>
      <c r="Y105" s="24">
        <v>90.244799999999998</v>
      </c>
      <c r="Z105" s="24">
        <v>0</v>
      </c>
      <c r="AA105" s="24">
        <v>90.244799999999998</v>
      </c>
      <c r="AB105" s="145">
        <v>1.8693681571574989E-2</v>
      </c>
      <c r="AC105" s="25">
        <v>0</v>
      </c>
      <c r="AD105" s="25">
        <v>0.23316532253032904</v>
      </c>
      <c r="AE105" s="25">
        <v>6.8257648859163071E-3</v>
      </c>
      <c r="AF105" s="25">
        <v>0</v>
      </c>
      <c r="AG105" s="25">
        <v>0.45726513581593775</v>
      </c>
      <c r="AH105" s="25">
        <v>2.367209838982615E-2</v>
      </c>
      <c r="AI105" s="25">
        <v>6.3016755043911483E-3</v>
      </c>
      <c r="AJ105" s="25">
        <v>2.9094025257195868E-2</v>
      </c>
      <c r="AK105" s="25">
        <v>8.7022188727143394E-3</v>
      </c>
      <c r="AL105" s="25">
        <v>0</v>
      </c>
      <c r="AM105" s="25">
        <v>0</v>
      </c>
      <c r="AN105" s="25">
        <v>5.6477865784777953E-2</v>
      </c>
      <c r="AO105" s="25">
        <v>3.0360165967516202E-3</v>
      </c>
      <c r="AP105" s="25">
        <v>7.6161906317611895E-3</v>
      </c>
      <c r="AQ105" s="25">
        <v>0.18660221265610316</v>
      </c>
      <c r="AR105" s="25">
        <v>0.15957606731594726</v>
      </c>
      <c r="AS105" s="25">
        <v>0.1444364132282886</v>
      </c>
      <c r="AT105" s="25">
        <v>9.5476766352557575E-3</v>
      </c>
      <c r="AU105" s="25">
        <v>1.4851214528676917</v>
      </c>
      <c r="AV105" s="25">
        <v>7.0999866649524325E-3</v>
      </c>
      <c r="AW105" s="8">
        <f t="shared" si="2"/>
        <v>1.1754598763621598</v>
      </c>
      <c r="AX105" s="12"/>
      <c r="AY105" s="12"/>
      <c r="AZ105" s="25"/>
    </row>
    <row r="106" spans="1:52" s="26" customFormat="1" x14ac:dyDescent="0.35">
      <c r="A106" s="26">
        <v>189</v>
      </c>
      <c r="B106" s="11" t="s">
        <v>474</v>
      </c>
      <c r="C106" s="68" t="s">
        <v>616</v>
      </c>
      <c r="D106" s="24">
        <v>0.96660000000000001</v>
      </c>
      <c r="E106" s="24">
        <v>6.98</v>
      </c>
      <c r="F106" s="24">
        <v>3.1399999999999997E-2</v>
      </c>
      <c r="G106" s="24">
        <v>4.48E-2</v>
      </c>
      <c r="H106" s="24">
        <v>2.1000000000000001E-2</v>
      </c>
      <c r="I106" s="24">
        <v>0</v>
      </c>
      <c r="J106" s="24">
        <v>15.32</v>
      </c>
      <c r="K106" s="24">
        <v>4.24</v>
      </c>
      <c r="L106" s="24">
        <v>9.5699999999999993E-2</v>
      </c>
      <c r="M106" s="24">
        <v>0</v>
      </c>
      <c r="N106" s="24">
        <v>0.27829999999999999</v>
      </c>
      <c r="O106" s="24">
        <v>64.930000000000007</v>
      </c>
      <c r="P106" s="24">
        <v>2.9899999999999999E-2</v>
      </c>
      <c r="Q106" s="24">
        <v>0.45019999999999999</v>
      </c>
      <c r="R106" s="104">
        <v>2.29</v>
      </c>
      <c r="S106" s="24">
        <v>0.51929999999999998</v>
      </c>
      <c r="T106" s="24">
        <v>0.121</v>
      </c>
      <c r="U106" s="24">
        <v>0.54410000000000003</v>
      </c>
      <c r="V106" s="24">
        <v>0</v>
      </c>
      <c r="W106" s="104">
        <v>1.91</v>
      </c>
      <c r="X106" s="24">
        <v>7.7399999999999997E-2</v>
      </c>
      <c r="Y106" s="24">
        <v>98.905500000000004</v>
      </c>
      <c r="Z106" s="24">
        <v>0</v>
      </c>
      <c r="AA106" s="24">
        <v>98.905500000000004</v>
      </c>
      <c r="AB106" s="145">
        <v>0.18544355814114585</v>
      </c>
      <c r="AC106" s="25">
        <v>0.82101748849384093</v>
      </c>
      <c r="AD106" s="25">
        <v>0.99579358018083475</v>
      </c>
      <c r="AE106" s="25">
        <v>2.8398522764986165E-3</v>
      </c>
      <c r="AF106" s="25">
        <v>0</v>
      </c>
      <c r="AG106" s="25">
        <v>0</v>
      </c>
      <c r="AH106" s="25">
        <v>7.1096397484181014E-4</v>
      </c>
      <c r="AI106" s="25">
        <v>1.0073405317036146E-2</v>
      </c>
      <c r="AJ106" s="25">
        <v>5.0861894860364291E-2</v>
      </c>
      <c r="AK106" s="25">
        <v>1.1251427462748204E-2</v>
      </c>
      <c r="AL106" s="25">
        <v>2.5312272968303121E-3</v>
      </c>
      <c r="AM106" s="25">
        <v>0</v>
      </c>
      <c r="AN106" s="25">
        <v>2.6368304478748605E-2</v>
      </c>
      <c r="AO106" s="25">
        <v>1.0448345038792928E-3</v>
      </c>
      <c r="AP106" s="25">
        <v>2.5478018470713546E-3</v>
      </c>
      <c r="AQ106" s="25">
        <v>1.6016279446484109E-3</v>
      </c>
      <c r="AR106" s="25">
        <v>0.19350880629826891</v>
      </c>
      <c r="AS106" s="25">
        <v>4.3687337636617897E-3</v>
      </c>
      <c r="AT106" s="25">
        <v>8.2328568405061545E-3</v>
      </c>
      <c r="AU106" s="25">
        <v>1.7807637508866212</v>
      </c>
      <c r="AV106" s="25">
        <v>8.9764224192222641E-3</v>
      </c>
      <c r="AW106" s="8">
        <f t="shared" si="2"/>
        <v>7.7507021154377131E-2</v>
      </c>
      <c r="AX106" s="12"/>
      <c r="AY106" s="12"/>
      <c r="AZ106" s="25"/>
    </row>
    <row r="107" spans="1:52" s="26" customFormat="1" x14ac:dyDescent="0.35">
      <c r="A107" s="26">
        <v>190</v>
      </c>
      <c r="B107" s="11" t="s">
        <v>475</v>
      </c>
      <c r="C107" s="68" t="s">
        <v>616</v>
      </c>
      <c r="D107" s="24">
        <v>0.84930000000000005</v>
      </c>
      <c r="E107" s="24">
        <v>5.51</v>
      </c>
      <c r="F107" s="24">
        <v>2.2100000000000002E-2</v>
      </c>
      <c r="G107" s="24">
        <v>7.0499999999999993E-2</v>
      </c>
      <c r="H107" s="24">
        <v>2.7000000000000001E-3</v>
      </c>
      <c r="I107" s="24">
        <v>1.6400000000000001E-2</v>
      </c>
      <c r="J107" s="24">
        <v>15.12</v>
      </c>
      <c r="K107" s="24">
        <v>4.87</v>
      </c>
      <c r="L107" s="24">
        <v>0.15809999999999999</v>
      </c>
      <c r="M107" s="24">
        <v>0.30330000000000001</v>
      </c>
      <c r="N107" s="24">
        <v>0.26650000000000001</v>
      </c>
      <c r="O107" s="24">
        <v>62.48</v>
      </c>
      <c r="P107" s="24">
        <v>0</v>
      </c>
      <c r="Q107" s="24">
        <v>0.48580000000000001</v>
      </c>
      <c r="R107" s="104">
        <v>2.56</v>
      </c>
      <c r="S107" s="24">
        <v>0.72489999999999999</v>
      </c>
      <c r="T107" s="24">
        <v>0</v>
      </c>
      <c r="U107" s="24">
        <v>0.6099</v>
      </c>
      <c r="V107" s="24">
        <v>0</v>
      </c>
      <c r="W107" s="104">
        <v>1.71</v>
      </c>
      <c r="X107" s="24">
        <v>3.2199999999999999E-2</v>
      </c>
      <c r="Y107" s="24">
        <v>95.836699999999993</v>
      </c>
      <c r="Z107" s="24">
        <v>0</v>
      </c>
      <c r="AA107" s="24">
        <v>95.836699999999993</v>
      </c>
      <c r="AB107" s="145">
        <v>0.16593935327479403</v>
      </c>
      <c r="AC107" s="25">
        <v>0.66004248793838749</v>
      </c>
      <c r="AD107" s="25">
        <v>1.0008884006847383</v>
      </c>
      <c r="AE107" s="25">
        <v>2.0355495725476263E-3</v>
      </c>
      <c r="AF107" s="25">
        <v>1.2926019624610505E-3</v>
      </c>
      <c r="AG107" s="25">
        <v>1.0866024811930062E-2</v>
      </c>
      <c r="AH107" s="25">
        <v>0</v>
      </c>
      <c r="AI107" s="25">
        <v>1.1070102365148698E-2</v>
      </c>
      <c r="AJ107" s="25">
        <v>5.7905568139353575E-2</v>
      </c>
      <c r="AK107" s="25">
        <v>1.5995238131754116E-2</v>
      </c>
      <c r="AL107" s="25">
        <v>0</v>
      </c>
      <c r="AM107" s="25">
        <v>0</v>
      </c>
      <c r="AN107" s="25">
        <v>2.4041870655816994E-2</v>
      </c>
      <c r="AO107" s="25">
        <v>4.4267574341506737E-4</v>
      </c>
      <c r="AP107" s="25">
        <v>3.3360567191118159E-4</v>
      </c>
      <c r="AQ107" s="25">
        <v>2.5668237492456731E-3</v>
      </c>
      <c r="AR107" s="25">
        <v>0.22635346488610178</v>
      </c>
      <c r="AS107" s="25">
        <v>7.3501942968415149E-3</v>
      </c>
      <c r="AT107" s="25">
        <v>8.0289338339443808E-3</v>
      </c>
      <c r="AU107" s="25">
        <v>1.745119747246018</v>
      </c>
      <c r="AV107" s="25">
        <v>1.0247230315937623E-2</v>
      </c>
      <c r="AW107" s="8">
        <f t="shared" si="2"/>
        <v>0.21541947999444688</v>
      </c>
      <c r="AX107" s="12"/>
      <c r="AY107" s="12"/>
      <c r="AZ107" s="25"/>
    </row>
    <row r="108" spans="1:52" s="26" customFormat="1" x14ac:dyDescent="0.35">
      <c r="A108" s="26">
        <v>120</v>
      </c>
      <c r="B108" s="11" t="s">
        <v>463</v>
      </c>
      <c r="C108" s="68" t="s">
        <v>616</v>
      </c>
      <c r="D108" s="24">
        <v>3.1099999999999999E-2</v>
      </c>
      <c r="E108" s="24">
        <v>7.18</v>
      </c>
      <c r="F108" s="24">
        <v>5.0000000000000001E-4</v>
      </c>
      <c r="G108" s="24">
        <v>3.39E-2</v>
      </c>
      <c r="H108" s="24">
        <v>1.35E-2</v>
      </c>
      <c r="I108" s="24">
        <v>1.17E-2</v>
      </c>
      <c r="J108" s="24">
        <v>15.8</v>
      </c>
      <c r="K108" s="24">
        <v>5.38</v>
      </c>
      <c r="L108" s="24">
        <v>0.4536</v>
      </c>
      <c r="M108" s="24">
        <v>0.37469999999999998</v>
      </c>
      <c r="N108" s="24">
        <v>0.254</v>
      </c>
      <c r="O108" s="24">
        <v>59.19</v>
      </c>
      <c r="P108" s="24">
        <v>1.78E-2</v>
      </c>
      <c r="Q108" s="24">
        <v>0.44240000000000002</v>
      </c>
      <c r="R108" s="104">
        <v>1.82</v>
      </c>
      <c r="S108" s="24">
        <v>0.59889999999999999</v>
      </c>
      <c r="T108" s="24">
        <v>0.19650000000000001</v>
      </c>
      <c r="U108" s="24">
        <v>0.76870000000000005</v>
      </c>
      <c r="V108" s="24">
        <v>0.23039999999999999</v>
      </c>
      <c r="W108" s="104">
        <v>1.42</v>
      </c>
      <c r="X108" s="24">
        <v>0.73580000000000001</v>
      </c>
      <c r="Y108" s="24">
        <v>94.953599999999994</v>
      </c>
      <c r="Z108" s="24">
        <v>1.3094736842105261E-2</v>
      </c>
      <c r="AA108" s="24">
        <v>94.940505263157888</v>
      </c>
      <c r="AB108" s="145">
        <v>6.2391388846892567E-3</v>
      </c>
      <c r="AC108" s="25">
        <v>0.88312205954758605</v>
      </c>
      <c r="AD108" s="25">
        <v>1.0739076773555662</v>
      </c>
      <c r="AE108" s="25">
        <v>4.7286308271663527E-5</v>
      </c>
      <c r="AF108" s="25">
        <v>9.4685356740220356E-4</v>
      </c>
      <c r="AG108" s="25">
        <v>1.3783451115213894E-2</v>
      </c>
      <c r="AH108" s="25">
        <v>4.4258400312144743E-4</v>
      </c>
      <c r="AI108" s="25">
        <v>1.0351069862444322E-2</v>
      </c>
      <c r="AJ108" s="25">
        <v>4.2269561726176852E-2</v>
      </c>
      <c r="AK108" s="25">
        <v>1.3568846159667691E-2</v>
      </c>
      <c r="AL108" s="25">
        <v>4.2984079727979522E-3</v>
      </c>
      <c r="AM108" s="25">
        <v>3.9346503909252865E-3</v>
      </c>
      <c r="AN108" s="25">
        <v>2.0499179836451283E-2</v>
      </c>
      <c r="AO108" s="25">
        <v>1.0386414065905594E-2</v>
      </c>
      <c r="AP108" s="25">
        <v>1.7126926158701865E-3</v>
      </c>
      <c r="AQ108" s="25">
        <v>1.2673093097617595E-3</v>
      </c>
      <c r="AR108" s="25">
        <v>0.25675354959563945</v>
      </c>
      <c r="AS108" s="25">
        <v>2.1652896030461413E-2</v>
      </c>
      <c r="AT108" s="25">
        <v>7.857246484475354E-3</v>
      </c>
      <c r="AU108" s="25">
        <v>1.6974951696178096</v>
      </c>
      <c r="AV108" s="25">
        <v>1.3261136345982165E-2</v>
      </c>
      <c r="AW108" s="8">
        <v>0</v>
      </c>
      <c r="AX108" s="12"/>
      <c r="AY108" s="12"/>
      <c r="AZ108" s="25"/>
    </row>
    <row r="109" spans="1:52" s="26" customFormat="1" x14ac:dyDescent="0.35">
      <c r="A109" s="26">
        <v>121</v>
      </c>
      <c r="B109" s="11" t="s">
        <v>464</v>
      </c>
      <c r="C109" s="68" t="s">
        <v>616</v>
      </c>
      <c r="D109" s="24">
        <v>2.5700000000000001E-2</v>
      </c>
      <c r="E109" s="24">
        <v>5.56</v>
      </c>
      <c r="F109" s="24">
        <v>7.0000000000000007E-2</v>
      </c>
      <c r="G109" s="24">
        <v>0.29530000000000001</v>
      </c>
      <c r="H109" s="24">
        <v>2.1100000000000001E-2</v>
      </c>
      <c r="I109" s="24">
        <v>1.8200000000000001E-2</v>
      </c>
      <c r="J109" s="24">
        <v>15.59</v>
      </c>
      <c r="K109" s="24">
        <v>5.81</v>
      </c>
      <c r="L109" s="24">
        <v>0.60129999999999995</v>
      </c>
      <c r="M109" s="24">
        <v>0.38590000000000002</v>
      </c>
      <c r="N109" s="24">
        <v>0.26729999999999998</v>
      </c>
      <c r="O109" s="24">
        <v>57.61</v>
      </c>
      <c r="P109" s="24">
        <v>3.7000000000000002E-3</v>
      </c>
      <c r="Q109" s="24">
        <v>0.57950000000000002</v>
      </c>
      <c r="R109" s="104">
        <v>2.7</v>
      </c>
      <c r="S109" s="24">
        <v>0.68940000000000001</v>
      </c>
      <c r="T109" s="24">
        <v>0.38850000000000001</v>
      </c>
      <c r="U109" s="24">
        <v>0.43769999999999998</v>
      </c>
      <c r="V109" s="24">
        <v>0.16159999999999999</v>
      </c>
      <c r="W109" s="104">
        <v>0.82350000000000001</v>
      </c>
      <c r="X109" s="24">
        <v>0</v>
      </c>
      <c r="Y109" s="24">
        <v>92.038799999999995</v>
      </c>
      <c r="Z109" s="24">
        <v>1.0821052631578947E-2</v>
      </c>
      <c r="AA109" s="24">
        <v>92.02797894736841</v>
      </c>
      <c r="AB109" s="145">
        <v>5.1877284616042435E-3</v>
      </c>
      <c r="AC109" s="25">
        <v>0</v>
      </c>
      <c r="AD109" s="25">
        <v>1.0661929925091675</v>
      </c>
      <c r="AE109" s="25">
        <v>6.6610591974197407E-3</v>
      </c>
      <c r="AF109" s="25">
        <v>1.4819999686260274E-3</v>
      </c>
      <c r="AG109" s="25">
        <v>1.4283311385933665E-2</v>
      </c>
      <c r="AH109" s="25">
        <v>9.2567233153572969E-5</v>
      </c>
      <c r="AI109" s="25">
        <v>1.3642796785815358E-2</v>
      </c>
      <c r="AJ109" s="25">
        <v>6.309573001066357E-2</v>
      </c>
      <c r="AK109" s="25">
        <v>1.5715917234035068E-2</v>
      </c>
      <c r="AL109" s="25">
        <v>8.5509811676125515E-3</v>
      </c>
      <c r="AM109" s="25">
        <v>2.776801784533016E-3</v>
      </c>
      <c r="AN109" s="25">
        <v>1.196166383446365E-2</v>
      </c>
      <c r="AO109" s="25">
        <v>0</v>
      </c>
      <c r="AP109" s="25">
        <v>2.6934440625147114E-3</v>
      </c>
      <c r="AQ109" s="25">
        <v>1.1107753218403217E-2</v>
      </c>
      <c r="AR109" s="25">
        <v>0.27899097944495033</v>
      </c>
      <c r="AS109" s="25">
        <v>2.8881117735486524E-2</v>
      </c>
      <c r="AT109" s="25">
        <v>8.3198494540306783E-3</v>
      </c>
      <c r="AU109" s="25">
        <v>1.6624091890938717</v>
      </c>
      <c r="AV109" s="25">
        <v>7.5976669907429038E-3</v>
      </c>
      <c r="AW109" s="8">
        <f t="shared" ref="AW109:AW119" si="3">2-(SUM(AC109:AO109))</f>
        <v>0.7955441788885762</v>
      </c>
      <c r="AX109" s="12"/>
      <c r="AY109" s="12"/>
      <c r="AZ109" s="25"/>
    </row>
    <row r="110" spans="1:52" s="26" customFormat="1" x14ac:dyDescent="0.35">
      <c r="A110" s="26">
        <v>4</v>
      </c>
      <c r="B110" s="11" t="s">
        <v>489</v>
      </c>
      <c r="C110" s="68" t="s">
        <v>616</v>
      </c>
      <c r="D110" s="24">
        <v>0.76029999999999998</v>
      </c>
      <c r="E110" s="24">
        <v>6.28</v>
      </c>
      <c r="F110" s="24">
        <v>5.8299999999999998E-2</v>
      </c>
      <c r="G110" s="24">
        <v>1.12E-2</v>
      </c>
      <c r="H110" s="24">
        <v>4.0000000000000001E-3</v>
      </c>
      <c r="I110" s="24">
        <v>8.5000000000000006E-3</v>
      </c>
      <c r="J110" s="24">
        <v>12.87</v>
      </c>
      <c r="K110" s="24">
        <v>5.93</v>
      </c>
      <c r="L110" s="24">
        <v>0.39479999999999998</v>
      </c>
      <c r="M110" s="24">
        <v>0</v>
      </c>
      <c r="N110" s="24">
        <v>0.46439999999999998</v>
      </c>
      <c r="O110" s="24">
        <v>58.59</v>
      </c>
      <c r="P110" s="24">
        <v>0</v>
      </c>
      <c r="Q110" s="24">
        <v>1.34</v>
      </c>
      <c r="R110" s="104">
        <v>7.32</v>
      </c>
      <c r="S110" s="24">
        <v>1.48</v>
      </c>
      <c r="T110" s="24">
        <v>0.15010000000000001</v>
      </c>
      <c r="U110" s="24">
        <v>3.8699999999999998E-2</v>
      </c>
      <c r="V110" s="24">
        <v>0</v>
      </c>
      <c r="W110" s="104">
        <v>1.65</v>
      </c>
      <c r="X110" s="24">
        <v>0</v>
      </c>
      <c r="Y110" s="24">
        <v>97.412300000000002</v>
      </c>
      <c r="Z110" s="24">
        <v>0</v>
      </c>
      <c r="AA110" s="24">
        <v>97.412300000000002</v>
      </c>
      <c r="AB110" s="145">
        <v>0.15267330034319845</v>
      </c>
      <c r="AC110" s="25">
        <v>0.77316070217482402</v>
      </c>
      <c r="AD110" s="25">
        <v>0.87559293015301043</v>
      </c>
      <c r="AE110" s="25">
        <v>5.5188399415448093E-3</v>
      </c>
      <c r="AF110" s="25">
        <v>6.8854086833604214E-4</v>
      </c>
      <c r="AG110" s="25">
        <v>0</v>
      </c>
      <c r="AH110" s="25">
        <v>0</v>
      </c>
      <c r="AI110" s="25">
        <v>3.1382588267185395E-2</v>
      </c>
      <c r="AJ110" s="25">
        <v>0.17016932535587584</v>
      </c>
      <c r="AK110" s="25">
        <v>3.356326176188696E-2</v>
      </c>
      <c r="AL110" s="25">
        <v>3.2865452019809277E-3</v>
      </c>
      <c r="AM110" s="25">
        <v>0</v>
      </c>
      <c r="AN110" s="25">
        <v>2.3842177915438627E-2</v>
      </c>
      <c r="AO110" s="25">
        <v>0</v>
      </c>
      <c r="AP110" s="25">
        <v>5.0794827208015564E-4</v>
      </c>
      <c r="AQ110" s="25">
        <v>4.1909722852433254E-4</v>
      </c>
      <c r="AR110" s="25">
        <v>0.28327138975668043</v>
      </c>
      <c r="AS110" s="25">
        <v>1.8864006084906512E-2</v>
      </c>
      <c r="AT110" s="25">
        <v>1.4379464432743587E-2</v>
      </c>
      <c r="AU110" s="25">
        <v>1.681889829305625</v>
      </c>
      <c r="AV110" s="25">
        <v>6.6826491943979222E-4</v>
      </c>
      <c r="AW110" s="8">
        <f t="shared" si="3"/>
        <v>8.2795088359916669E-2</v>
      </c>
      <c r="AX110" s="12"/>
      <c r="AY110" s="12"/>
      <c r="AZ110" s="25"/>
    </row>
    <row r="111" spans="1:52" s="26" customFormat="1" x14ac:dyDescent="0.35">
      <c r="A111" s="26">
        <v>7</v>
      </c>
      <c r="B111" s="11" t="s">
        <v>492</v>
      </c>
      <c r="C111" s="68" t="s">
        <v>616</v>
      </c>
      <c r="D111" s="24">
        <v>0.72130000000000005</v>
      </c>
      <c r="E111" s="24">
        <v>6.47</v>
      </c>
      <c r="F111" s="24">
        <v>1.4999999999999999E-2</v>
      </c>
      <c r="G111" s="24">
        <v>2.0899999999999998E-2</v>
      </c>
      <c r="H111" s="24">
        <v>4.7999999999999996E-3</v>
      </c>
      <c r="I111" s="24">
        <v>2.0000000000000001E-4</v>
      </c>
      <c r="J111" s="24">
        <v>12.76</v>
      </c>
      <c r="K111" s="24">
        <v>5.31</v>
      </c>
      <c r="L111" s="24">
        <v>0.29099999999999998</v>
      </c>
      <c r="M111" s="24">
        <v>0</v>
      </c>
      <c r="N111" s="24">
        <v>0.35449999999999998</v>
      </c>
      <c r="O111" s="24">
        <v>58.43</v>
      </c>
      <c r="P111" s="24">
        <v>0.1166</v>
      </c>
      <c r="Q111" s="24">
        <v>1.4</v>
      </c>
      <c r="R111" s="104">
        <v>7.03</v>
      </c>
      <c r="S111" s="24">
        <v>1.33</v>
      </c>
      <c r="T111" s="24">
        <v>0.15629999999999999</v>
      </c>
      <c r="U111" s="24">
        <v>0.1356</v>
      </c>
      <c r="V111" s="24">
        <v>0</v>
      </c>
      <c r="W111" s="104">
        <v>1.51</v>
      </c>
      <c r="X111" s="24">
        <v>2.0899999999999998E-2</v>
      </c>
      <c r="Y111" s="24">
        <v>96.1447</v>
      </c>
      <c r="Z111" s="24">
        <v>0</v>
      </c>
      <c r="AA111" s="24">
        <v>96.1447</v>
      </c>
      <c r="AB111" s="145">
        <v>0.14783057959916454</v>
      </c>
      <c r="AC111" s="25">
        <v>0.81298896882230609</v>
      </c>
      <c r="AD111" s="25">
        <v>0.88602222899426542</v>
      </c>
      <c r="AE111" s="25">
        <v>1.4492414509088502E-3</v>
      </c>
      <c r="AF111" s="25">
        <v>1.653526033517641E-5</v>
      </c>
      <c r="AG111" s="25">
        <v>0</v>
      </c>
      <c r="AH111" s="25">
        <v>2.961817835105737E-3</v>
      </c>
      <c r="AI111" s="25">
        <v>3.3464338177568366E-2</v>
      </c>
      <c r="AJ111" s="25">
        <v>0.16679989201076242</v>
      </c>
      <c r="AK111" s="25">
        <v>3.0783948917512353E-2</v>
      </c>
      <c r="AL111" s="25">
        <v>3.4929159847138657E-3</v>
      </c>
      <c r="AM111" s="25">
        <v>0</v>
      </c>
      <c r="AN111" s="25">
        <v>2.2269433614188788E-2</v>
      </c>
      <c r="AO111" s="25">
        <v>3.0139512130771223E-4</v>
      </c>
      <c r="AP111" s="25">
        <v>6.2211543627503445E-4</v>
      </c>
      <c r="AQ111" s="25">
        <v>7.9820289096952106E-4</v>
      </c>
      <c r="AR111" s="25">
        <v>0.25888851540553115</v>
      </c>
      <c r="AS111" s="25">
        <v>1.4191229284906785E-2</v>
      </c>
      <c r="AT111" s="25">
        <v>1.1203068294652804E-2</v>
      </c>
      <c r="AU111" s="25">
        <v>1.7119070352570627</v>
      </c>
      <c r="AV111" s="25">
        <v>2.3898334306017492E-3</v>
      </c>
      <c r="AW111" s="8">
        <f t="shared" si="3"/>
        <v>3.9449283811024971E-2</v>
      </c>
      <c r="AX111" s="12"/>
      <c r="AY111" s="12"/>
      <c r="AZ111" s="25"/>
    </row>
    <row r="112" spans="1:52" s="26" customFormat="1" x14ac:dyDescent="0.35">
      <c r="A112" s="26">
        <v>8</v>
      </c>
      <c r="B112" s="11" t="s">
        <v>493</v>
      </c>
      <c r="C112" s="68" t="s">
        <v>616</v>
      </c>
      <c r="D112" s="24">
        <v>0.78620000000000001</v>
      </c>
      <c r="E112" s="24">
        <v>6.41</v>
      </c>
      <c r="F112" s="24">
        <v>1.04E-2</v>
      </c>
      <c r="G112" s="24">
        <v>1.6999999999999999E-3</v>
      </c>
      <c r="H112" s="24">
        <v>0</v>
      </c>
      <c r="I112" s="24">
        <v>6.6E-3</v>
      </c>
      <c r="J112" s="24">
        <v>14.42</v>
      </c>
      <c r="K112" s="24">
        <v>4.12</v>
      </c>
      <c r="L112" s="24">
        <v>0.18729999999999999</v>
      </c>
      <c r="M112" s="24">
        <v>0</v>
      </c>
      <c r="N112" s="24">
        <v>0.1202</v>
      </c>
      <c r="O112" s="24">
        <v>62.34</v>
      </c>
      <c r="P112" s="24">
        <v>5.9400000000000001E-2</v>
      </c>
      <c r="Q112" s="24">
        <v>0.50739999999999996</v>
      </c>
      <c r="R112" s="104">
        <v>3.37</v>
      </c>
      <c r="S112" s="24">
        <v>0.8004</v>
      </c>
      <c r="T112" s="24">
        <v>0</v>
      </c>
      <c r="U112" s="24">
        <v>0.21970000000000001</v>
      </c>
      <c r="V112" s="24">
        <v>0</v>
      </c>
      <c r="W112" s="104">
        <v>2.02</v>
      </c>
      <c r="X112" s="24">
        <v>0</v>
      </c>
      <c r="Y112" s="24">
        <v>95.457400000000007</v>
      </c>
      <c r="Z112" s="24">
        <v>0</v>
      </c>
      <c r="AA112" s="24">
        <v>95.457400000000007</v>
      </c>
      <c r="AB112" s="145">
        <v>0.15764754444747883</v>
      </c>
      <c r="AC112" s="25">
        <v>0.78803267456962922</v>
      </c>
      <c r="AD112" s="25">
        <v>0.97963665644366615</v>
      </c>
      <c r="AE112" s="25">
        <v>9.8307952489005306E-4</v>
      </c>
      <c r="AF112" s="25">
        <v>5.3386420190196617E-4</v>
      </c>
      <c r="AG112" s="25">
        <v>0</v>
      </c>
      <c r="AH112" s="25">
        <v>1.4762233215019143E-3</v>
      </c>
      <c r="AI112" s="25">
        <v>1.1866167956393673E-2</v>
      </c>
      <c r="AJ112" s="25">
        <v>7.8230510542261572E-2</v>
      </c>
      <c r="AK112" s="25">
        <v>1.8125316223243419E-2</v>
      </c>
      <c r="AL112" s="25">
        <v>0</v>
      </c>
      <c r="AM112" s="25">
        <v>0</v>
      </c>
      <c r="AN112" s="25">
        <v>2.9146701772319206E-2</v>
      </c>
      <c r="AO112" s="25">
        <v>0</v>
      </c>
      <c r="AP112" s="25">
        <v>0</v>
      </c>
      <c r="AQ112" s="25">
        <v>6.3521647756755763E-5</v>
      </c>
      <c r="AR112" s="25">
        <v>0.1965265831739462</v>
      </c>
      <c r="AS112" s="25">
        <v>8.9365652117888144E-3</v>
      </c>
      <c r="AT112" s="25">
        <v>3.716473454638697E-3</v>
      </c>
      <c r="AU112" s="25">
        <v>1.7869685612312045</v>
      </c>
      <c r="AV112" s="25">
        <v>3.7882952806649658E-3</v>
      </c>
      <c r="AW112" s="8">
        <f t="shared" si="3"/>
        <v>9.1968805444192947E-2</v>
      </c>
      <c r="AX112" s="12"/>
      <c r="AY112" s="12"/>
      <c r="AZ112" s="25"/>
    </row>
    <row r="113" spans="1:52" s="26" customFormat="1" x14ac:dyDescent="0.35">
      <c r="A113" s="26">
        <v>10</v>
      </c>
      <c r="B113" s="11" t="s">
        <v>495</v>
      </c>
      <c r="C113" s="68" t="s">
        <v>616</v>
      </c>
      <c r="D113" s="24">
        <v>0.4158</v>
      </c>
      <c r="E113" s="24">
        <v>1.82</v>
      </c>
      <c r="F113" s="24">
        <v>1.15E-2</v>
      </c>
      <c r="G113" s="24">
        <v>2.9499999999999998E-2</v>
      </c>
      <c r="H113" s="24">
        <v>2.3400000000000001E-2</v>
      </c>
      <c r="I113" s="24">
        <v>1E-4</v>
      </c>
      <c r="J113" s="24">
        <v>14.66</v>
      </c>
      <c r="K113" s="24">
        <v>2.38</v>
      </c>
      <c r="L113" s="24">
        <v>0.15540000000000001</v>
      </c>
      <c r="M113" s="24">
        <v>0.18479999999999999</v>
      </c>
      <c r="N113" s="24">
        <v>0</v>
      </c>
      <c r="O113" s="24">
        <v>67.83</v>
      </c>
      <c r="P113" s="24">
        <v>1.53</v>
      </c>
      <c r="Q113" s="24">
        <v>0.61799999999999999</v>
      </c>
      <c r="R113" s="104">
        <v>2.5499999999999998</v>
      </c>
      <c r="S113" s="24">
        <v>0.51429999999999998</v>
      </c>
      <c r="T113" s="24">
        <v>0.1196</v>
      </c>
      <c r="U113" s="24">
        <v>0.1416</v>
      </c>
      <c r="V113" s="24">
        <v>0</v>
      </c>
      <c r="W113" s="104">
        <v>1.1335999999999999</v>
      </c>
      <c r="X113" s="24">
        <v>1.29E-2</v>
      </c>
      <c r="Y113" s="24">
        <v>94.161500000000004</v>
      </c>
      <c r="Z113" s="24">
        <v>0</v>
      </c>
      <c r="AA113" s="24">
        <v>94.161500000000004</v>
      </c>
      <c r="AB113" s="145">
        <v>8.0486403113526145E-2</v>
      </c>
      <c r="AC113" s="25">
        <v>0.21599388060491934</v>
      </c>
      <c r="AD113" s="25">
        <v>0.96142984783134533</v>
      </c>
      <c r="AE113" s="25">
        <v>1.0493902274485692E-3</v>
      </c>
      <c r="AF113" s="25">
        <v>7.8085559832323676E-6</v>
      </c>
      <c r="AG113" s="25">
        <v>6.5591870259151877E-3</v>
      </c>
      <c r="AH113" s="25">
        <v>3.6706325493781743E-2</v>
      </c>
      <c r="AI113" s="25">
        <v>1.3951868261538953E-2</v>
      </c>
      <c r="AJ113" s="25">
        <v>5.7143956639417702E-2</v>
      </c>
      <c r="AK113" s="25">
        <v>1.1242914296035945E-2</v>
      </c>
      <c r="AL113" s="25">
        <v>2.5243526670017352E-3</v>
      </c>
      <c r="AM113" s="25">
        <v>0</v>
      </c>
      <c r="AN113" s="25">
        <v>1.5789986132710696E-2</v>
      </c>
      <c r="AO113" s="25">
        <v>1.756990160297802E-4</v>
      </c>
      <c r="AP113" s="25">
        <v>2.8644106810982598E-3</v>
      </c>
      <c r="AQ113" s="25">
        <v>1.0640908611218988E-3</v>
      </c>
      <c r="AR113" s="25">
        <v>0.10959352805914384</v>
      </c>
      <c r="AS113" s="25">
        <v>7.1576050282169072E-3</v>
      </c>
      <c r="AT113" s="25">
        <v>0</v>
      </c>
      <c r="AU113" s="25">
        <v>1.8769633583130605</v>
      </c>
      <c r="AV113" s="25">
        <v>2.3570070573582544E-3</v>
      </c>
      <c r="AW113" s="8">
        <f t="shared" si="3"/>
        <v>0.6774247832478717</v>
      </c>
      <c r="AX113" s="12"/>
      <c r="AY113" s="12"/>
      <c r="AZ113" s="25"/>
    </row>
    <row r="114" spans="1:52" s="26" customFormat="1" x14ac:dyDescent="0.35">
      <c r="A114" s="26">
        <v>16</v>
      </c>
      <c r="B114" s="11" t="s">
        <v>501</v>
      </c>
      <c r="C114" s="68" t="s">
        <v>616</v>
      </c>
      <c r="D114" s="24">
        <v>0.84770000000000001</v>
      </c>
      <c r="E114" s="24">
        <v>6.57</v>
      </c>
      <c r="F114" s="24">
        <v>2.7199999999999998E-2</v>
      </c>
      <c r="G114" s="24">
        <v>0</v>
      </c>
      <c r="H114" s="24">
        <v>1.41E-2</v>
      </c>
      <c r="I114" s="24">
        <v>0</v>
      </c>
      <c r="J114" s="24">
        <v>14.04</v>
      </c>
      <c r="K114" s="24">
        <v>4.82</v>
      </c>
      <c r="L114" s="24">
        <v>0.16619999999999999</v>
      </c>
      <c r="M114" s="24">
        <v>0</v>
      </c>
      <c r="N114" s="24">
        <v>0.2732</v>
      </c>
      <c r="O114" s="24">
        <v>61.54</v>
      </c>
      <c r="P114" s="24">
        <v>8.3000000000000004E-2</v>
      </c>
      <c r="Q114" s="24">
        <v>0.80410000000000004</v>
      </c>
      <c r="R114" s="104">
        <v>4.25</v>
      </c>
      <c r="S114" s="24">
        <v>1.1040000000000001</v>
      </c>
      <c r="T114" s="24">
        <v>0</v>
      </c>
      <c r="U114" s="24">
        <v>0.26129999999999998</v>
      </c>
      <c r="V114" s="24">
        <v>0</v>
      </c>
      <c r="W114" s="104">
        <v>2.06</v>
      </c>
      <c r="X114" s="24">
        <v>0</v>
      </c>
      <c r="Y114" s="24">
        <v>96.967299999999994</v>
      </c>
      <c r="Z114" s="24">
        <v>0</v>
      </c>
      <c r="AA114" s="24">
        <v>96.967299999999994</v>
      </c>
      <c r="AB114" s="145">
        <v>0.16857818934308011</v>
      </c>
      <c r="AC114" s="25">
        <v>0.80104441350561395</v>
      </c>
      <c r="AD114" s="25">
        <v>0.94595811131555696</v>
      </c>
      <c r="AE114" s="25">
        <v>2.5499358005345685E-3</v>
      </c>
      <c r="AF114" s="25">
        <v>0</v>
      </c>
      <c r="AG114" s="25">
        <v>0</v>
      </c>
      <c r="AH114" s="25">
        <v>2.045732007540586E-3</v>
      </c>
      <c r="AI114" s="25">
        <v>1.8649840465056616E-2</v>
      </c>
      <c r="AJ114" s="25">
        <v>9.7845357511905803E-2</v>
      </c>
      <c r="AK114" s="25">
        <v>2.4794343658413463E-2</v>
      </c>
      <c r="AL114" s="25">
        <v>0</v>
      </c>
      <c r="AM114" s="25">
        <v>0</v>
      </c>
      <c r="AN114" s="25">
        <v>2.947883382571197E-2</v>
      </c>
      <c r="AO114" s="25">
        <v>0</v>
      </c>
      <c r="AP114" s="25">
        <v>1.7732081020073111E-3</v>
      </c>
      <c r="AQ114" s="25">
        <v>0</v>
      </c>
      <c r="AR114" s="25">
        <v>0.22802168806898321</v>
      </c>
      <c r="AS114" s="25">
        <v>7.8644598871140184E-3</v>
      </c>
      <c r="AT114" s="25">
        <v>8.3774586563489638E-3</v>
      </c>
      <c r="AU114" s="25">
        <v>1.749494721871083</v>
      </c>
      <c r="AV114" s="25">
        <v>4.4684634144635804E-3</v>
      </c>
      <c r="AW114" s="8">
        <f t="shared" si="3"/>
        <v>7.7633431909666095E-2</v>
      </c>
      <c r="AX114" s="12"/>
      <c r="AY114" s="12"/>
      <c r="AZ114" s="25"/>
    </row>
    <row r="115" spans="1:52" s="26" customFormat="1" x14ac:dyDescent="0.35">
      <c r="A115" s="26">
        <v>20</v>
      </c>
      <c r="B115" s="11" t="s">
        <v>505</v>
      </c>
      <c r="C115" s="68" t="s">
        <v>616</v>
      </c>
      <c r="D115" s="24">
        <v>0.67249999999999999</v>
      </c>
      <c r="E115" s="24">
        <v>6.17</v>
      </c>
      <c r="F115" s="24">
        <v>0</v>
      </c>
      <c r="G115" s="24">
        <v>1.6199999999999999E-2</v>
      </c>
      <c r="H115" s="24">
        <v>0</v>
      </c>
      <c r="I115" s="24">
        <v>0</v>
      </c>
      <c r="J115" s="24">
        <v>12.36</v>
      </c>
      <c r="K115" s="24">
        <v>6.29</v>
      </c>
      <c r="L115" s="24">
        <v>0.2581</v>
      </c>
      <c r="M115" s="24">
        <v>0</v>
      </c>
      <c r="N115" s="24">
        <v>0.29010000000000002</v>
      </c>
      <c r="O115" s="24">
        <v>55.85</v>
      </c>
      <c r="P115" s="24">
        <v>2.3E-2</v>
      </c>
      <c r="Q115" s="24">
        <v>1.73</v>
      </c>
      <c r="R115" s="104">
        <v>8.5399999999999991</v>
      </c>
      <c r="S115" s="24">
        <v>1.64</v>
      </c>
      <c r="T115" s="24">
        <v>1.0200000000000001E-2</v>
      </c>
      <c r="U115" s="24">
        <v>0.20849999999999999</v>
      </c>
      <c r="V115" s="24">
        <v>0</v>
      </c>
      <c r="W115" s="104">
        <v>1.56</v>
      </c>
      <c r="X115" s="24">
        <v>5.8000000000000003E-2</v>
      </c>
      <c r="Y115" s="24">
        <v>95.769099999999995</v>
      </c>
      <c r="Z115" s="24">
        <v>0</v>
      </c>
      <c r="AA115" s="24">
        <v>95.769099999999995</v>
      </c>
      <c r="AB115" s="145">
        <v>0.13999661872006078</v>
      </c>
      <c r="AC115" s="25">
        <v>0.78748528365920767</v>
      </c>
      <c r="AD115" s="25">
        <v>0.87174471785444774</v>
      </c>
      <c r="AE115" s="25">
        <v>0</v>
      </c>
      <c r="AF115" s="25">
        <v>0</v>
      </c>
      <c r="AG115" s="25">
        <v>0</v>
      </c>
      <c r="AH115" s="25">
        <v>5.9342322564708071E-4</v>
      </c>
      <c r="AI115" s="25">
        <v>4.200270094467648E-2</v>
      </c>
      <c r="AJ115" s="25">
        <v>0.2058141459057255</v>
      </c>
      <c r="AK115" s="25">
        <v>3.8556130994641155E-2</v>
      </c>
      <c r="AL115" s="25">
        <v>2.3152945194069351E-4</v>
      </c>
      <c r="AM115" s="25">
        <v>0</v>
      </c>
      <c r="AN115" s="25">
        <v>2.3368655863579318E-2</v>
      </c>
      <c r="AO115" s="25">
        <v>8.4956152513141934E-4</v>
      </c>
      <c r="AP115" s="25">
        <v>0</v>
      </c>
      <c r="AQ115" s="25">
        <v>6.2843293159149682E-4</v>
      </c>
      <c r="AR115" s="25">
        <v>0.31149122720767836</v>
      </c>
      <c r="AS115" s="25">
        <v>1.2784741251208582E-2</v>
      </c>
      <c r="AT115" s="25">
        <v>9.3120517987062539E-3</v>
      </c>
      <c r="AU115" s="25">
        <v>1.6620511233365844</v>
      </c>
      <c r="AV115" s="25">
        <v>3.7324234742306299E-3</v>
      </c>
      <c r="AW115" s="8">
        <f t="shared" si="3"/>
        <v>2.9353850575003282E-2</v>
      </c>
      <c r="AX115" s="12"/>
      <c r="AY115" s="12"/>
      <c r="AZ115" s="25"/>
    </row>
    <row r="116" spans="1:52" s="26" customFormat="1" x14ac:dyDescent="0.35">
      <c r="A116" s="26">
        <v>22</v>
      </c>
      <c r="B116" s="11" t="s">
        <v>507</v>
      </c>
      <c r="C116" s="68" t="s">
        <v>616</v>
      </c>
      <c r="D116" s="24">
        <v>0.7571</v>
      </c>
      <c r="E116" s="24">
        <v>6.09</v>
      </c>
      <c r="F116" s="24">
        <v>2.98E-2</v>
      </c>
      <c r="G116" s="24">
        <v>5.4000000000000003E-3</v>
      </c>
      <c r="H116" s="24">
        <v>1.46E-2</v>
      </c>
      <c r="I116" s="24">
        <v>0</v>
      </c>
      <c r="J116" s="24">
        <v>14.55</v>
      </c>
      <c r="K116" s="24">
        <v>5.03</v>
      </c>
      <c r="L116" s="24">
        <v>0.39900000000000002</v>
      </c>
      <c r="M116" s="24">
        <v>0</v>
      </c>
      <c r="N116" s="24">
        <v>1.46</v>
      </c>
      <c r="O116" s="24">
        <v>58.26</v>
      </c>
      <c r="P116" s="24">
        <v>0</v>
      </c>
      <c r="Q116" s="24">
        <v>1.0098</v>
      </c>
      <c r="R116" s="104">
        <v>4.46</v>
      </c>
      <c r="S116" s="24">
        <v>0.88990000000000002</v>
      </c>
      <c r="T116" s="24">
        <v>0</v>
      </c>
      <c r="U116" s="24">
        <v>0.34039999999999998</v>
      </c>
      <c r="V116" s="24">
        <v>0</v>
      </c>
      <c r="W116" s="104">
        <v>2.71</v>
      </c>
      <c r="X116" s="24">
        <v>0.216</v>
      </c>
      <c r="Y116" s="24">
        <v>96.259500000000003</v>
      </c>
      <c r="Z116" s="24">
        <v>0</v>
      </c>
      <c r="AA116" s="24">
        <v>96.259500000000003</v>
      </c>
      <c r="AB116" s="145">
        <v>0.15318717399900955</v>
      </c>
      <c r="AC116" s="25">
        <v>0.75547217878453754</v>
      </c>
      <c r="AD116" s="25">
        <v>0.99741925398255982</v>
      </c>
      <c r="AE116" s="25">
        <v>2.8424089560704041E-3</v>
      </c>
      <c r="AF116" s="25">
        <v>0</v>
      </c>
      <c r="AG116" s="25">
        <v>0</v>
      </c>
      <c r="AH116" s="25">
        <v>0</v>
      </c>
      <c r="AI116" s="25">
        <v>2.382925045014533E-2</v>
      </c>
      <c r="AJ116" s="25">
        <v>0.10447108605659637</v>
      </c>
      <c r="AK116" s="25">
        <v>2.0334556566301946E-2</v>
      </c>
      <c r="AL116" s="25">
        <v>0</v>
      </c>
      <c r="AM116" s="25">
        <v>0</v>
      </c>
      <c r="AN116" s="25">
        <v>3.9456842287942599E-2</v>
      </c>
      <c r="AO116" s="25">
        <v>3.0751371779314486E-3</v>
      </c>
      <c r="AP116" s="25">
        <v>1.8681141351999319E-3</v>
      </c>
      <c r="AQ116" s="25">
        <v>2.0360178483502282E-4</v>
      </c>
      <c r="AR116" s="25">
        <v>0.2421068402559744</v>
      </c>
      <c r="AS116" s="25">
        <v>1.9209706716909879E-2</v>
      </c>
      <c r="AT116" s="25">
        <v>4.5550632358449895E-2</v>
      </c>
      <c r="AU116" s="25">
        <v>1.6851384242559313</v>
      </c>
      <c r="AV116" s="25">
        <v>5.92268049269955E-3</v>
      </c>
      <c r="AW116" s="8">
        <f t="shared" si="3"/>
        <v>5.309928573791467E-2</v>
      </c>
      <c r="AX116" s="12"/>
      <c r="AY116" s="12"/>
      <c r="AZ116" s="25"/>
    </row>
    <row r="117" spans="1:52" s="26" customFormat="1" x14ac:dyDescent="0.35">
      <c r="A117" s="26">
        <v>27</v>
      </c>
      <c r="B117" s="11" t="s">
        <v>512</v>
      </c>
      <c r="C117" s="68" t="s">
        <v>616</v>
      </c>
      <c r="D117" s="24">
        <v>0.74160000000000004</v>
      </c>
      <c r="E117" s="24">
        <v>3.65</v>
      </c>
      <c r="F117" s="24">
        <v>0</v>
      </c>
      <c r="G117" s="24">
        <v>4.19E-2</v>
      </c>
      <c r="H117" s="24">
        <v>0</v>
      </c>
      <c r="I117" s="24">
        <v>2.1600000000000001E-2</v>
      </c>
      <c r="J117" s="24">
        <v>13.1</v>
      </c>
      <c r="K117" s="24">
        <v>4.38</v>
      </c>
      <c r="L117" s="24">
        <v>0.25530000000000003</v>
      </c>
      <c r="M117" s="24">
        <v>2.2800000000000001E-2</v>
      </c>
      <c r="N117" s="24">
        <v>0.2278</v>
      </c>
      <c r="O117" s="24">
        <v>63.66</v>
      </c>
      <c r="P117" s="24">
        <v>6.3799999999999996E-2</v>
      </c>
      <c r="Q117" s="24">
        <v>0.91149999999999998</v>
      </c>
      <c r="R117" s="104">
        <v>4.22</v>
      </c>
      <c r="S117" s="24">
        <v>0.87870000000000004</v>
      </c>
      <c r="T117" s="24">
        <v>0</v>
      </c>
      <c r="U117" s="24">
        <v>0.65510000000000002</v>
      </c>
      <c r="V117" s="24">
        <v>0</v>
      </c>
      <c r="W117" s="104">
        <v>1.55</v>
      </c>
      <c r="X117" s="24">
        <v>0.55320000000000003</v>
      </c>
      <c r="Y117" s="24">
        <v>94.933300000000003</v>
      </c>
      <c r="Z117" s="24">
        <v>0</v>
      </c>
      <c r="AA117" s="24">
        <v>94.933300000000003</v>
      </c>
      <c r="AB117" s="145">
        <v>0.1439664272835261</v>
      </c>
      <c r="AC117" s="25">
        <v>0.43442658592031708</v>
      </c>
      <c r="AD117" s="25">
        <v>0.86160537128703218</v>
      </c>
      <c r="AE117" s="25">
        <v>0</v>
      </c>
      <c r="AF117" s="25">
        <v>1.691523170111308E-3</v>
      </c>
      <c r="AG117" s="25">
        <v>8.1158939980088005E-4</v>
      </c>
      <c r="AH117" s="25">
        <v>1.535053905354146E-3</v>
      </c>
      <c r="AI117" s="25">
        <v>2.0637355068269098E-2</v>
      </c>
      <c r="AJ117" s="25">
        <v>9.4840983657414113E-2</v>
      </c>
      <c r="AK117" s="25">
        <v>1.9264443759539826E-2</v>
      </c>
      <c r="AL117" s="25">
        <v>0</v>
      </c>
      <c r="AM117" s="25">
        <v>0</v>
      </c>
      <c r="AN117" s="25">
        <v>2.1652451830035582E-2</v>
      </c>
      <c r="AO117" s="25">
        <v>7.5564056143852002E-3</v>
      </c>
      <c r="AP117" s="25">
        <v>0</v>
      </c>
      <c r="AQ117" s="25">
        <v>1.5157381857487642E-3</v>
      </c>
      <c r="AR117" s="25">
        <v>0.20227189028677536</v>
      </c>
      <c r="AS117" s="25">
        <v>1.1792910466972529E-2</v>
      </c>
      <c r="AT117" s="25">
        <v>6.8189518262009776E-3</v>
      </c>
      <c r="AU117" s="25">
        <v>1.7666645042236055</v>
      </c>
      <c r="AV117" s="25">
        <v>1.0936005010696682E-2</v>
      </c>
      <c r="AW117" s="8">
        <f t="shared" si="3"/>
        <v>0.53597823638774034</v>
      </c>
      <c r="AX117" s="12"/>
      <c r="AY117" s="12"/>
      <c r="AZ117" s="25"/>
    </row>
    <row r="118" spans="1:52" s="26" customFormat="1" x14ac:dyDescent="0.35">
      <c r="A118" s="26">
        <v>31</v>
      </c>
      <c r="B118" s="11" t="s">
        <v>516</v>
      </c>
      <c r="C118" s="68" t="s">
        <v>616</v>
      </c>
      <c r="D118" s="24">
        <v>0.68510000000000004</v>
      </c>
      <c r="E118" s="24">
        <v>4.43</v>
      </c>
      <c r="F118" s="24">
        <v>3.5099999999999999E-2</v>
      </c>
      <c r="G118" s="24">
        <v>0.02</v>
      </c>
      <c r="H118" s="24">
        <v>0</v>
      </c>
      <c r="I118" s="24">
        <v>1.0500000000000001E-2</v>
      </c>
      <c r="J118" s="24">
        <v>13.59</v>
      </c>
      <c r="K118" s="24">
        <v>5.12</v>
      </c>
      <c r="L118" s="24">
        <v>0.10780000000000001</v>
      </c>
      <c r="M118" s="24">
        <v>0</v>
      </c>
      <c r="N118" s="24">
        <v>0.26429999999999998</v>
      </c>
      <c r="O118" s="24">
        <v>61.05</v>
      </c>
      <c r="P118" s="24">
        <v>5.8999999999999997E-2</v>
      </c>
      <c r="Q118" s="24">
        <v>0.81640000000000001</v>
      </c>
      <c r="R118" s="104">
        <v>5.31</v>
      </c>
      <c r="S118" s="24">
        <v>1.22</v>
      </c>
      <c r="T118" s="24">
        <v>0</v>
      </c>
      <c r="U118" s="24">
        <v>0.38940000000000002</v>
      </c>
      <c r="V118" s="24">
        <v>0</v>
      </c>
      <c r="W118" s="104">
        <v>2.0099999999999998</v>
      </c>
      <c r="X118" s="24">
        <v>0.53769999999999996</v>
      </c>
      <c r="Y118" s="24">
        <v>95.691999999999993</v>
      </c>
      <c r="Z118" s="24">
        <v>0</v>
      </c>
      <c r="AA118" s="24">
        <v>95.691999999999993</v>
      </c>
      <c r="AB118" s="145">
        <v>0.13635282093860604</v>
      </c>
      <c r="AC118" s="25">
        <v>0.54056249532952438</v>
      </c>
      <c r="AD118" s="25">
        <v>0.9163791778202216</v>
      </c>
      <c r="AE118" s="25">
        <v>3.293202351617704E-3</v>
      </c>
      <c r="AF118" s="25">
        <v>8.4300888636995672E-4</v>
      </c>
      <c r="AG118" s="25">
        <v>0</v>
      </c>
      <c r="AH118" s="25">
        <v>1.4553706671223388E-3</v>
      </c>
      <c r="AI118" s="25">
        <v>1.8950427564508349E-2</v>
      </c>
      <c r="AJ118" s="25">
        <v>0.12234797157133138</v>
      </c>
      <c r="AK118" s="25">
        <v>2.7421697251426787E-2</v>
      </c>
      <c r="AL118" s="25">
        <v>0</v>
      </c>
      <c r="AM118" s="25">
        <v>0</v>
      </c>
      <c r="AN118" s="25">
        <v>2.8786581499747579E-2</v>
      </c>
      <c r="AO118" s="25">
        <v>7.5299445963757199E-3</v>
      </c>
      <c r="AP118" s="25">
        <v>0</v>
      </c>
      <c r="AQ118" s="25">
        <v>7.4175215759991189E-4</v>
      </c>
      <c r="AR118" s="25">
        <v>0.24240972409437697</v>
      </c>
      <c r="AS118" s="25">
        <v>5.1051393499443503E-3</v>
      </c>
      <c r="AT118" s="25">
        <v>8.1110993207990333E-3</v>
      </c>
      <c r="AU118" s="25">
        <v>1.7369678137779765</v>
      </c>
      <c r="AV118" s="25">
        <v>6.6644712993031915E-3</v>
      </c>
      <c r="AW118" s="8">
        <f t="shared" si="3"/>
        <v>0.3324301224617543</v>
      </c>
      <c r="AX118" s="12"/>
      <c r="AY118" s="12"/>
      <c r="AZ118" s="25"/>
    </row>
    <row r="119" spans="1:52" s="26" customFormat="1" x14ac:dyDescent="0.35">
      <c r="A119" s="26">
        <v>46</v>
      </c>
      <c r="B119" s="11" t="s">
        <v>538</v>
      </c>
      <c r="C119" s="68" t="s">
        <v>616</v>
      </c>
      <c r="D119" s="24">
        <v>0.72499999999999998</v>
      </c>
      <c r="E119" s="24">
        <v>5.36</v>
      </c>
      <c r="F119" s="24">
        <v>5.79E-2</v>
      </c>
      <c r="G119" s="24">
        <v>2.7099999999999999E-2</v>
      </c>
      <c r="H119" s="24">
        <v>0.1356</v>
      </c>
      <c r="I119" s="24">
        <v>0</v>
      </c>
      <c r="J119" s="24">
        <v>15.87</v>
      </c>
      <c r="K119" s="24">
        <v>2.67</v>
      </c>
      <c r="L119" s="24">
        <v>1.42</v>
      </c>
      <c r="M119" s="24">
        <v>0</v>
      </c>
      <c r="N119" s="24">
        <v>1.46</v>
      </c>
      <c r="O119" s="24">
        <v>60.45</v>
      </c>
      <c r="P119" s="24">
        <v>6.9900000000000004E-2</v>
      </c>
      <c r="Q119" s="24">
        <v>0.46700000000000003</v>
      </c>
      <c r="R119" s="104">
        <v>4.83</v>
      </c>
      <c r="S119" s="24">
        <v>1.53</v>
      </c>
      <c r="T119" s="24">
        <v>0.1704</v>
      </c>
      <c r="U119" s="24">
        <v>0.16</v>
      </c>
      <c r="V119" s="24">
        <v>0</v>
      </c>
      <c r="W119" s="104">
        <v>1.1375</v>
      </c>
      <c r="X119" s="24">
        <v>0</v>
      </c>
      <c r="Y119" s="24">
        <v>96.918800000000005</v>
      </c>
      <c r="Z119" s="24">
        <v>0</v>
      </c>
      <c r="AA119" s="24">
        <v>96.918800000000005</v>
      </c>
      <c r="AB119" s="145">
        <v>0.14581234221862391</v>
      </c>
      <c r="AC119" s="25">
        <v>0.66092639145195498</v>
      </c>
      <c r="AD119" s="25">
        <v>1.0813811685075918</v>
      </c>
      <c r="AE119" s="25">
        <v>5.4895403795977493E-3</v>
      </c>
      <c r="AF119" s="25">
        <v>0</v>
      </c>
      <c r="AG119" s="25">
        <v>0</v>
      </c>
      <c r="AH119" s="25">
        <v>1.742388120660903E-3</v>
      </c>
      <c r="AI119" s="25">
        <v>1.0954158420501696E-2</v>
      </c>
      <c r="AJ119" s="25">
        <v>0.11245933291370583</v>
      </c>
      <c r="AK119" s="25">
        <v>3.475137970629312E-2</v>
      </c>
      <c r="AL119" s="25">
        <v>3.7368587674626572E-3</v>
      </c>
      <c r="AM119" s="25">
        <v>0</v>
      </c>
      <c r="AN119" s="25">
        <v>1.6462339803269149E-2</v>
      </c>
      <c r="AO119" s="25">
        <v>0</v>
      </c>
      <c r="AP119" s="25">
        <v>1.7246356602662105E-2</v>
      </c>
      <c r="AQ119" s="25">
        <v>1.015650375299887E-3</v>
      </c>
      <c r="AR119" s="25">
        <v>0.12774310186381821</v>
      </c>
      <c r="AS119" s="25">
        <v>6.7955295369481111E-2</v>
      </c>
      <c r="AT119" s="25">
        <v>4.5277405404906587E-2</v>
      </c>
      <c r="AU119" s="25">
        <v>1.7379950202776626</v>
      </c>
      <c r="AV119" s="25">
        <v>2.7671701061692333E-3</v>
      </c>
      <c r="AW119" s="8">
        <f t="shared" si="3"/>
        <v>7.2096441928962252E-2</v>
      </c>
      <c r="AX119" s="12"/>
      <c r="AY119" s="12"/>
      <c r="AZ119" s="25"/>
    </row>
    <row r="120" spans="1:52" s="26" customFormat="1" x14ac:dyDescent="0.35">
      <c r="A120" s="26">
        <v>35</v>
      </c>
      <c r="B120" s="11" t="s">
        <v>419</v>
      </c>
      <c r="C120" s="68" t="s">
        <v>616</v>
      </c>
      <c r="D120" s="24">
        <v>7.7899999999999997E-2</v>
      </c>
      <c r="E120" s="24">
        <v>6.96</v>
      </c>
      <c r="F120" s="24">
        <v>0</v>
      </c>
      <c r="G120" s="24">
        <v>3.2000000000000002E-3</v>
      </c>
      <c r="H120" s="24">
        <v>0</v>
      </c>
      <c r="I120" s="24">
        <v>1.46E-2</v>
      </c>
      <c r="J120" s="24">
        <v>16.61</v>
      </c>
      <c r="K120" s="24">
        <v>6.02</v>
      </c>
      <c r="L120" s="24">
        <v>0.1115</v>
      </c>
      <c r="M120" s="24">
        <v>0.31809999999999999</v>
      </c>
      <c r="N120" s="24">
        <v>0.3639</v>
      </c>
      <c r="O120" s="24">
        <v>60.61</v>
      </c>
      <c r="P120" s="24">
        <v>2.8400000000000002E-2</v>
      </c>
      <c r="Q120" s="24">
        <v>0.32369999999999999</v>
      </c>
      <c r="R120" s="104">
        <v>2.0699999999999998</v>
      </c>
      <c r="S120" s="24">
        <v>0.71089999999999998</v>
      </c>
      <c r="T120" s="24">
        <v>0.16880000000000001</v>
      </c>
      <c r="U120" s="24">
        <v>0.90739999999999998</v>
      </c>
      <c r="V120" s="24">
        <v>0.27379999999999999</v>
      </c>
      <c r="W120" s="104">
        <v>1.1355999999999999</v>
      </c>
      <c r="X120" s="24">
        <v>0</v>
      </c>
      <c r="Y120" s="24">
        <v>96.707899999999995</v>
      </c>
      <c r="Z120" s="24">
        <v>3.2799999999999996E-2</v>
      </c>
      <c r="AA120" s="24">
        <v>96.6751</v>
      </c>
      <c r="AB120" s="145">
        <v>1.5188471199215542E-2</v>
      </c>
      <c r="AC120" s="25">
        <v>0.83198954459377295</v>
      </c>
      <c r="AD120" s="25">
        <v>1.0972152439849439</v>
      </c>
      <c r="AE120" s="25">
        <v>0</v>
      </c>
      <c r="AF120" s="25">
        <v>1.1483179509530679E-3</v>
      </c>
      <c r="AG120" s="25">
        <v>1.1372351811898223E-2</v>
      </c>
      <c r="AH120" s="25">
        <v>6.8628797679939142E-4</v>
      </c>
      <c r="AI120" s="25">
        <v>7.3608024289725602E-3</v>
      </c>
      <c r="AJ120" s="25">
        <v>4.6723895338889709E-2</v>
      </c>
      <c r="AK120" s="25">
        <v>1.5653427994158069E-2</v>
      </c>
      <c r="AL120" s="25">
        <v>3.5886397290514527E-3</v>
      </c>
      <c r="AM120" s="25">
        <v>4.544325787159297E-3</v>
      </c>
      <c r="AN120" s="25">
        <v>1.5932571094022317E-2</v>
      </c>
      <c r="AO120" s="25">
        <v>0</v>
      </c>
      <c r="AP120" s="25">
        <v>0</v>
      </c>
      <c r="AQ120" s="25">
        <v>1.1626399596836058E-4</v>
      </c>
      <c r="AR120" s="25">
        <v>0.27921774291540086</v>
      </c>
      <c r="AS120" s="25">
        <v>5.1728531811553163E-3</v>
      </c>
      <c r="AT120" s="25">
        <v>1.0940345979221255E-2</v>
      </c>
      <c r="AU120" s="25">
        <v>1.6893390895075784</v>
      </c>
      <c r="AV120" s="25">
        <v>1.521370442067589E-2</v>
      </c>
      <c r="AW120" s="8">
        <v>0</v>
      </c>
      <c r="AX120" s="12"/>
      <c r="AY120" s="12"/>
      <c r="AZ120" s="25"/>
    </row>
    <row r="121" spans="1:52" s="36" customFormat="1" x14ac:dyDescent="0.35">
      <c r="A121" s="36">
        <v>41</v>
      </c>
      <c r="B121" s="33" t="s">
        <v>533</v>
      </c>
      <c r="C121" s="33" t="s">
        <v>615</v>
      </c>
      <c r="D121" s="34">
        <v>0.52170000000000005</v>
      </c>
      <c r="E121" s="34">
        <v>4.24</v>
      </c>
      <c r="F121" s="34">
        <v>0.31979999999999997</v>
      </c>
      <c r="G121" s="34">
        <v>0.1211</v>
      </c>
      <c r="H121" s="34">
        <v>8.3900000000000002E-2</v>
      </c>
      <c r="I121" s="34">
        <v>2.1999999999999999E-2</v>
      </c>
      <c r="J121" s="34">
        <v>15.36</v>
      </c>
      <c r="K121" s="34">
        <v>2.34</v>
      </c>
      <c r="L121" s="34">
        <v>2.4300000000000002</v>
      </c>
      <c r="M121" s="34">
        <v>0</v>
      </c>
      <c r="N121" s="34">
        <v>0.95950000000000002</v>
      </c>
      <c r="O121" s="34">
        <v>53.71</v>
      </c>
      <c r="P121" s="34">
        <v>6.3E-3</v>
      </c>
      <c r="Q121" s="34">
        <v>0.85770000000000002</v>
      </c>
      <c r="R121" s="53">
        <v>6.3</v>
      </c>
      <c r="S121" s="53">
        <v>2.3199999999999998</v>
      </c>
      <c r="T121" s="34">
        <v>0.30130000000000001</v>
      </c>
      <c r="U121" s="34">
        <v>0.44940000000000002</v>
      </c>
      <c r="V121" s="34">
        <v>0</v>
      </c>
      <c r="W121" s="34">
        <v>1.29</v>
      </c>
      <c r="X121" s="34">
        <v>4.8300000000000003E-2</v>
      </c>
      <c r="Y121" s="34">
        <v>92.017399999999995</v>
      </c>
      <c r="Z121" s="34">
        <v>0</v>
      </c>
      <c r="AA121" s="34">
        <v>92.017399999999995</v>
      </c>
      <c r="AB121" s="148">
        <v>0.11497348620603484</v>
      </c>
      <c r="AC121" s="54">
        <v>0.57289462118241707</v>
      </c>
      <c r="AD121" s="54">
        <v>1.1468686336248337</v>
      </c>
      <c r="AE121" s="54">
        <v>3.3224347728407704E-2</v>
      </c>
      <c r="AF121" s="54">
        <v>1.9558351101117062E-3</v>
      </c>
      <c r="AG121" s="54">
        <v>0</v>
      </c>
      <c r="AH121" s="54">
        <v>1.7207939044756168E-4</v>
      </c>
      <c r="AI121" s="54">
        <v>2.2045407490110653E-2</v>
      </c>
      <c r="AJ121" s="54">
        <v>0.16073464876682433</v>
      </c>
      <c r="AK121" s="54">
        <v>5.7741649956805849E-2</v>
      </c>
      <c r="AL121" s="54">
        <v>7.2403041319083223E-3</v>
      </c>
      <c r="AM121" s="54">
        <v>0</v>
      </c>
      <c r="AN121" s="54">
        <v>2.0457400644406012E-2</v>
      </c>
      <c r="AO121" s="54">
        <v>7.4897199419701255E-4</v>
      </c>
      <c r="AP121" s="54">
        <v>1.1692845650126822E-2</v>
      </c>
      <c r="AQ121" s="54">
        <v>4.9732428785772753E-3</v>
      </c>
      <c r="AR121" s="54">
        <v>0.12267685604212049</v>
      </c>
      <c r="AS121" s="54">
        <v>0.12742710528696713</v>
      </c>
      <c r="AT121" s="54">
        <v>3.2605753353930067E-2</v>
      </c>
      <c r="AU121" s="54">
        <v>1.6921075325370887</v>
      </c>
      <c r="AV121" s="54">
        <v>8.5166642511892571E-3</v>
      </c>
      <c r="AW121" s="8">
        <v>0</v>
      </c>
    </row>
    <row r="122" spans="1:52" s="36" customFormat="1" x14ac:dyDescent="0.35">
      <c r="A122" s="36">
        <v>42</v>
      </c>
      <c r="B122" s="33" t="s">
        <v>534</v>
      </c>
      <c r="C122" s="33" t="s">
        <v>615</v>
      </c>
      <c r="D122" s="34">
        <v>0.53869999999999996</v>
      </c>
      <c r="E122" s="34">
        <v>3.95</v>
      </c>
      <c r="F122" s="34">
        <v>0.79279999999999995</v>
      </c>
      <c r="G122" s="34">
        <v>9.7199999999999995E-2</v>
      </c>
      <c r="H122" s="34">
        <v>0.10580000000000001</v>
      </c>
      <c r="I122" s="34">
        <v>8.2000000000000007E-3</v>
      </c>
      <c r="J122" s="34">
        <v>14.57</v>
      </c>
      <c r="K122" s="34">
        <v>2.4700000000000002</v>
      </c>
      <c r="L122" s="34">
        <v>2.94</v>
      </c>
      <c r="M122" s="34">
        <v>0</v>
      </c>
      <c r="N122" s="34">
        <v>1.56</v>
      </c>
      <c r="O122" s="34">
        <v>52.27</v>
      </c>
      <c r="P122" s="34">
        <v>7.6600000000000001E-2</v>
      </c>
      <c r="Q122" s="34">
        <v>1.45</v>
      </c>
      <c r="R122" s="53">
        <v>8.02</v>
      </c>
      <c r="S122" s="53">
        <v>3.14</v>
      </c>
      <c r="T122" s="34">
        <v>0.21540000000000001</v>
      </c>
      <c r="U122" s="34">
        <v>0.42180000000000001</v>
      </c>
      <c r="V122" s="34">
        <v>0</v>
      </c>
      <c r="W122" s="34">
        <v>1.55</v>
      </c>
      <c r="X122" s="34">
        <v>0.16070000000000001</v>
      </c>
      <c r="Y122" s="34">
        <v>94.902199999999993</v>
      </c>
      <c r="Z122" s="34">
        <v>0</v>
      </c>
      <c r="AA122" s="34">
        <v>94.902199999999993</v>
      </c>
      <c r="AB122" s="148">
        <v>0.11812072412564052</v>
      </c>
      <c r="AC122" s="54">
        <v>0.53101678072223302</v>
      </c>
      <c r="AD122" s="54">
        <v>1.0823912503108566</v>
      </c>
      <c r="AE122" s="54">
        <v>8.19490469641007E-2</v>
      </c>
      <c r="AF122" s="54">
        <v>7.2531335044517386E-4</v>
      </c>
      <c r="AG122" s="54">
        <v>0</v>
      </c>
      <c r="AH122" s="54">
        <v>2.0817057455786718E-3</v>
      </c>
      <c r="AI122" s="54">
        <v>3.7081132084491625E-2</v>
      </c>
      <c r="AJ122" s="54">
        <v>0.20358491082065239</v>
      </c>
      <c r="AK122" s="54">
        <v>7.7755857377627316E-2</v>
      </c>
      <c r="AL122" s="54">
        <v>5.1499811364422027E-3</v>
      </c>
      <c r="AM122" s="54">
        <v>0</v>
      </c>
      <c r="AN122" s="54">
        <v>2.4456522269930427E-2</v>
      </c>
      <c r="AO122" s="54">
        <v>2.4793428508481032E-3</v>
      </c>
      <c r="AP122" s="54">
        <v>1.4670542891643761E-2</v>
      </c>
      <c r="AQ122" s="54">
        <v>3.9715867479433106E-3</v>
      </c>
      <c r="AR122" s="54">
        <v>0.12883859938671713</v>
      </c>
      <c r="AS122" s="54">
        <v>0.15339285686507481</v>
      </c>
      <c r="AT122" s="54">
        <v>5.2744371298321858E-2</v>
      </c>
      <c r="AU122" s="54">
        <v>1.6384287806969429</v>
      </c>
      <c r="AV122" s="54">
        <v>7.953262113355947E-3</v>
      </c>
      <c r="AW122" s="8">
        <v>0</v>
      </c>
    </row>
    <row r="123" spans="1:52" s="36" customFormat="1" x14ac:dyDescent="0.35">
      <c r="A123" s="36">
        <v>43</v>
      </c>
      <c r="B123" s="33" t="s">
        <v>535</v>
      </c>
      <c r="C123" s="33" t="s">
        <v>615</v>
      </c>
      <c r="D123" s="34">
        <v>0.61880000000000002</v>
      </c>
      <c r="E123" s="34">
        <v>3.93</v>
      </c>
      <c r="F123" s="34">
        <v>0.35270000000000001</v>
      </c>
      <c r="G123" s="34">
        <v>1.0500000000000001E-2</v>
      </c>
      <c r="H123" s="34">
        <v>0.1802</v>
      </c>
      <c r="I123" s="34">
        <v>0</v>
      </c>
      <c r="J123" s="34">
        <v>15.4</v>
      </c>
      <c r="K123" s="34">
        <v>2.4300000000000002</v>
      </c>
      <c r="L123" s="34">
        <v>3.29</v>
      </c>
      <c r="M123" s="34">
        <v>0</v>
      </c>
      <c r="N123" s="34">
        <v>0.77429999999999999</v>
      </c>
      <c r="O123" s="34">
        <v>54.57</v>
      </c>
      <c r="P123" s="34">
        <v>0.18809999999999999</v>
      </c>
      <c r="Q123" s="34">
        <v>1.0508999999999999</v>
      </c>
      <c r="R123" s="53">
        <v>7.46</v>
      </c>
      <c r="S123" s="53">
        <v>2.8</v>
      </c>
      <c r="T123" s="34">
        <v>0.2041</v>
      </c>
      <c r="U123" s="34">
        <v>0.21759999999999999</v>
      </c>
      <c r="V123" s="34">
        <v>0</v>
      </c>
      <c r="W123" s="34">
        <v>1.33</v>
      </c>
      <c r="X123" s="34">
        <v>0.10050000000000001</v>
      </c>
      <c r="Y123" s="34">
        <v>95.577100000000002</v>
      </c>
      <c r="Z123" s="34">
        <v>0</v>
      </c>
      <c r="AA123" s="34">
        <v>95.577100000000002</v>
      </c>
      <c r="AB123" s="148">
        <v>0.13143699303935438</v>
      </c>
      <c r="AC123" s="54">
        <v>0.51179010506384515</v>
      </c>
      <c r="AD123" s="54">
        <v>1.108239503731945</v>
      </c>
      <c r="AE123" s="54">
        <v>3.5316195331365471E-2</v>
      </c>
      <c r="AF123" s="54">
        <v>0</v>
      </c>
      <c r="AG123" s="54">
        <v>0</v>
      </c>
      <c r="AH123" s="54">
        <v>4.9518508080086468E-3</v>
      </c>
      <c r="AI123" s="54">
        <v>2.6033619870577975E-2</v>
      </c>
      <c r="AJ123" s="54">
        <v>0.18344176909470919</v>
      </c>
      <c r="AK123" s="54">
        <v>6.7166030529208776E-2</v>
      </c>
      <c r="AL123" s="54">
        <v>4.7270601525914672E-3</v>
      </c>
      <c r="AM123" s="54">
        <v>0</v>
      </c>
      <c r="AN123" s="54">
        <v>2.032838268334795E-2</v>
      </c>
      <c r="AO123" s="54">
        <v>1.5020173738784658E-3</v>
      </c>
      <c r="AP123" s="54">
        <v>2.4204910946881847E-2</v>
      </c>
      <c r="AQ123" s="54">
        <v>4.1559974442118995E-4</v>
      </c>
      <c r="AR123" s="54">
        <v>0.12278448698889638</v>
      </c>
      <c r="AS123" s="54">
        <v>0.16628071693268695</v>
      </c>
      <c r="AT123" s="54">
        <v>2.5359983442791213E-2</v>
      </c>
      <c r="AU123" s="54">
        <v>1.656979771792658</v>
      </c>
      <c r="AV123" s="54">
        <v>3.97453015166414E-3</v>
      </c>
      <c r="AW123" s="8">
        <f>2-(SUM(AC123:AO123))</f>
        <v>3.6503465360521847E-2</v>
      </c>
    </row>
    <row r="124" spans="1:52" s="36" customFormat="1" x14ac:dyDescent="0.35">
      <c r="A124" s="36">
        <v>47</v>
      </c>
      <c r="B124" s="33" t="s">
        <v>539</v>
      </c>
      <c r="C124" s="33" t="s">
        <v>615</v>
      </c>
      <c r="D124" s="34">
        <v>0.59719999999999995</v>
      </c>
      <c r="E124" s="34">
        <v>4.13</v>
      </c>
      <c r="F124" s="34">
        <v>0.18840000000000001</v>
      </c>
      <c r="G124" s="34">
        <v>2.0400000000000001E-2</v>
      </c>
      <c r="H124" s="34">
        <v>0.13930000000000001</v>
      </c>
      <c r="I124" s="34">
        <v>1.18E-2</v>
      </c>
      <c r="J124" s="34">
        <v>15.58</v>
      </c>
      <c r="K124" s="34">
        <v>1.68</v>
      </c>
      <c r="L124" s="34">
        <v>2.71</v>
      </c>
      <c r="M124" s="34">
        <v>0</v>
      </c>
      <c r="N124" s="34">
        <v>0.74729999999999996</v>
      </c>
      <c r="O124" s="34">
        <v>56.9</v>
      </c>
      <c r="P124" s="34">
        <v>0.13420000000000001</v>
      </c>
      <c r="Q124" s="34">
        <v>1.0401</v>
      </c>
      <c r="R124" s="53">
        <v>7.59</v>
      </c>
      <c r="S124" s="53">
        <v>2.4700000000000002</v>
      </c>
      <c r="T124" s="34">
        <v>0.153</v>
      </c>
      <c r="U124" s="34">
        <v>0.1053</v>
      </c>
      <c r="V124" s="34">
        <v>0</v>
      </c>
      <c r="W124" s="34">
        <v>0.84860000000000002</v>
      </c>
      <c r="X124" s="34">
        <v>5.8999999999999997E-2</v>
      </c>
      <c r="Y124" s="34">
        <v>95.628399999999999</v>
      </c>
      <c r="Z124" s="34">
        <v>0</v>
      </c>
      <c r="AA124" s="34">
        <v>95.628399999999999</v>
      </c>
      <c r="AB124" s="148">
        <v>0.12713500782303278</v>
      </c>
      <c r="AC124" s="54">
        <v>0.5390479905404193</v>
      </c>
      <c r="AD124" s="54">
        <v>1.12372076035569</v>
      </c>
      <c r="AE124" s="54">
        <v>1.8907207660226778E-2</v>
      </c>
      <c r="AF124" s="54">
        <v>1.0133513634727081E-3</v>
      </c>
      <c r="AG124" s="54">
        <v>0</v>
      </c>
      <c r="AH124" s="54">
        <v>3.5408645755334962E-3</v>
      </c>
      <c r="AI124" s="54">
        <v>2.5824166235734348E-2</v>
      </c>
      <c r="AJ124" s="54">
        <v>0.1870592650151062</v>
      </c>
      <c r="AK124" s="54">
        <v>5.938361741717061E-2</v>
      </c>
      <c r="AL124" s="54">
        <v>3.5515472755360145E-3</v>
      </c>
      <c r="AM124" s="54">
        <v>0</v>
      </c>
      <c r="AN124" s="54">
        <v>1.2999667952121562E-2</v>
      </c>
      <c r="AO124" s="54">
        <v>8.8376938154213519E-4</v>
      </c>
      <c r="AP124" s="54">
        <v>1.8753307034604427E-2</v>
      </c>
      <c r="AQ124" s="54">
        <v>8.0927138658254405E-4</v>
      </c>
      <c r="AR124" s="54">
        <v>8.5079426407815711E-2</v>
      </c>
      <c r="AS124" s="54">
        <v>0.13727559235539089</v>
      </c>
      <c r="AT124" s="54">
        <v>2.4530857733983166E-2</v>
      </c>
      <c r="AU124" s="54">
        <v>1.7316238722732109</v>
      </c>
      <c r="AV124" s="54">
        <v>1.927672808412114E-3</v>
      </c>
      <c r="AW124" s="8">
        <f>2-(SUM(AC124:AO124))</f>
        <v>2.4067792227446594E-2</v>
      </c>
    </row>
    <row r="125" spans="1:52" s="36" customFormat="1" x14ac:dyDescent="0.35">
      <c r="A125" s="36">
        <v>48</v>
      </c>
      <c r="B125" s="33" t="s">
        <v>540</v>
      </c>
      <c r="C125" s="33" t="s">
        <v>615</v>
      </c>
      <c r="D125" s="34">
        <v>0.67669999999999997</v>
      </c>
      <c r="E125" s="34">
        <v>5.04</v>
      </c>
      <c r="F125" s="34">
        <v>3.3399999999999999E-2</v>
      </c>
      <c r="G125" s="34">
        <v>0</v>
      </c>
      <c r="H125" s="34">
        <v>9.9000000000000005E-2</v>
      </c>
      <c r="I125" s="34">
        <v>0</v>
      </c>
      <c r="J125" s="34">
        <v>15.09</v>
      </c>
      <c r="K125" s="34">
        <v>1.86</v>
      </c>
      <c r="L125" s="34">
        <v>2.5299999999999998</v>
      </c>
      <c r="M125" s="34">
        <v>0</v>
      </c>
      <c r="N125" s="34">
        <v>0.64149999999999996</v>
      </c>
      <c r="O125" s="34">
        <v>56.98</v>
      </c>
      <c r="P125" s="34">
        <v>0</v>
      </c>
      <c r="Q125" s="34">
        <v>1.0797000000000001</v>
      </c>
      <c r="R125" s="53">
        <v>6.43</v>
      </c>
      <c r="S125" s="53">
        <v>2.35</v>
      </c>
      <c r="T125" s="34">
        <v>0.11360000000000001</v>
      </c>
      <c r="U125" s="34">
        <v>9.3600000000000003E-2</v>
      </c>
      <c r="V125" s="34">
        <v>0</v>
      </c>
      <c r="W125" s="34">
        <v>1.25</v>
      </c>
      <c r="X125" s="34">
        <v>0</v>
      </c>
      <c r="Y125" s="34">
        <v>94.573899999999995</v>
      </c>
      <c r="Z125" s="34">
        <v>0</v>
      </c>
      <c r="AA125" s="34">
        <v>94.573899999999995</v>
      </c>
      <c r="AB125" s="148">
        <v>0.1446008715387313</v>
      </c>
      <c r="AC125" s="54">
        <v>0.66029391532312409</v>
      </c>
      <c r="AD125" s="54">
        <v>1.0924701259297305</v>
      </c>
      <c r="AE125" s="54">
        <v>3.3645140134264989E-3</v>
      </c>
      <c r="AF125" s="54">
        <v>0</v>
      </c>
      <c r="AG125" s="54">
        <v>0</v>
      </c>
      <c r="AH125" s="54">
        <v>0</v>
      </c>
      <c r="AI125" s="54">
        <v>2.6908140874114382E-2</v>
      </c>
      <c r="AJ125" s="54">
        <v>0.1590661609906551</v>
      </c>
      <c r="AK125" s="54">
        <v>5.6710951975587946E-2</v>
      </c>
      <c r="AL125" s="54">
        <v>2.6468777280340998E-3</v>
      </c>
      <c r="AM125" s="54">
        <v>0</v>
      </c>
      <c r="AN125" s="54">
        <v>1.9220674495589236E-2</v>
      </c>
      <c r="AO125" s="54">
        <v>0</v>
      </c>
      <c r="AP125" s="54">
        <v>1.3378003993682082E-2</v>
      </c>
      <c r="AQ125" s="54">
        <v>0</v>
      </c>
      <c r="AR125" s="54">
        <v>9.4549142581661277E-2</v>
      </c>
      <c r="AS125" s="54">
        <v>0.12863937924962218</v>
      </c>
      <c r="AT125" s="54">
        <v>2.113702160287334E-2</v>
      </c>
      <c r="AU125" s="54">
        <v>1.7405765249242366</v>
      </c>
      <c r="AV125" s="54">
        <v>1.7199276479243982E-3</v>
      </c>
      <c r="AW125" s="8">
        <v>0</v>
      </c>
    </row>
    <row r="126" spans="1:52" s="36" customFormat="1" x14ac:dyDescent="0.35">
      <c r="A126" s="36">
        <v>49</v>
      </c>
      <c r="B126" s="33" t="s">
        <v>541</v>
      </c>
      <c r="C126" s="33" t="s">
        <v>615</v>
      </c>
      <c r="D126" s="34">
        <v>0.5696</v>
      </c>
      <c r="E126" s="34">
        <v>4.5</v>
      </c>
      <c r="F126" s="34">
        <v>0.1656</v>
      </c>
      <c r="G126" s="34">
        <v>0.23980000000000001</v>
      </c>
      <c r="H126" s="34">
        <v>0.1588</v>
      </c>
      <c r="I126" s="34">
        <v>0</v>
      </c>
      <c r="J126" s="34">
        <v>13.71</v>
      </c>
      <c r="K126" s="34">
        <v>2.54</v>
      </c>
      <c r="L126" s="34">
        <v>5.0999999999999996</v>
      </c>
      <c r="M126" s="34">
        <v>0</v>
      </c>
      <c r="N126" s="34">
        <v>0.75439999999999996</v>
      </c>
      <c r="O126" s="34">
        <v>53.23</v>
      </c>
      <c r="P126" s="34">
        <v>0</v>
      </c>
      <c r="Q126" s="34">
        <v>1.29</v>
      </c>
      <c r="R126" s="53">
        <v>8.7799999999999994</v>
      </c>
      <c r="S126" s="53">
        <v>2.78</v>
      </c>
      <c r="T126" s="34">
        <v>0.189</v>
      </c>
      <c r="U126" s="34">
        <v>0.22140000000000001</v>
      </c>
      <c r="V126" s="34">
        <v>0</v>
      </c>
      <c r="W126" s="34">
        <v>0.78120000000000001</v>
      </c>
      <c r="X126" s="34">
        <v>0.1002</v>
      </c>
      <c r="Y126" s="34">
        <v>95.317099999999996</v>
      </c>
      <c r="Z126" s="34">
        <v>0</v>
      </c>
      <c r="AA126" s="34">
        <v>95.317099999999996</v>
      </c>
      <c r="AB126" s="148">
        <v>0.11735057403746095</v>
      </c>
      <c r="AC126" s="54">
        <v>0.56840746925673924</v>
      </c>
      <c r="AD126" s="54">
        <v>0.95696992330310526</v>
      </c>
      <c r="AE126" s="54">
        <v>1.6083357325239963E-2</v>
      </c>
      <c r="AF126" s="54">
        <v>0</v>
      </c>
      <c r="AG126" s="54">
        <v>0</v>
      </c>
      <c r="AH126" s="54">
        <v>0</v>
      </c>
      <c r="AI126" s="54">
        <v>3.0996367782106807E-2</v>
      </c>
      <c r="AJ126" s="54">
        <v>0.2094121358443666</v>
      </c>
      <c r="AK126" s="54">
        <v>6.4682139236144715E-2</v>
      </c>
      <c r="AL126" s="54">
        <v>4.2457836088102526E-3</v>
      </c>
      <c r="AM126" s="54">
        <v>0</v>
      </c>
      <c r="AN126" s="54">
        <v>1.1581407669994843E-2</v>
      </c>
      <c r="AO126" s="54">
        <v>1.4525281032322236E-3</v>
      </c>
      <c r="AP126" s="54">
        <v>2.0689363425941798E-2</v>
      </c>
      <c r="AQ126" s="54">
        <v>9.2062566803177651E-3</v>
      </c>
      <c r="AR126" s="54">
        <v>0.1244855294841799</v>
      </c>
      <c r="AS126" s="54">
        <v>0.25001386518766683</v>
      </c>
      <c r="AT126" s="54">
        <v>2.3965655598978758E-2</v>
      </c>
      <c r="AU126" s="54">
        <v>1.5677169244831299</v>
      </c>
      <c r="AV126" s="54">
        <v>3.9224051397850398E-3</v>
      </c>
      <c r="AW126" s="8">
        <f t="shared" ref="AW126:AW146" si="4">2-(SUM(AC126:AO126))</f>
        <v>0.13616888787026005</v>
      </c>
    </row>
    <row r="127" spans="1:52" s="36" customFormat="1" x14ac:dyDescent="0.35">
      <c r="A127" s="36">
        <v>50</v>
      </c>
      <c r="B127" s="33" t="s">
        <v>542</v>
      </c>
      <c r="C127" s="33" t="s">
        <v>615</v>
      </c>
      <c r="D127" s="34">
        <v>0.51770000000000005</v>
      </c>
      <c r="E127" s="34">
        <v>4.03</v>
      </c>
      <c r="F127" s="34">
        <v>0.13880000000000001</v>
      </c>
      <c r="G127" s="34">
        <v>0.1847</v>
      </c>
      <c r="H127" s="34">
        <v>0.17150000000000001</v>
      </c>
      <c r="I127" s="34">
        <v>5.7000000000000002E-3</v>
      </c>
      <c r="J127" s="34">
        <v>14.08</v>
      </c>
      <c r="K127" s="34">
        <v>2.93</v>
      </c>
      <c r="L127" s="34">
        <v>6.59</v>
      </c>
      <c r="M127" s="34">
        <v>0</v>
      </c>
      <c r="N127" s="34">
        <v>1.0351999999999999</v>
      </c>
      <c r="O127" s="34">
        <v>52.21</v>
      </c>
      <c r="P127" s="34">
        <v>9.7100000000000006E-2</v>
      </c>
      <c r="Q127" s="34">
        <v>1.1214999999999999</v>
      </c>
      <c r="R127" s="53">
        <v>8.2100000000000009</v>
      </c>
      <c r="S127" s="53">
        <v>2.34</v>
      </c>
      <c r="T127" s="34">
        <v>0.2762</v>
      </c>
      <c r="U127" s="34">
        <v>0.34970000000000001</v>
      </c>
      <c r="V127" s="34">
        <v>0</v>
      </c>
      <c r="W127" s="34">
        <v>0.40129999999999999</v>
      </c>
      <c r="X127" s="34">
        <v>8.77E-2</v>
      </c>
      <c r="Y127" s="34">
        <v>95.049000000000007</v>
      </c>
      <c r="Z127" s="34">
        <v>0</v>
      </c>
      <c r="AA127" s="34">
        <v>95.049000000000007</v>
      </c>
      <c r="AB127" s="148">
        <v>0.10290955868785173</v>
      </c>
      <c r="AC127" s="54">
        <v>0.49115053524894797</v>
      </c>
      <c r="AD127" s="54">
        <v>0.94825644165768919</v>
      </c>
      <c r="AE127" s="54">
        <v>1.300673097410005E-2</v>
      </c>
      <c r="AF127" s="54">
        <v>4.5707250819480177E-4</v>
      </c>
      <c r="AG127" s="54">
        <v>0</v>
      </c>
      <c r="AH127" s="54">
        <v>2.3922591635517883E-3</v>
      </c>
      <c r="AI127" s="54">
        <v>2.6000559048313346E-2</v>
      </c>
      <c r="AJ127" s="54">
        <v>0.18893516646608183</v>
      </c>
      <c r="AK127" s="54">
        <v>5.2531251739559484E-2</v>
      </c>
      <c r="AL127" s="54">
        <v>5.9866247834643111E-3</v>
      </c>
      <c r="AM127" s="54">
        <v>0</v>
      </c>
      <c r="AN127" s="54">
        <v>5.7402470944506248E-3</v>
      </c>
      <c r="AO127" s="54">
        <v>1.2266445361983965E-3</v>
      </c>
      <c r="AP127" s="54">
        <v>2.1558724753920233E-2</v>
      </c>
      <c r="AQ127" s="54">
        <v>6.841685539712033E-3</v>
      </c>
      <c r="AR127" s="54">
        <v>0.13855273009079938</v>
      </c>
      <c r="AS127" s="54">
        <v>0.31170347635605428</v>
      </c>
      <c r="AT127" s="54">
        <v>3.1730302367127525E-2</v>
      </c>
      <c r="AU127" s="54">
        <v>1.483635399299702</v>
      </c>
      <c r="AV127" s="54">
        <v>5.9776815926843143E-3</v>
      </c>
      <c r="AW127" s="8">
        <f t="shared" si="4"/>
        <v>0.26431646677944842</v>
      </c>
    </row>
    <row r="128" spans="1:52" s="36" customFormat="1" x14ac:dyDescent="0.35">
      <c r="A128" s="36">
        <v>51</v>
      </c>
      <c r="B128" s="33" t="s">
        <v>543</v>
      </c>
      <c r="C128" s="33" t="s">
        <v>615</v>
      </c>
      <c r="D128" s="34">
        <v>0.73580000000000001</v>
      </c>
      <c r="E128" s="34">
        <v>4.6900000000000004</v>
      </c>
      <c r="F128" s="34">
        <v>0</v>
      </c>
      <c r="G128" s="34">
        <v>8.1000000000000003E-2</v>
      </c>
      <c r="H128" s="34">
        <v>0.28820000000000001</v>
      </c>
      <c r="I128" s="34">
        <v>0</v>
      </c>
      <c r="J128" s="34">
        <v>15.63</v>
      </c>
      <c r="K128" s="34">
        <v>3.01</v>
      </c>
      <c r="L128" s="34">
        <v>4.97</v>
      </c>
      <c r="M128" s="34">
        <v>0</v>
      </c>
      <c r="N128" s="34">
        <v>0.29799999999999999</v>
      </c>
      <c r="O128" s="34">
        <v>55.78</v>
      </c>
      <c r="P128" s="34">
        <v>8.8599999999999998E-2</v>
      </c>
      <c r="Q128" s="34">
        <v>1.1117999999999999</v>
      </c>
      <c r="R128" s="53">
        <v>6.92</v>
      </c>
      <c r="S128" s="34">
        <v>1.96</v>
      </c>
      <c r="T128" s="34">
        <v>0.11360000000000001</v>
      </c>
      <c r="U128" s="34">
        <v>8.7400000000000005E-2</v>
      </c>
      <c r="V128" s="34">
        <v>0</v>
      </c>
      <c r="W128" s="34">
        <v>2.8999999999999998E-3</v>
      </c>
      <c r="X128" s="34">
        <v>3.3599999999999998E-2</v>
      </c>
      <c r="Y128" s="34">
        <v>96.095399999999998</v>
      </c>
      <c r="Z128" s="34">
        <v>0</v>
      </c>
      <c r="AA128" s="34">
        <v>96.095399999999998</v>
      </c>
      <c r="AB128" s="148">
        <v>0.14536601484519959</v>
      </c>
      <c r="AC128" s="54">
        <v>0.56807799720993646</v>
      </c>
      <c r="AD128" s="54">
        <v>1.046183039600626</v>
      </c>
      <c r="AE128" s="54">
        <v>0</v>
      </c>
      <c r="AF128" s="54">
        <v>0</v>
      </c>
      <c r="AG128" s="54">
        <v>0</v>
      </c>
      <c r="AH128" s="54">
        <v>2.1694431254842407E-3</v>
      </c>
      <c r="AI128" s="54">
        <v>2.5617434122998366E-2</v>
      </c>
      <c r="AJ128" s="54">
        <v>0.15827097880440677</v>
      </c>
      <c r="AK128" s="54">
        <v>4.3730406432442456E-2</v>
      </c>
      <c r="AL128" s="54">
        <v>2.4471593314872838E-3</v>
      </c>
      <c r="AM128" s="54">
        <v>0</v>
      </c>
      <c r="AN128" s="54">
        <v>4.1227307815070826E-5</v>
      </c>
      <c r="AO128" s="54">
        <v>4.6707213980631482E-4</v>
      </c>
      <c r="AP128" s="54">
        <v>3.6006297887107186E-2</v>
      </c>
      <c r="AQ128" s="54">
        <v>2.9819941202610107E-3</v>
      </c>
      <c r="AR128" s="54">
        <v>0.1414619085756976</v>
      </c>
      <c r="AS128" s="54">
        <v>0.23363514359593096</v>
      </c>
      <c r="AT128" s="54">
        <v>9.0780330945390824E-3</v>
      </c>
      <c r="AU128" s="54">
        <v>1.575351801632177</v>
      </c>
      <c r="AV128" s="54">
        <v>1.4848210942871138E-3</v>
      </c>
      <c r="AW128" s="8">
        <f t="shared" si="4"/>
        <v>0.15299524192499714</v>
      </c>
    </row>
    <row r="129" spans="1:49" s="36" customFormat="1" x14ac:dyDescent="0.35">
      <c r="A129" s="36">
        <v>52</v>
      </c>
      <c r="B129" s="33" t="s">
        <v>544</v>
      </c>
      <c r="C129" s="33" t="s">
        <v>615</v>
      </c>
      <c r="D129" s="34">
        <v>0.71199999999999997</v>
      </c>
      <c r="E129" s="34">
        <v>4.59</v>
      </c>
      <c r="F129" s="34">
        <v>3.1800000000000002E-2</v>
      </c>
      <c r="G129" s="34">
        <v>9.2299999999999993E-2</v>
      </c>
      <c r="H129" s="34">
        <v>0.30859999999999999</v>
      </c>
      <c r="I129" s="34">
        <v>0</v>
      </c>
      <c r="J129" s="34">
        <v>15.68</v>
      </c>
      <c r="K129" s="34">
        <v>3.08</v>
      </c>
      <c r="L129" s="34">
        <v>5.64</v>
      </c>
      <c r="M129" s="34">
        <v>0</v>
      </c>
      <c r="N129" s="34">
        <v>0.55249999999999999</v>
      </c>
      <c r="O129" s="34">
        <v>54.79</v>
      </c>
      <c r="P129" s="34">
        <v>0</v>
      </c>
      <c r="Q129" s="34">
        <v>1.093</v>
      </c>
      <c r="R129" s="53">
        <v>6.73</v>
      </c>
      <c r="S129" s="34">
        <v>1.82</v>
      </c>
      <c r="T129" s="34">
        <v>0</v>
      </c>
      <c r="U129" s="34">
        <v>0.21709999999999999</v>
      </c>
      <c r="V129" s="34">
        <v>0</v>
      </c>
      <c r="W129" s="34">
        <v>3.27E-2</v>
      </c>
      <c r="X129" s="34">
        <v>3.7900000000000003E-2</v>
      </c>
      <c r="Y129" s="34">
        <v>95.675799999999995</v>
      </c>
      <c r="Z129" s="34">
        <v>0</v>
      </c>
      <c r="AA129" s="34">
        <v>95.675799999999995</v>
      </c>
      <c r="AB129" s="148">
        <v>0.13928876800565132</v>
      </c>
      <c r="AC129" s="54">
        <v>0.55052977663023106</v>
      </c>
      <c r="AD129" s="54">
        <v>1.0392684849353364</v>
      </c>
      <c r="AE129" s="54">
        <v>2.9326778841183808E-3</v>
      </c>
      <c r="AF129" s="54">
        <v>0</v>
      </c>
      <c r="AG129" s="54">
        <v>0</v>
      </c>
      <c r="AH129" s="54">
        <v>0</v>
      </c>
      <c r="AI129" s="54">
        <v>2.4938028831433787E-2</v>
      </c>
      <c r="AJ129" s="54">
        <v>0.15242045732571191</v>
      </c>
      <c r="AK129" s="54">
        <v>4.0209792571902894E-2</v>
      </c>
      <c r="AL129" s="54">
        <v>0</v>
      </c>
      <c r="AM129" s="54">
        <v>0</v>
      </c>
      <c r="AN129" s="54">
        <v>4.6032836126458956E-4</v>
      </c>
      <c r="AO129" s="54">
        <v>5.2169526857018776E-4</v>
      </c>
      <c r="AP129" s="54">
        <v>3.817802146613114E-2</v>
      </c>
      <c r="AQ129" s="54">
        <v>3.3647783993398812E-3</v>
      </c>
      <c r="AR129" s="54">
        <v>0.14333648048322056</v>
      </c>
      <c r="AS129" s="54">
        <v>0.26253903701965053</v>
      </c>
      <c r="AT129" s="54">
        <v>1.6666360913558793E-2</v>
      </c>
      <c r="AU129" s="54">
        <v>1.5322631135621374</v>
      </c>
      <c r="AV129" s="54">
        <v>3.6522081559615606E-3</v>
      </c>
      <c r="AW129" s="8">
        <f t="shared" si="4"/>
        <v>0.18871875819143069</v>
      </c>
    </row>
    <row r="130" spans="1:49" s="36" customFormat="1" x14ac:dyDescent="0.35">
      <c r="A130" s="36">
        <v>53</v>
      </c>
      <c r="B130" s="33" t="s">
        <v>545</v>
      </c>
      <c r="C130" s="33" t="s">
        <v>615</v>
      </c>
      <c r="D130" s="34">
        <v>0.50160000000000005</v>
      </c>
      <c r="E130" s="34">
        <v>4.17</v>
      </c>
      <c r="F130" s="34">
        <v>0.28699999999999998</v>
      </c>
      <c r="G130" s="34">
        <v>0.21010000000000001</v>
      </c>
      <c r="H130" s="34">
        <v>0.10979999999999999</v>
      </c>
      <c r="I130" s="34">
        <v>5.5999999999999999E-3</v>
      </c>
      <c r="J130" s="34">
        <v>13.01</v>
      </c>
      <c r="K130" s="34">
        <v>1.69</v>
      </c>
      <c r="L130" s="34">
        <v>6.97</v>
      </c>
      <c r="M130" s="34">
        <v>0</v>
      </c>
      <c r="N130" s="34">
        <v>0.92310000000000003</v>
      </c>
      <c r="O130" s="34">
        <v>51.18</v>
      </c>
      <c r="P130" s="34">
        <v>0</v>
      </c>
      <c r="Q130" s="34">
        <v>1.24</v>
      </c>
      <c r="R130" s="53">
        <v>9.3699999999999992</v>
      </c>
      <c r="S130" s="53">
        <v>3.54</v>
      </c>
      <c r="T130" s="34">
        <v>0.1971</v>
      </c>
      <c r="U130" s="34">
        <v>0.18390000000000001</v>
      </c>
      <c r="V130" s="34">
        <v>0</v>
      </c>
      <c r="W130" s="34">
        <v>1.1599999999999999</v>
      </c>
      <c r="X130" s="34">
        <v>8.1000000000000003E-2</v>
      </c>
      <c r="Y130" s="34">
        <v>95.280199999999994</v>
      </c>
      <c r="Z130" s="34">
        <v>0</v>
      </c>
      <c r="AA130" s="34">
        <v>95.280199999999994</v>
      </c>
      <c r="AB130" s="148">
        <v>0.10402720121736146</v>
      </c>
      <c r="AC130" s="54">
        <v>0.53022166128418413</v>
      </c>
      <c r="AD130" s="54">
        <v>0.91413908690903722</v>
      </c>
      <c r="AE130" s="54">
        <v>2.8059015164844336E-2</v>
      </c>
      <c r="AF130" s="54">
        <v>4.6850055235252527E-4</v>
      </c>
      <c r="AG130" s="54">
        <v>0</v>
      </c>
      <c r="AH130" s="54">
        <v>0</v>
      </c>
      <c r="AI130" s="54">
        <v>2.9992794290007726E-2</v>
      </c>
      <c r="AJ130" s="54">
        <v>0.22496816709472481</v>
      </c>
      <c r="AK130" s="54">
        <v>8.2911923332257026E-2</v>
      </c>
      <c r="AL130" s="54">
        <v>4.4571456371335898E-3</v>
      </c>
      <c r="AM130" s="54">
        <v>0</v>
      </c>
      <c r="AN130" s="54">
        <v>1.7311362576512064E-2</v>
      </c>
      <c r="AO130" s="54">
        <v>1.1819959536771838E-3</v>
      </c>
      <c r="AP130" s="54">
        <v>1.4400352367492051E-2</v>
      </c>
      <c r="AQ130" s="54">
        <v>8.1195900305361425E-3</v>
      </c>
      <c r="AR130" s="54">
        <v>8.337695064012203E-2</v>
      </c>
      <c r="AS130" s="54">
        <v>0.34395438060236488</v>
      </c>
      <c r="AT130" s="54">
        <v>2.9519604453400163E-2</v>
      </c>
      <c r="AU130" s="54">
        <v>1.5173494476509961</v>
      </c>
      <c r="AV130" s="54">
        <v>3.279674255088696E-3</v>
      </c>
      <c r="AW130" s="8">
        <f t="shared" si="4"/>
        <v>0.16628834720526942</v>
      </c>
    </row>
    <row r="131" spans="1:49" s="71" customFormat="1" x14ac:dyDescent="0.35">
      <c r="A131" s="172">
        <v>29</v>
      </c>
      <c r="B131" s="70" t="s">
        <v>415</v>
      </c>
      <c r="C131" s="70" t="s">
        <v>617</v>
      </c>
      <c r="D131" s="10">
        <v>2.0400000000000001E-2</v>
      </c>
      <c r="E131" s="10">
        <v>2.65</v>
      </c>
      <c r="F131" s="10">
        <v>9.7600000000000006E-2</v>
      </c>
      <c r="G131" s="10">
        <v>2.65</v>
      </c>
      <c r="H131" s="10">
        <v>0</v>
      </c>
      <c r="I131" s="10">
        <v>0</v>
      </c>
      <c r="J131" s="10">
        <v>14.72</v>
      </c>
      <c r="K131" s="10">
        <v>3.9</v>
      </c>
      <c r="L131" s="10">
        <v>0.1056</v>
      </c>
      <c r="M131" s="10">
        <v>0.56269999999999998</v>
      </c>
      <c r="N131" s="122">
        <v>3.87</v>
      </c>
      <c r="O131" s="10">
        <v>60.31</v>
      </c>
      <c r="P131" s="10">
        <v>0</v>
      </c>
      <c r="Q131" s="10">
        <v>0.47089999999999999</v>
      </c>
      <c r="R131" s="10">
        <v>1.91</v>
      </c>
      <c r="S131" s="10">
        <v>0.51619999999999999</v>
      </c>
      <c r="T131" s="10">
        <v>0.20830000000000001</v>
      </c>
      <c r="U131" s="10">
        <v>0.46139999999999998</v>
      </c>
      <c r="V131" s="10">
        <v>0.21149999999999999</v>
      </c>
      <c r="W131" s="10">
        <v>1.93</v>
      </c>
      <c r="X131" s="10">
        <v>0</v>
      </c>
      <c r="Y131" s="10">
        <v>94.594700000000003</v>
      </c>
      <c r="Z131" s="172">
        <v>8.589473684210527E-3</v>
      </c>
      <c r="AA131" s="172">
        <v>94.586110526315792</v>
      </c>
      <c r="AB131" s="150">
        <v>3.8114231784610758E-3</v>
      </c>
      <c r="AC131" s="121">
        <v>0.30355326043745162</v>
      </c>
      <c r="AD131" s="121">
        <v>0.9317736169547649</v>
      </c>
      <c r="AE131" s="121">
        <v>8.5962287070615873E-3</v>
      </c>
      <c r="AF131" s="121">
        <v>0</v>
      </c>
      <c r="AG131" s="121">
        <v>1.9277199036014363E-2</v>
      </c>
      <c r="AH131" s="121">
        <v>0</v>
      </c>
      <c r="AI131" s="121">
        <v>1.0261044026477114E-2</v>
      </c>
      <c r="AJ131" s="121">
        <v>4.1312593829703884E-2</v>
      </c>
      <c r="AK131" s="121">
        <v>1.0891792143841703E-2</v>
      </c>
      <c r="AL131" s="121">
        <v>4.2435281496034545E-3</v>
      </c>
      <c r="AM131" s="121">
        <v>3.3637738163798036E-3</v>
      </c>
      <c r="AN131" s="121">
        <v>2.5947659437029678E-2</v>
      </c>
      <c r="AO131" s="121">
        <v>0</v>
      </c>
      <c r="AP131" s="121">
        <v>0</v>
      </c>
      <c r="AQ131" s="121">
        <v>9.2261718584683447E-2</v>
      </c>
      <c r="AR131" s="121">
        <v>0.17333710019220308</v>
      </c>
      <c r="AS131" s="121">
        <v>4.6946108912939103E-3</v>
      </c>
      <c r="AT131" s="121">
        <v>0.11149114222299779</v>
      </c>
      <c r="AU131" s="121">
        <v>1.6108024248926969</v>
      </c>
      <c r="AV131" s="121">
        <v>7.4130032161248581E-3</v>
      </c>
      <c r="AW131" s="8">
        <f t="shared" si="4"/>
        <v>0.640779303461672</v>
      </c>
    </row>
    <row r="132" spans="1:49" s="71" customFormat="1" x14ac:dyDescent="0.35">
      <c r="A132" s="172">
        <v>37</v>
      </c>
      <c r="B132" s="70" t="s">
        <v>421</v>
      </c>
      <c r="C132" s="70" t="s">
        <v>617</v>
      </c>
      <c r="D132" s="10">
        <v>1.5599999999999999E-2</v>
      </c>
      <c r="E132" s="10">
        <v>2.8</v>
      </c>
      <c r="F132" s="10">
        <v>8.9999999999999993E-3</v>
      </c>
      <c r="G132" s="10">
        <v>6.4999999999999997E-3</v>
      </c>
      <c r="H132" s="10">
        <v>2.23E-2</v>
      </c>
      <c r="I132" s="10">
        <v>0</v>
      </c>
      <c r="J132" s="10">
        <v>16.11</v>
      </c>
      <c r="K132" s="10">
        <v>5.35</v>
      </c>
      <c r="L132" s="10">
        <v>0.18140000000000001</v>
      </c>
      <c r="M132" s="10">
        <v>0.32729999999999998</v>
      </c>
      <c r="N132" s="10">
        <v>0.5292</v>
      </c>
      <c r="O132" s="10">
        <v>62.12</v>
      </c>
      <c r="P132" s="10">
        <v>0</v>
      </c>
      <c r="Q132" s="10">
        <v>0.377</v>
      </c>
      <c r="R132" s="10">
        <v>1.31</v>
      </c>
      <c r="S132" s="10">
        <v>0.5917</v>
      </c>
      <c r="T132" s="10">
        <v>0.2248</v>
      </c>
      <c r="U132" s="10">
        <v>0.73580000000000001</v>
      </c>
      <c r="V132" s="10">
        <v>0.14449999999999999</v>
      </c>
      <c r="W132" s="10">
        <v>0.77110000000000001</v>
      </c>
      <c r="X132" s="10">
        <v>1.41</v>
      </c>
      <c r="Y132" s="10">
        <v>93.036299999999997</v>
      </c>
      <c r="Z132" s="172">
        <v>6.5684210526315784E-3</v>
      </c>
      <c r="AA132" s="172">
        <v>93.029731578947363</v>
      </c>
      <c r="AB132" s="150">
        <v>3.0126477768109539E-3</v>
      </c>
      <c r="AC132" s="121">
        <v>0.33152311689946046</v>
      </c>
      <c r="AD132" s="121">
        <v>1.0540589428152833</v>
      </c>
      <c r="AE132" s="121">
        <v>8.193461378058378E-4</v>
      </c>
      <c r="AF132" s="121">
        <v>0</v>
      </c>
      <c r="AG132" s="121">
        <v>1.1589902410715607E-2</v>
      </c>
      <c r="AH132" s="121">
        <v>0</v>
      </c>
      <c r="AI132" s="121">
        <v>8.4912371095637457E-3</v>
      </c>
      <c r="AJ132" s="121">
        <v>2.9287826904651006E-2</v>
      </c>
      <c r="AK132" s="121">
        <v>1.2904752254579E-2</v>
      </c>
      <c r="AL132" s="121">
        <v>4.7337016459974793E-3</v>
      </c>
      <c r="AM132" s="121">
        <v>2.3754780325896271E-3</v>
      </c>
      <c r="AN132" s="121">
        <v>1.0715645578486461E-2</v>
      </c>
      <c r="AO132" s="121">
        <v>1.915951265167248E-2</v>
      </c>
      <c r="AP132" s="121">
        <v>2.7233911163912277E-3</v>
      </c>
      <c r="AQ132" s="121">
        <v>2.3391376556069097E-4</v>
      </c>
      <c r="AR132" s="121">
        <v>0.24578052035907183</v>
      </c>
      <c r="AS132" s="121">
        <v>8.3356548557043143E-3</v>
      </c>
      <c r="AT132" s="121">
        <v>1.5758540522829077E-2</v>
      </c>
      <c r="AU132" s="121">
        <v>1.7149487690795355</v>
      </c>
      <c r="AV132" s="121">
        <v>1.221921030090707E-2</v>
      </c>
      <c r="AW132" s="8">
        <f t="shared" si="4"/>
        <v>0.51434053755919518</v>
      </c>
    </row>
    <row r="133" spans="1:49" s="77" customFormat="1" x14ac:dyDescent="0.35">
      <c r="A133" s="172">
        <v>102</v>
      </c>
      <c r="B133" s="70" t="s">
        <v>450</v>
      </c>
      <c r="C133" s="70" t="s">
        <v>617</v>
      </c>
      <c r="D133" s="10">
        <v>2.7400000000000001E-2</v>
      </c>
      <c r="E133" s="10">
        <v>2.5</v>
      </c>
      <c r="F133" s="10">
        <v>0</v>
      </c>
      <c r="G133" s="10">
        <v>3.1800000000000002E-2</v>
      </c>
      <c r="H133" s="10">
        <v>0</v>
      </c>
      <c r="I133" s="10">
        <v>3.7600000000000001E-2</v>
      </c>
      <c r="J133" s="10">
        <v>15.49</v>
      </c>
      <c r="K133" s="10">
        <v>5.4</v>
      </c>
      <c r="L133" s="10">
        <v>0.1515</v>
      </c>
      <c r="M133" s="10">
        <v>0.34160000000000001</v>
      </c>
      <c r="N133" s="10">
        <v>0.17610000000000001</v>
      </c>
      <c r="O133" s="10">
        <v>58.83</v>
      </c>
      <c r="P133" s="10">
        <v>6.7100000000000007E-2</v>
      </c>
      <c r="Q133" s="10">
        <v>0.42799999999999999</v>
      </c>
      <c r="R133" s="10">
        <v>1.53</v>
      </c>
      <c r="S133" s="10">
        <v>0.22639999999999999</v>
      </c>
      <c r="T133" s="10">
        <v>0.2722</v>
      </c>
      <c r="U133" s="10">
        <v>1.0288999999999999</v>
      </c>
      <c r="V133" s="10">
        <v>0.2873</v>
      </c>
      <c r="W133" s="10">
        <v>1.0961000000000001</v>
      </c>
      <c r="X133" s="10">
        <v>1.69</v>
      </c>
      <c r="Y133" s="10">
        <v>89.612099999999998</v>
      </c>
      <c r="Z133" s="172">
        <v>1.1536842105263158E-2</v>
      </c>
      <c r="AA133" s="172">
        <v>89.60056315789474</v>
      </c>
      <c r="AB133" s="150">
        <v>5.5622263304417434E-3</v>
      </c>
      <c r="AC133" s="121">
        <v>0.31115023058531105</v>
      </c>
      <c r="AD133" s="121">
        <v>1.0653568620117178</v>
      </c>
      <c r="AE133" s="121">
        <v>0</v>
      </c>
      <c r="AF133" s="121">
        <v>3.07906340792814E-3</v>
      </c>
      <c r="AG133" s="121">
        <v>1.2715281191347346E-2</v>
      </c>
      <c r="AH133" s="121">
        <v>1.6882317360359628E-3</v>
      </c>
      <c r="AI133" s="121">
        <v>1.0133225796866987E-2</v>
      </c>
      <c r="AJ133" s="121">
        <v>3.5956848252823172E-2</v>
      </c>
      <c r="AK133" s="121">
        <v>5.1903764484495995E-3</v>
      </c>
      <c r="AL133" s="121">
        <v>6.0251384213424811E-3</v>
      </c>
      <c r="AM133" s="121">
        <v>4.9647013692643086E-3</v>
      </c>
      <c r="AN133" s="121">
        <v>1.6011504745347523E-2</v>
      </c>
      <c r="AO133" s="121">
        <v>2.413939509160842E-2</v>
      </c>
      <c r="AP133" s="121">
        <v>0</v>
      </c>
      <c r="AQ133" s="121">
        <v>1.2029397517395776E-3</v>
      </c>
      <c r="AR133" s="121">
        <v>0.26077248773020895</v>
      </c>
      <c r="AS133" s="121">
        <v>7.3179494820016363E-3</v>
      </c>
      <c r="AT133" s="121">
        <v>5.5122619322584346E-3</v>
      </c>
      <c r="AU133" s="121">
        <v>1.7072333469105287</v>
      </c>
      <c r="AV133" s="121">
        <v>1.7961014193262782E-2</v>
      </c>
      <c r="AW133" s="8">
        <f t="shared" si="4"/>
        <v>0.50358914094195706</v>
      </c>
    </row>
    <row r="134" spans="1:49" s="73" customFormat="1" x14ac:dyDescent="0.35">
      <c r="A134" s="176">
        <v>31</v>
      </c>
      <c r="B134" s="72" t="s">
        <v>417</v>
      </c>
      <c r="C134" s="72" t="s">
        <v>618</v>
      </c>
      <c r="D134" s="16">
        <v>1.32E-2</v>
      </c>
      <c r="E134" s="16">
        <v>0</v>
      </c>
      <c r="F134" s="16">
        <v>1.7100000000000001E-2</v>
      </c>
      <c r="G134" s="16">
        <v>0.26479999999999998</v>
      </c>
      <c r="H134" s="16">
        <v>0</v>
      </c>
      <c r="I134" s="16">
        <v>6.13E-2</v>
      </c>
      <c r="J134" s="16">
        <v>12.18</v>
      </c>
      <c r="K134" s="16">
        <v>5.04</v>
      </c>
      <c r="L134" s="16">
        <v>2.42</v>
      </c>
      <c r="M134" s="16">
        <v>3.92</v>
      </c>
      <c r="N134" s="16">
        <v>0.23680000000000001</v>
      </c>
      <c r="O134" s="16">
        <v>60.87</v>
      </c>
      <c r="P134" s="16">
        <v>0.2177</v>
      </c>
      <c r="Q134" s="16">
        <v>0.2419</v>
      </c>
      <c r="R134" s="16">
        <v>0.91149999999999998</v>
      </c>
      <c r="S134" s="16">
        <v>0.37109999999999999</v>
      </c>
      <c r="T134" s="16">
        <v>0.1212</v>
      </c>
      <c r="U134" s="16">
        <v>1.87</v>
      </c>
      <c r="V134" s="16">
        <v>0.27850000000000003</v>
      </c>
      <c r="W134" s="16">
        <v>0.52310000000000001</v>
      </c>
      <c r="X134" s="127">
        <v>4.42</v>
      </c>
      <c r="Y134" s="16">
        <v>93.978300000000004</v>
      </c>
      <c r="Z134" s="176">
        <v>5.5578947368421045E-3</v>
      </c>
      <c r="AA134" s="176">
        <v>93.972742105263166</v>
      </c>
      <c r="AB134" s="154">
        <v>2.4619874763279741E-3</v>
      </c>
      <c r="AC134" s="43">
        <v>0</v>
      </c>
      <c r="AD134" s="43">
        <v>0.76967041371068901</v>
      </c>
      <c r="AE134" s="43">
        <v>1.5035198259783929E-3</v>
      </c>
      <c r="AF134" s="43">
        <v>4.612167557227034E-3</v>
      </c>
      <c r="AG134" s="43">
        <v>0.13406270817388383</v>
      </c>
      <c r="AH134" s="43">
        <v>5.0324768222021581E-3</v>
      </c>
      <c r="AI134" s="43">
        <v>5.2620338055921392E-3</v>
      </c>
      <c r="AJ134" s="43">
        <v>1.9681612359021307E-2</v>
      </c>
      <c r="AK134" s="43">
        <v>7.8167676663392621E-3</v>
      </c>
      <c r="AL134" s="43">
        <v>2.4648775098856826E-3</v>
      </c>
      <c r="AM134" s="43">
        <v>4.4217737628263407E-3</v>
      </c>
      <c r="AN134" s="43">
        <v>7.0207014457394261E-3</v>
      </c>
      <c r="AO134" s="43">
        <v>5.8006379836029236E-2</v>
      </c>
      <c r="AP134" s="43">
        <v>0</v>
      </c>
      <c r="AQ134" s="43">
        <v>9.203405382502975E-3</v>
      </c>
      <c r="AR134" s="43">
        <v>0.2236208846318134</v>
      </c>
      <c r="AS134" s="43">
        <v>0.10740041380766993</v>
      </c>
      <c r="AT134" s="43">
        <v>6.8102962264432309E-3</v>
      </c>
      <c r="AU134" s="43">
        <v>1.6229724694071812</v>
      </c>
      <c r="AV134" s="43">
        <v>2.9992530544389221E-2</v>
      </c>
      <c r="AW134" s="8">
        <f t="shared" si="4"/>
        <v>0.98044456752458609</v>
      </c>
    </row>
    <row r="135" spans="1:49" s="73" customFormat="1" x14ac:dyDescent="0.35">
      <c r="A135" s="176">
        <v>32</v>
      </c>
      <c r="B135" s="72" t="s">
        <v>418</v>
      </c>
      <c r="C135" s="72" t="s">
        <v>618</v>
      </c>
      <c r="D135" s="16">
        <v>3.6799999999999999E-2</v>
      </c>
      <c r="E135" s="16">
        <v>1.39</v>
      </c>
      <c r="F135" s="16">
        <v>3.3099999999999997E-2</v>
      </c>
      <c r="G135" s="16">
        <v>5.8299999999999998E-2</v>
      </c>
      <c r="H135" s="16">
        <v>2.0999999999999999E-3</v>
      </c>
      <c r="I135" s="16">
        <v>1.2E-2</v>
      </c>
      <c r="J135" s="16">
        <v>15.38</v>
      </c>
      <c r="K135" s="16">
        <v>5.64</v>
      </c>
      <c r="L135" s="16">
        <v>0.51819999999999999</v>
      </c>
      <c r="M135" s="16">
        <v>0.37509999999999999</v>
      </c>
      <c r="N135" s="16">
        <v>1.0044999999999999</v>
      </c>
      <c r="O135" s="16">
        <v>58.88</v>
      </c>
      <c r="P135" s="16">
        <v>8.6999999999999994E-3</v>
      </c>
      <c r="Q135" s="16">
        <v>0.2954</v>
      </c>
      <c r="R135" s="16">
        <v>0.90980000000000005</v>
      </c>
      <c r="S135" s="16">
        <v>0.27510000000000001</v>
      </c>
      <c r="T135" s="16">
        <v>0.14349999999999999</v>
      </c>
      <c r="U135" s="16">
        <v>1.65</v>
      </c>
      <c r="V135" s="16">
        <v>0.2429</v>
      </c>
      <c r="W135" s="16">
        <v>0.65059999999999996</v>
      </c>
      <c r="X135" s="16">
        <v>2.94</v>
      </c>
      <c r="Y135" s="16">
        <v>90.446200000000005</v>
      </c>
      <c r="Z135" s="176">
        <v>1.5494736842105263E-2</v>
      </c>
      <c r="AA135" s="176">
        <v>90.430705263157904</v>
      </c>
      <c r="AB135" s="154">
        <v>7.2220039899486867E-3</v>
      </c>
      <c r="AC135" s="43">
        <v>0.16724638152432134</v>
      </c>
      <c r="AD135" s="43">
        <v>1.0226142418550002</v>
      </c>
      <c r="AE135" s="43">
        <v>3.0622386932176631E-3</v>
      </c>
      <c r="AF135" s="43">
        <v>9.5000052484786103E-4</v>
      </c>
      <c r="AG135" s="43">
        <v>1.3497924123880024E-2</v>
      </c>
      <c r="AH135" s="43">
        <v>2.1161215213465318E-4</v>
      </c>
      <c r="AI135" s="43">
        <v>6.7612384662220143E-3</v>
      </c>
      <c r="AJ135" s="43">
        <v>2.0670354766106156E-2</v>
      </c>
      <c r="AK135" s="43">
        <v>6.0971213249742208E-3</v>
      </c>
      <c r="AL135" s="43">
        <v>3.0707369906111744E-3</v>
      </c>
      <c r="AM135" s="43">
        <v>4.057857864609167E-3</v>
      </c>
      <c r="AN135" s="43">
        <v>9.1877218991596819E-3</v>
      </c>
      <c r="AO135" s="43">
        <v>4.0597456047409157E-2</v>
      </c>
      <c r="AP135" s="43">
        <v>2.6062171163449802E-4</v>
      </c>
      <c r="AQ135" s="43">
        <v>2.1320487116631022E-3</v>
      </c>
      <c r="AR135" s="43">
        <v>0.26330489067931762</v>
      </c>
      <c r="AS135" s="43">
        <v>2.4198363400205817E-2</v>
      </c>
      <c r="AT135" s="43">
        <v>3.0397106348790622E-2</v>
      </c>
      <c r="AU135" s="43">
        <v>1.6518615701936659</v>
      </c>
      <c r="AV135" s="43">
        <v>2.7845398954722607E-2</v>
      </c>
      <c r="AW135" s="8">
        <f t="shared" si="4"/>
        <v>0.70197511376750654</v>
      </c>
    </row>
    <row r="136" spans="1:49" s="73" customFormat="1" x14ac:dyDescent="0.35">
      <c r="A136" s="176">
        <v>36</v>
      </c>
      <c r="B136" s="72" t="s">
        <v>420</v>
      </c>
      <c r="C136" s="72" t="s">
        <v>618</v>
      </c>
      <c r="D136" s="16">
        <v>3.2000000000000001E-2</v>
      </c>
      <c r="E136" s="16">
        <v>2.63E-2</v>
      </c>
      <c r="F136" s="16">
        <v>4.2799999999999998E-2</v>
      </c>
      <c r="G136" s="16">
        <v>3.3700000000000001E-2</v>
      </c>
      <c r="H136" s="16">
        <v>1.21E-2</v>
      </c>
      <c r="I136" s="16">
        <v>3.7100000000000001E-2</v>
      </c>
      <c r="J136" s="16">
        <v>12.18</v>
      </c>
      <c r="K136" s="16">
        <v>6.17</v>
      </c>
      <c r="L136" s="16">
        <v>0.76080000000000003</v>
      </c>
      <c r="M136" s="16">
        <v>0.37009999999999998</v>
      </c>
      <c r="N136" s="16">
        <v>0.40789999999999998</v>
      </c>
      <c r="O136" s="16">
        <v>62.34</v>
      </c>
      <c r="P136" s="16">
        <v>2.3300000000000001E-2</v>
      </c>
      <c r="Q136" s="16">
        <v>0.23699999999999999</v>
      </c>
      <c r="R136" s="16">
        <v>1.19</v>
      </c>
      <c r="S136" s="16">
        <v>0.27079999999999999</v>
      </c>
      <c r="T136" s="16">
        <v>0.24229999999999999</v>
      </c>
      <c r="U136" s="127">
        <v>1.91</v>
      </c>
      <c r="V136" s="16">
        <v>0.22589999999999999</v>
      </c>
      <c r="W136" s="16">
        <v>0.69869999999999999</v>
      </c>
      <c r="X136" s="127">
        <v>3.41</v>
      </c>
      <c r="Y136" s="16">
        <v>90.620800000000003</v>
      </c>
      <c r="Z136" s="176">
        <v>1.3473684210526315E-2</v>
      </c>
      <c r="AA136" s="176">
        <v>90.607326315789479</v>
      </c>
      <c r="AB136" s="154">
        <v>5.9250438760827745E-3</v>
      </c>
      <c r="AC136" s="43">
        <v>2.9855844878172019E-3</v>
      </c>
      <c r="AD136" s="43">
        <v>0.76407233739918179</v>
      </c>
      <c r="AE136" s="43">
        <v>3.7358248107143017E-3</v>
      </c>
      <c r="AF136" s="43">
        <v>2.7710744614190203E-3</v>
      </c>
      <c r="AG136" s="43">
        <v>1.2565237174358973E-2</v>
      </c>
      <c r="AH136" s="43">
        <v>5.3469849232343528E-4</v>
      </c>
      <c r="AI136" s="43">
        <v>5.1179471360722041E-3</v>
      </c>
      <c r="AJ136" s="43">
        <v>2.5508248925753929E-2</v>
      </c>
      <c r="AK136" s="43">
        <v>5.6625831682457148E-3</v>
      </c>
      <c r="AL136" s="43">
        <v>4.8918802891539217E-3</v>
      </c>
      <c r="AM136" s="43">
        <v>3.5605511901510524E-3</v>
      </c>
      <c r="AN136" s="43">
        <v>9.3092825623203E-3</v>
      </c>
      <c r="AO136" s="43">
        <v>4.442603515482111E-2</v>
      </c>
      <c r="AP136" s="43">
        <v>1.4167993708514622E-3</v>
      </c>
      <c r="AQ136" s="43">
        <v>1.1627601951329895E-3</v>
      </c>
      <c r="AR136" s="43">
        <v>0.27176697038671571</v>
      </c>
      <c r="AS136" s="43">
        <v>3.351897864650584E-2</v>
      </c>
      <c r="AT136" s="43">
        <v>1.1645756204357326E-2</v>
      </c>
      <c r="AU136" s="43">
        <v>1.6500774653583732</v>
      </c>
      <c r="AV136" s="43">
        <v>3.0411269838063457E-2</v>
      </c>
      <c r="AW136" s="8">
        <f t="shared" si="4"/>
        <v>1.114858714747667</v>
      </c>
    </row>
    <row r="137" spans="1:49" s="76" customFormat="1" x14ac:dyDescent="0.35">
      <c r="A137" s="176">
        <v>100</v>
      </c>
      <c r="B137" s="72" t="s">
        <v>448</v>
      </c>
      <c r="C137" s="72" t="s">
        <v>618</v>
      </c>
      <c r="D137" s="16">
        <v>3.27E-2</v>
      </c>
      <c r="E137" s="16">
        <v>0</v>
      </c>
      <c r="F137" s="16">
        <v>2.4899999999999999E-2</v>
      </c>
      <c r="G137" s="16">
        <v>8.6800000000000002E-2</v>
      </c>
      <c r="H137" s="16">
        <v>0</v>
      </c>
      <c r="I137" s="16">
        <v>0.29859999999999998</v>
      </c>
      <c r="J137" s="16">
        <v>8.66</v>
      </c>
      <c r="K137" s="16">
        <v>6.85</v>
      </c>
      <c r="L137" s="16">
        <v>2.41</v>
      </c>
      <c r="M137" s="16">
        <v>2.71</v>
      </c>
      <c r="N137" s="16">
        <v>0.3629</v>
      </c>
      <c r="O137" s="16">
        <v>56.31</v>
      </c>
      <c r="P137" s="16">
        <v>0.17949999999999999</v>
      </c>
      <c r="Q137" s="16">
        <v>0.28370000000000001</v>
      </c>
      <c r="R137" s="16">
        <v>0.9768</v>
      </c>
      <c r="S137" s="16">
        <v>0.46</v>
      </c>
      <c r="T137" s="16">
        <v>9.5799999999999996E-2</v>
      </c>
      <c r="U137" s="127">
        <v>2.78</v>
      </c>
      <c r="V137" s="16">
        <v>0.19040000000000001</v>
      </c>
      <c r="W137" s="16">
        <v>0.84019999999999995</v>
      </c>
      <c r="X137" s="127">
        <v>7.55</v>
      </c>
      <c r="Y137" s="16">
        <v>91.102400000000003</v>
      </c>
      <c r="Z137" s="176">
        <v>1.3768421052631577E-2</v>
      </c>
      <c r="AA137" s="176">
        <v>91.088631578947371</v>
      </c>
      <c r="AB137" s="154">
        <v>6.1908970937202329E-3</v>
      </c>
      <c r="AC137" s="43">
        <v>0</v>
      </c>
      <c r="AD137" s="43">
        <v>0.55548114303764773</v>
      </c>
      <c r="AE137" s="43">
        <v>2.2223185951234059E-3</v>
      </c>
      <c r="AF137" s="43">
        <v>2.2804908270848259E-2</v>
      </c>
      <c r="AG137" s="43">
        <v>9.4077363170551653E-2</v>
      </c>
      <c r="AH137" s="43">
        <v>4.2119356896758268E-3</v>
      </c>
      <c r="AI137" s="43">
        <v>6.264278038788827E-3</v>
      </c>
      <c r="AJ137" s="43">
        <v>2.1409354634554068E-2</v>
      </c>
      <c r="AK137" s="43">
        <v>9.835308922144648E-3</v>
      </c>
      <c r="AL137" s="43">
        <v>1.9776623958493267E-3</v>
      </c>
      <c r="AM137" s="43">
        <v>3.0685428143109291E-3</v>
      </c>
      <c r="AN137" s="43">
        <v>1.1446491406492837E-2</v>
      </c>
      <c r="AO137" s="43">
        <v>0.10057600215608251</v>
      </c>
      <c r="AP137" s="43">
        <v>0</v>
      </c>
      <c r="AQ137" s="43">
        <v>3.0622752231443079E-3</v>
      </c>
      <c r="AR137" s="43">
        <v>0.30850792198932142</v>
      </c>
      <c r="AS137" s="43">
        <v>0.10856792951671598</v>
      </c>
      <c r="AT137" s="43">
        <v>1.0594127544654318E-2</v>
      </c>
      <c r="AU137" s="43">
        <v>1.5240081965746612</v>
      </c>
      <c r="AV137" s="43">
        <v>4.5259549151502813E-2</v>
      </c>
      <c r="AW137" s="8">
        <f t="shared" si="4"/>
        <v>1.1666246908679301</v>
      </c>
    </row>
    <row r="138" spans="1:49" s="76" customFormat="1" x14ac:dyDescent="0.35">
      <c r="A138" s="176">
        <v>101</v>
      </c>
      <c r="B138" s="72" t="s">
        <v>449</v>
      </c>
      <c r="C138" s="72" t="s">
        <v>618</v>
      </c>
      <c r="D138" s="16">
        <v>3.78E-2</v>
      </c>
      <c r="E138" s="16">
        <v>1.36</v>
      </c>
      <c r="F138" s="16">
        <v>0</v>
      </c>
      <c r="G138" s="16">
        <v>1.55E-2</v>
      </c>
      <c r="H138" s="16">
        <v>2.58E-2</v>
      </c>
      <c r="I138" s="16">
        <v>0.22359999999999999</v>
      </c>
      <c r="J138" s="16">
        <v>10.63</v>
      </c>
      <c r="K138" s="16">
        <v>6.09</v>
      </c>
      <c r="L138" s="16">
        <v>0.61060000000000003</v>
      </c>
      <c r="M138" s="16">
        <v>1.44</v>
      </c>
      <c r="N138" s="16">
        <v>0.30919999999999997</v>
      </c>
      <c r="O138" s="16">
        <v>60.18</v>
      </c>
      <c r="P138" s="16">
        <v>0.2366</v>
      </c>
      <c r="Q138" s="16">
        <v>0.38829999999999998</v>
      </c>
      <c r="R138" s="16">
        <v>1.43</v>
      </c>
      <c r="S138" s="16">
        <v>0.3997</v>
      </c>
      <c r="T138" s="16">
        <v>0.19889999999999999</v>
      </c>
      <c r="U138" s="127">
        <v>2.17</v>
      </c>
      <c r="V138" s="16">
        <v>0.2918</v>
      </c>
      <c r="W138" s="16">
        <v>1.0712999999999999</v>
      </c>
      <c r="X138" s="127">
        <v>4.0199999999999996</v>
      </c>
      <c r="Y138" s="16">
        <v>91.129199999999997</v>
      </c>
      <c r="Z138" s="176">
        <v>1.591578947368421E-2</v>
      </c>
      <c r="AA138" s="176">
        <v>91.113284210526317</v>
      </c>
      <c r="AB138" s="154">
        <v>7.2341257654733983E-3</v>
      </c>
      <c r="AC138" s="43">
        <v>0.15957512303835225</v>
      </c>
      <c r="AD138" s="43">
        <v>0.68924419237288692</v>
      </c>
      <c r="AE138" s="43">
        <v>0</v>
      </c>
      <c r="AF138" s="43">
        <v>1.72623034981505E-2</v>
      </c>
      <c r="AG138" s="43">
        <v>5.053203170705952E-2</v>
      </c>
      <c r="AH138" s="43">
        <v>5.6120359094815496E-3</v>
      </c>
      <c r="AI138" s="43">
        <v>8.6669741789349546E-3</v>
      </c>
      <c r="AJ138" s="43">
        <v>3.1682714584874698E-2</v>
      </c>
      <c r="AK138" s="43">
        <v>8.6387865691891757E-3</v>
      </c>
      <c r="AL138" s="43">
        <v>4.1505901604458294E-3</v>
      </c>
      <c r="AM138" s="43">
        <v>4.7537786203724593E-3</v>
      </c>
      <c r="AN138" s="43">
        <v>1.4753302141017735E-2</v>
      </c>
      <c r="AO138" s="43">
        <v>5.4132974639782158E-2</v>
      </c>
      <c r="AP138" s="43">
        <v>3.1224489986669554E-3</v>
      </c>
      <c r="AQ138" s="43">
        <v>5.5277019213780302E-4</v>
      </c>
      <c r="AR138" s="43">
        <v>0.27725632602811806</v>
      </c>
      <c r="AS138" s="43">
        <v>2.780543766107851E-2</v>
      </c>
      <c r="AT138" s="43">
        <v>9.1244382540719791E-3</v>
      </c>
      <c r="AU138" s="43">
        <v>1.6464266273110766</v>
      </c>
      <c r="AV138" s="43">
        <v>3.5711951554850116E-2</v>
      </c>
      <c r="AW138" s="8">
        <f t="shared" si="4"/>
        <v>0.95099519257945242</v>
      </c>
    </row>
    <row r="139" spans="1:49" s="76" customFormat="1" x14ac:dyDescent="0.35">
      <c r="A139" s="176">
        <v>108</v>
      </c>
      <c r="B139" s="72" t="s">
        <v>455</v>
      </c>
      <c r="C139" s="72" t="s">
        <v>618</v>
      </c>
      <c r="D139" s="16">
        <v>1.9199999999999998E-2</v>
      </c>
      <c r="E139" s="16">
        <v>0.28420000000000001</v>
      </c>
      <c r="F139" s="16">
        <v>0</v>
      </c>
      <c r="G139" s="16">
        <v>0.28460000000000002</v>
      </c>
      <c r="H139" s="16">
        <v>0</v>
      </c>
      <c r="I139" s="16">
        <v>9.4E-2</v>
      </c>
      <c r="J139" s="16">
        <v>8.99</v>
      </c>
      <c r="K139" s="127">
        <v>8.81</v>
      </c>
      <c r="L139" s="16">
        <v>2.71</v>
      </c>
      <c r="M139" s="16">
        <v>0.77170000000000005</v>
      </c>
      <c r="N139" s="16">
        <v>0.55210000000000004</v>
      </c>
      <c r="O139" s="16">
        <v>46.48</v>
      </c>
      <c r="P139" s="16">
        <v>5.0299999999999997E-2</v>
      </c>
      <c r="Q139" s="16">
        <v>3.4000000000000002E-2</v>
      </c>
      <c r="R139" s="16">
        <v>0</v>
      </c>
      <c r="S139" s="16">
        <v>0.12790000000000001</v>
      </c>
      <c r="T139" s="16">
        <v>4.41E-2</v>
      </c>
      <c r="U139" s="127">
        <v>5.62</v>
      </c>
      <c r="V139" s="16">
        <v>0.42680000000000001</v>
      </c>
      <c r="W139" s="189">
        <v>0.45200000000000001</v>
      </c>
      <c r="X139" s="127">
        <v>16.62</v>
      </c>
      <c r="Y139" s="16">
        <v>92.370999999999995</v>
      </c>
      <c r="Z139" s="176">
        <v>8.0842105263157875E-3</v>
      </c>
      <c r="AA139" s="176">
        <v>92.362915789473675</v>
      </c>
      <c r="AB139" s="154">
        <v>3.8374852522161168E-3</v>
      </c>
      <c r="AC139" s="43">
        <v>3.4825839089418276E-2</v>
      </c>
      <c r="AD139" s="43">
        <v>0.60876654623885051</v>
      </c>
      <c r="AE139" s="43">
        <v>0</v>
      </c>
      <c r="AF139" s="43">
        <v>7.5788975810089166E-3</v>
      </c>
      <c r="AG139" s="43">
        <v>2.828160185331036E-2</v>
      </c>
      <c r="AH139" s="43">
        <v>1.2460197378312344E-3</v>
      </c>
      <c r="AI139" s="43">
        <v>7.9255656015706898E-4</v>
      </c>
      <c r="AJ139" s="43">
        <v>0</v>
      </c>
      <c r="AK139" s="43">
        <v>2.8869574068946598E-3</v>
      </c>
      <c r="AL139" s="43">
        <v>9.6109184984214616E-4</v>
      </c>
      <c r="AM139" s="43">
        <v>7.261549667541941E-3</v>
      </c>
      <c r="AN139" s="43">
        <v>6.5008149305881714E-3</v>
      </c>
      <c r="AO139" s="43">
        <v>0.23373195666237809</v>
      </c>
      <c r="AP139" s="43">
        <v>0</v>
      </c>
      <c r="AQ139" s="43">
        <v>1.0599833642209729E-2</v>
      </c>
      <c r="AR139" s="43">
        <v>0.41888163080660751</v>
      </c>
      <c r="AS139" s="43">
        <v>0.12888235469931114</v>
      </c>
      <c r="AT139" s="43">
        <v>1.7015144214963515E-2</v>
      </c>
      <c r="AU139" s="43">
        <v>1.3280289826202478</v>
      </c>
      <c r="AV139" s="43">
        <v>9.6592054016660309E-2</v>
      </c>
      <c r="AW139" s="8">
        <f t="shared" si="4"/>
        <v>1.0671661684221785</v>
      </c>
    </row>
    <row r="140" spans="1:49" s="76" customFormat="1" x14ac:dyDescent="0.35">
      <c r="A140" s="176">
        <v>109</v>
      </c>
      <c r="B140" s="72" t="s">
        <v>456</v>
      </c>
      <c r="C140" s="72" t="s">
        <v>618</v>
      </c>
      <c r="D140" s="16">
        <v>5.3E-3</v>
      </c>
      <c r="E140" s="16">
        <v>9.8100000000000007E-2</v>
      </c>
      <c r="F140" s="16">
        <v>6.4500000000000002E-2</v>
      </c>
      <c r="G140" s="16">
        <v>0.1782</v>
      </c>
      <c r="H140" s="16">
        <v>1.7999999999999999E-2</v>
      </c>
      <c r="I140" s="16">
        <v>0.1118</v>
      </c>
      <c r="J140" s="16">
        <v>8.82</v>
      </c>
      <c r="K140" s="127">
        <v>9.08</v>
      </c>
      <c r="L140" s="16">
        <v>3.29</v>
      </c>
      <c r="M140" s="16">
        <v>0.75800000000000001</v>
      </c>
      <c r="N140" s="16">
        <v>0.33779999999999999</v>
      </c>
      <c r="O140" s="16">
        <v>46.61</v>
      </c>
      <c r="P140" s="16">
        <v>2.07E-2</v>
      </c>
      <c r="Q140" s="16">
        <v>2.9899999999999999E-2</v>
      </c>
      <c r="R140" s="16">
        <v>0</v>
      </c>
      <c r="S140" s="16">
        <v>0.18820000000000001</v>
      </c>
      <c r="T140" s="16">
        <v>0.1169</v>
      </c>
      <c r="U140" s="127">
        <v>5.14</v>
      </c>
      <c r="V140" s="16">
        <v>0.41310000000000002</v>
      </c>
      <c r="W140" s="189">
        <v>0.5282</v>
      </c>
      <c r="X140" s="127">
        <v>14.61</v>
      </c>
      <c r="Y140" s="16">
        <v>90.418800000000005</v>
      </c>
      <c r="Z140" s="176">
        <v>2.2315789473684208E-3</v>
      </c>
      <c r="AA140" s="176">
        <v>90.416568421052631</v>
      </c>
      <c r="AB140" s="154">
        <v>1.0448897884379788E-3</v>
      </c>
      <c r="AC140" s="43">
        <v>1.1857568641555395E-2</v>
      </c>
      <c r="AD140" s="43">
        <v>0.58912682268738892</v>
      </c>
      <c r="AE140" s="43">
        <v>5.9945345904962432E-3</v>
      </c>
      <c r="AF140" s="43">
        <v>8.89137879501644E-3</v>
      </c>
      <c r="AG140" s="43">
        <v>2.7401468233137351E-2</v>
      </c>
      <c r="AH140" s="43">
        <v>5.0579718371014659E-4</v>
      </c>
      <c r="AI140" s="43">
        <v>6.8749835111135064E-4</v>
      </c>
      <c r="AJ140" s="43">
        <v>0</v>
      </c>
      <c r="AK140" s="43">
        <v>4.1902368869904229E-3</v>
      </c>
      <c r="AL140" s="43">
        <v>2.5129852565979206E-3</v>
      </c>
      <c r="AM140" s="43">
        <v>6.9328087682346421E-3</v>
      </c>
      <c r="AN140" s="43">
        <v>7.493365026743996E-3</v>
      </c>
      <c r="AO140" s="43">
        <v>0.20266857586927695</v>
      </c>
      <c r="AP140" s="43">
        <v>2.244132591338079E-3</v>
      </c>
      <c r="AQ140" s="43">
        <v>6.5466779588397419E-3</v>
      </c>
      <c r="AR140" s="43">
        <v>0.42584385074170072</v>
      </c>
      <c r="AS140" s="43">
        <v>0.1543366942149976</v>
      </c>
      <c r="AT140" s="43">
        <v>1.0268964607180032E-2</v>
      </c>
      <c r="AU140" s="43">
        <v>1.3136197252826634</v>
      </c>
      <c r="AV140" s="43">
        <v>8.7139954603280848E-2</v>
      </c>
      <c r="AW140" s="8">
        <f t="shared" si="4"/>
        <v>1.1317369597097402</v>
      </c>
    </row>
    <row r="141" spans="1:49" s="76" customFormat="1" x14ac:dyDescent="0.35">
      <c r="A141" s="176">
        <v>114</v>
      </c>
      <c r="B141" s="72" t="s">
        <v>457</v>
      </c>
      <c r="C141" s="72" t="s">
        <v>618</v>
      </c>
      <c r="D141" s="16">
        <v>0</v>
      </c>
      <c r="E141" s="16">
        <v>7.6100000000000001E-2</v>
      </c>
      <c r="F141" s="16">
        <v>0.37290000000000001</v>
      </c>
      <c r="G141" s="16">
        <v>0.78590000000000004</v>
      </c>
      <c r="H141" s="16">
        <v>1.54E-2</v>
      </c>
      <c r="I141" s="16">
        <v>0.1512</v>
      </c>
      <c r="J141" s="16">
        <v>8.5399999999999991</v>
      </c>
      <c r="K141" s="127">
        <v>9.31</v>
      </c>
      <c r="L141" s="16">
        <v>3.07</v>
      </c>
      <c r="M141" s="16">
        <v>0.81369999999999998</v>
      </c>
      <c r="N141" s="16">
        <v>2.79</v>
      </c>
      <c r="O141" s="16">
        <v>47.8</v>
      </c>
      <c r="P141" s="16">
        <v>6.2300000000000001E-2</v>
      </c>
      <c r="Q141" s="16">
        <v>0.17169999999999999</v>
      </c>
      <c r="R141" s="16">
        <v>0</v>
      </c>
      <c r="S141" s="16">
        <v>0.28370000000000001</v>
      </c>
      <c r="T141" s="16">
        <v>0.1014</v>
      </c>
      <c r="U141" s="127">
        <v>4.9400000000000004</v>
      </c>
      <c r="V141" s="16">
        <v>0.43909999999999999</v>
      </c>
      <c r="W141" s="189">
        <v>0.92889999999999995</v>
      </c>
      <c r="X141" s="127">
        <v>12.74</v>
      </c>
      <c r="Y141" s="16">
        <v>93.392399999999995</v>
      </c>
      <c r="Z141" s="176">
        <v>0</v>
      </c>
      <c r="AA141" s="176">
        <v>93.392399999999995</v>
      </c>
      <c r="AB141" s="154">
        <v>0</v>
      </c>
      <c r="AC141" s="43">
        <v>8.6485030389022981E-3</v>
      </c>
      <c r="AD141" s="43">
        <v>0.5363246123801626</v>
      </c>
      <c r="AE141" s="43">
        <v>3.2585004466722634E-2</v>
      </c>
      <c r="AF141" s="43">
        <v>1.1305993875347843E-2</v>
      </c>
      <c r="AG141" s="43">
        <v>2.765658735080128E-2</v>
      </c>
      <c r="AH141" s="43">
        <v>1.4312772017488892E-3</v>
      </c>
      <c r="AI141" s="43">
        <v>3.7119354329730727E-3</v>
      </c>
      <c r="AJ141" s="43">
        <v>0</v>
      </c>
      <c r="AK141" s="43">
        <v>5.9389263283470784E-3</v>
      </c>
      <c r="AL141" s="43">
        <v>2.0494769112154422E-3</v>
      </c>
      <c r="AM141" s="43">
        <v>6.9286258318260584E-3</v>
      </c>
      <c r="AN141" s="43">
        <v>1.2390165305320399E-2</v>
      </c>
      <c r="AO141" s="43">
        <v>0.16616336301840398</v>
      </c>
      <c r="AP141" s="43">
        <v>1.8052043622275591E-3</v>
      </c>
      <c r="AQ141" s="43">
        <v>2.714627301003341E-2</v>
      </c>
      <c r="AR141" s="43">
        <v>0.41052901609410136</v>
      </c>
      <c r="AS141" s="43">
        <v>0.13540706254730861</v>
      </c>
      <c r="AT141" s="43">
        <v>7.9744522270442458E-2</v>
      </c>
      <c r="AU141" s="43">
        <v>1.2666251305773124</v>
      </c>
      <c r="AV141" s="43">
        <v>7.8742791138574422E-2</v>
      </c>
      <c r="AW141" s="8">
        <f t="shared" si="4"/>
        <v>1.1848655288582286</v>
      </c>
    </row>
    <row r="142" spans="1:49" s="76" customFormat="1" x14ac:dyDescent="0.35">
      <c r="A142" s="176">
        <v>117</v>
      </c>
      <c r="B142" s="72" t="s">
        <v>460</v>
      </c>
      <c r="C142" s="72" t="s">
        <v>618</v>
      </c>
      <c r="D142" s="16">
        <v>2.6200000000000001E-2</v>
      </c>
      <c r="E142" s="16">
        <v>1.84</v>
      </c>
      <c r="F142" s="16">
        <v>0</v>
      </c>
      <c r="G142" s="16">
        <v>8.3099999999999993E-2</v>
      </c>
      <c r="H142" s="16">
        <v>2.0999999999999999E-3</v>
      </c>
      <c r="I142" s="16">
        <v>4.3400000000000001E-2</v>
      </c>
      <c r="J142" s="16">
        <v>15.38</v>
      </c>
      <c r="K142" s="127">
        <v>5.74</v>
      </c>
      <c r="L142" s="16">
        <v>1.0359</v>
      </c>
      <c r="M142" s="16">
        <v>0.4279</v>
      </c>
      <c r="N142" s="16">
        <v>0.51380000000000003</v>
      </c>
      <c r="O142" s="16">
        <v>57.67</v>
      </c>
      <c r="P142" s="16">
        <v>0</v>
      </c>
      <c r="Q142" s="16">
        <v>0.28050000000000003</v>
      </c>
      <c r="R142" s="16">
        <v>1.0958000000000001</v>
      </c>
      <c r="S142" s="16">
        <v>0.3805</v>
      </c>
      <c r="T142" s="16">
        <v>0.17180000000000001</v>
      </c>
      <c r="U142" s="127">
        <v>2.79</v>
      </c>
      <c r="V142" s="16">
        <v>0.2422</v>
      </c>
      <c r="W142" s="189">
        <v>1.0375000000000001</v>
      </c>
      <c r="X142" s="127">
        <v>2.57</v>
      </c>
      <c r="Y142" s="16">
        <v>91.330799999999996</v>
      </c>
      <c r="Z142" s="176">
        <v>1.103157894736842E-2</v>
      </c>
      <c r="AA142" s="176">
        <v>91.319768421052629</v>
      </c>
      <c r="AB142" s="154">
        <v>5.1412544458879651E-3</v>
      </c>
      <c r="AC142" s="43">
        <v>0.22136943390781472</v>
      </c>
      <c r="AD142" s="43">
        <v>1.0225151189259218</v>
      </c>
      <c r="AE142" s="43">
        <v>0</v>
      </c>
      <c r="AF142" s="43">
        <v>3.4355021928973721E-3</v>
      </c>
      <c r="AG142" s="43">
        <v>1.5396432638676009E-2</v>
      </c>
      <c r="AH142" s="43">
        <v>0</v>
      </c>
      <c r="AI142" s="43">
        <v>6.4195787327335019E-3</v>
      </c>
      <c r="AJ142" s="43">
        <v>2.489379996908718E-2</v>
      </c>
      <c r="AK142" s="43">
        <v>8.4323147540379968E-3</v>
      </c>
      <c r="AL142" s="43">
        <v>3.6759684936023512E-3</v>
      </c>
      <c r="AM142" s="43">
        <v>4.0457715513911524E-3</v>
      </c>
      <c r="AN142" s="43">
        <v>1.4650073008913541E-2</v>
      </c>
      <c r="AO142" s="43">
        <v>3.5484812486583951E-2</v>
      </c>
      <c r="AP142" s="43">
        <v>2.6059644933481424E-4</v>
      </c>
      <c r="AQ142" s="43">
        <v>3.0386976736714766E-3</v>
      </c>
      <c r="AR142" s="43">
        <v>0.26794744220261618</v>
      </c>
      <c r="AS142" s="43">
        <v>4.8368689446056545E-2</v>
      </c>
      <c r="AT142" s="43">
        <v>1.5546559852497267E-2</v>
      </c>
      <c r="AU142" s="43">
        <v>1.617758540041967</v>
      </c>
      <c r="AV142" s="43">
        <v>4.7079474333856924E-2</v>
      </c>
      <c r="AW142" s="8">
        <f t="shared" si="4"/>
        <v>0.63968119333834061</v>
      </c>
    </row>
    <row r="143" spans="1:49" s="76" customFormat="1" x14ac:dyDescent="0.35">
      <c r="A143" s="176">
        <v>118</v>
      </c>
      <c r="B143" s="72" t="s">
        <v>461</v>
      </c>
      <c r="C143" s="72" t="s">
        <v>618</v>
      </c>
      <c r="D143" s="16">
        <v>4.2900000000000001E-2</v>
      </c>
      <c r="E143" s="16">
        <v>0.97440000000000004</v>
      </c>
      <c r="F143" s="16">
        <v>3.0499999999999999E-2</v>
      </c>
      <c r="G143" s="16">
        <v>7.6700000000000004E-2</v>
      </c>
      <c r="H143" s="16">
        <v>0</v>
      </c>
      <c r="I143" s="16">
        <v>9.2499999999999999E-2</v>
      </c>
      <c r="J143" s="16">
        <v>14.44</v>
      </c>
      <c r="K143" s="127">
        <v>6.05</v>
      </c>
      <c r="L143" s="16">
        <v>1.48</v>
      </c>
      <c r="M143" s="16">
        <v>0.41060000000000002</v>
      </c>
      <c r="N143" s="16">
        <v>0.53659999999999997</v>
      </c>
      <c r="O143" s="16">
        <v>58.41</v>
      </c>
      <c r="P143" s="16">
        <v>5.1299999999999998E-2</v>
      </c>
      <c r="Q143" s="16">
        <v>0.2656</v>
      </c>
      <c r="R143" s="16">
        <v>1.1571</v>
      </c>
      <c r="S143" s="16">
        <v>0.47099999999999997</v>
      </c>
      <c r="T143" s="16">
        <v>0.13489999999999999</v>
      </c>
      <c r="U143" s="127">
        <v>2.4700000000000002</v>
      </c>
      <c r="V143" s="16">
        <v>0.1971</v>
      </c>
      <c r="W143" s="189">
        <v>1.095</v>
      </c>
      <c r="X143" s="127">
        <v>3.28</v>
      </c>
      <c r="Y143" s="16">
        <v>91.666200000000003</v>
      </c>
      <c r="Z143" s="176">
        <v>1.806315789473684E-2</v>
      </c>
      <c r="AA143" s="176">
        <v>91.648136842105274</v>
      </c>
      <c r="AB143" s="154">
        <v>8.2099408603344762E-3</v>
      </c>
      <c r="AC143" s="43">
        <v>0.11432785003350082</v>
      </c>
      <c r="AD143" s="43">
        <v>0.93625796582694343</v>
      </c>
      <c r="AE143" s="43">
        <v>2.7515899624856177E-3</v>
      </c>
      <c r="AF143" s="43">
        <v>7.1409692525637768E-3</v>
      </c>
      <c r="AG143" s="43">
        <v>1.4408265233919837E-2</v>
      </c>
      <c r="AH143" s="43">
        <v>1.2167785572978031E-3</v>
      </c>
      <c r="AI143" s="43">
        <v>5.9281156079846594E-3</v>
      </c>
      <c r="AJ143" s="43">
        <v>2.5635732001822453E-2</v>
      </c>
      <c r="AK143" s="43">
        <v>1.0179536055043636E-2</v>
      </c>
      <c r="AL143" s="43">
        <v>2.8149812107330844E-3</v>
      </c>
      <c r="AM143" s="43">
        <v>3.2109147228975635E-3</v>
      </c>
      <c r="AN143" s="43">
        <v>1.5079284412941141E-2</v>
      </c>
      <c r="AO143" s="43">
        <v>4.4167026802430273E-2</v>
      </c>
      <c r="AP143" s="43">
        <v>0</v>
      </c>
      <c r="AQ143" s="43">
        <v>2.7352483411797373E-3</v>
      </c>
      <c r="AR143" s="43">
        <v>0.27542796143250498</v>
      </c>
      <c r="AS143" s="43">
        <v>6.739429466164136E-2</v>
      </c>
      <c r="AT143" s="43">
        <v>1.5834552758072929E-2</v>
      </c>
      <c r="AU143" s="43">
        <v>1.597959933170789</v>
      </c>
      <c r="AV143" s="43">
        <v>4.0648009635811562E-2</v>
      </c>
      <c r="AW143" s="8">
        <f t="shared" si="4"/>
        <v>0.81688099031943606</v>
      </c>
    </row>
    <row r="144" spans="1:49" s="79" customFormat="1" x14ac:dyDescent="0.35">
      <c r="A144" s="173">
        <v>103</v>
      </c>
      <c r="B144" s="78" t="s">
        <v>451</v>
      </c>
      <c r="C144" s="78" t="s">
        <v>619</v>
      </c>
      <c r="D144" s="7">
        <v>0</v>
      </c>
      <c r="E144" s="7">
        <v>0</v>
      </c>
      <c r="F144" s="7">
        <v>7.1099999999999997E-2</v>
      </c>
      <c r="G144" s="7">
        <v>2.3599999999999999E-2</v>
      </c>
      <c r="H144" s="7">
        <v>1.9E-2</v>
      </c>
      <c r="I144" s="7">
        <v>8.5400000000000004E-2</v>
      </c>
      <c r="J144" s="7">
        <v>5.83</v>
      </c>
      <c r="K144" s="7">
        <v>5.98</v>
      </c>
      <c r="L144" s="7">
        <v>5.72</v>
      </c>
      <c r="M144" s="193">
        <v>4.91</v>
      </c>
      <c r="N144" s="7">
        <v>0.35189999999999999</v>
      </c>
      <c r="O144" s="7">
        <v>55.74</v>
      </c>
      <c r="P144" s="7">
        <v>1.51</v>
      </c>
      <c r="Q144" s="7">
        <v>0.21049999999999999</v>
      </c>
      <c r="R144" s="7">
        <v>1.56</v>
      </c>
      <c r="S144" s="7">
        <v>0.37169999999999997</v>
      </c>
      <c r="T144" s="7">
        <v>0.1321</v>
      </c>
      <c r="U144" s="193">
        <v>2.93</v>
      </c>
      <c r="V144" s="7">
        <v>0.37990000000000002</v>
      </c>
      <c r="W144" s="7">
        <v>1.0118</v>
      </c>
      <c r="X144" s="193">
        <v>5.59</v>
      </c>
      <c r="Y144" s="7">
        <v>92.427099999999996</v>
      </c>
      <c r="Z144" s="173">
        <v>0</v>
      </c>
      <c r="AA144" s="173">
        <v>92.427099999999996</v>
      </c>
      <c r="AB144" s="180">
        <v>0</v>
      </c>
      <c r="AC144" s="194">
        <v>0</v>
      </c>
      <c r="AD144" s="194">
        <v>0.35671405526160455</v>
      </c>
      <c r="AE144" s="194">
        <v>6.0530855556961624E-3</v>
      </c>
      <c r="AF144" s="194">
        <v>6.2215219190170359E-3</v>
      </c>
      <c r="AG144" s="194">
        <v>0.1625914020777818</v>
      </c>
      <c r="AH144" s="194">
        <v>3.3798269484488067E-2</v>
      </c>
      <c r="AI144" s="194">
        <v>4.4336767705815319E-3</v>
      </c>
      <c r="AJ144" s="194">
        <v>3.2615403971396929E-2</v>
      </c>
      <c r="AK144" s="194">
        <v>7.5809384986128296E-3</v>
      </c>
      <c r="AL144" s="194">
        <v>2.6012955787870586E-3</v>
      </c>
      <c r="AM144" s="194">
        <v>5.8402948772762553E-3</v>
      </c>
      <c r="AN144" s="194">
        <v>1.3148754687914262E-2</v>
      </c>
      <c r="AO144" s="194">
        <v>7.103288655914268E-2</v>
      </c>
      <c r="AP144" s="194">
        <v>2.1699067188944705E-3</v>
      </c>
      <c r="AQ144" s="194">
        <v>7.9421253425851729E-4</v>
      </c>
      <c r="AR144" s="194">
        <v>0.2569077298423903</v>
      </c>
      <c r="AS144" s="194">
        <v>0.24579937840802468</v>
      </c>
      <c r="AT144" s="194">
        <v>9.799360488820158E-3</v>
      </c>
      <c r="AU144" s="194">
        <v>1.4390271186114614</v>
      </c>
      <c r="AV144" s="194">
        <v>4.5502293396150646E-2</v>
      </c>
      <c r="AW144" s="7">
        <f t="shared" si="4"/>
        <v>1.2973684147577009</v>
      </c>
    </row>
    <row r="145" spans="1:52" s="79" customFormat="1" x14ac:dyDescent="0.35">
      <c r="A145" s="79">
        <v>197</v>
      </c>
      <c r="B145" s="195" t="s">
        <v>481</v>
      </c>
      <c r="C145" s="78" t="s">
        <v>619</v>
      </c>
      <c r="D145" s="196">
        <v>0.104</v>
      </c>
      <c r="E145" s="196">
        <v>0.20119999999999999</v>
      </c>
      <c r="F145" s="196">
        <v>0.1162</v>
      </c>
      <c r="G145" s="196">
        <v>0.49049999999999999</v>
      </c>
      <c r="H145" s="196">
        <v>0</v>
      </c>
      <c r="I145" s="196">
        <v>0.1389</v>
      </c>
      <c r="J145" s="196">
        <v>5.7</v>
      </c>
      <c r="K145" s="196">
        <v>4.51</v>
      </c>
      <c r="L145" s="196">
        <v>0.2732</v>
      </c>
      <c r="M145" s="193">
        <v>6.57</v>
      </c>
      <c r="N145" s="196">
        <v>0.12180000000000001</v>
      </c>
      <c r="O145" s="196">
        <v>64.290000000000006</v>
      </c>
      <c r="P145" s="196">
        <v>0.61760000000000004</v>
      </c>
      <c r="Q145" s="196">
        <v>0.38290000000000002</v>
      </c>
      <c r="R145" s="193">
        <v>2.5299999999999998</v>
      </c>
      <c r="S145" s="196">
        <v>0.66210000000000002</v>
      </c>
      <c r="T145" s="196">
        <v>0</v>
      </c>
      <c r="U145" s="196">
        <v>0.41039999999999999</v>
      </c>
      <c r="V145" s="196">
        <v>0</v>
      </c>
      <c r="W145" s="193">
        <v>4.42</v>
      </c>
      <c r="X145" s="196">
        <v>4.99E-2</v>
      </c>
      <c r="Y145" s="196">
        <v>91.675600000000003</v>
      </c>
      <c r="Z145" s="79">
        <v>0</v>
      </c>
      <c r="AA145" s="79">
        <v>91.675600000000003</v>
      </c>
      <c r="AB145" s="181">
        <v>1.9858972931637593E-2</v>
      </c>
      <c r="AC145" s="197">
        <v>2.3555018282282188E-2</v>
      </c>
      <c r="AD145" s="197">
        <v>0.36876007634978042</v>
      </c>
      <c r="AE145" s="197">
        <v>1.0459976606502754E-2</v>
      </c>
      <c r="AF145" s="197">
        <v>1.0699374380182258E-2</v>
      </c>
      <c r="AG145" s="197">
        <v>0.23003759957391659</v>
      </c>
      <c r="AH145" s="197">
        <v>1.4616459178145427E-2</v>
      </c>
      <c r="AI145" s="197">
        <v>8.5273613778582714E-3</v>
      </c>
      <c r="AJ145" s="197">
        <v>5.5928871746272604E-2</v>
      </c>
      <c r="AK145" s="197">
        <v>1.4278131377262549E-2</v>
      </c>
      <c r="AL145" s="197">
        <v>0</v>
      </c>
      <c r="AM145" s="197">
        <v>0</v>
      </c>
      <c r="AN145" s="197">
        <v>6.0733679148225118E-2</v>
      </c>
      <c r="AO145" s="197">
        <v>6.7044873349135015E-4</v>
      </c>
      <c r="AP145" s="197">
        <v>0</v>
      </c>
      <c r="AQ145" s="197">
        <v>1.7453443285326314E-2</v>
      </c>
      <c r="AR145" s="197">
        <v>0.2048660070826662</v>
      </c>
      <c r="AS145" s="197">
        <v>1.2413173341065512E-2</v>
      </c>
      <c r="AT145" s="197">
        <v>3.5862712064721422E-3</v>
      </c>
      <c r="AU145" s="197">
        <v>1.7549421836729193</v>
      </c>
      <c r="AV145" s="197">
        <v>6.738921411550529E-3</v>
      </c>
      <c r="AW145" s="8">
        <f t="shared" si="4"/>
        <v>1.2017330032460805</v>
      </c>
    </row>
    <row r="146" spans="1:52" s="5" customFormat="1" x14ac:dyDescent="0.35">
      <c r="A146" s="5">
        <v>170</v>
      </c>
      <c r="B146" s="6" t="s">
        <v>526</v>
      </c>
      <c r="C146" s="78" t="s">
        <v>619</v>
      </c>
      <c r="D146" s="22">
        <v>0.17</v>
      </c>
      <c r="E146" s="22">
        <v>1.32E-2</v>
      </c>
      <c r="F146" s="22">
        <v>7.7999999999999996E-3</v>
      </c>
      <c r="G146" s="22">
        <v>4.43</v>
      </c>
      <c r="H146" s="22">
        <v>4.8599999999999997E-2</v>
      </c>
      <c r="I146" s="22">
        <v>0</v>
      </c>
      <c r="J146" s="22">
        <v>5.04</v>
      </c>
      <c r="K146" s="22">
        <v>3.67</v>
      </c>
      <c r="L146" s="22">
        <v>2.71</v>
      </c>
      <c r="M146" s="198">
        <v>10.74</v>
      </c>
      <c r="N146" s="22">
        <v>0.3357</v>
      </c>
      <c r="O146" s="22">
        <v>56.68</v>
      </c>
      <c r="P146" s="22">
        <v>0.85750000000000004</v>
      </c>
      <c r="Q146" s="22">
        <v>0.26769999999999999</v>
      </c>
      <c r="R146" s="22">
        <v>1.84</v>
      </c>
      <c r="S146" s="22">
        <v>0.43840000000000001</v>
      </c>
      <c r="T146" s="22">
        <v>0.23710000000000001</v>
      </c>
      <c r="U146" s="22">
        <v>0.71309999999999996</v>
      </c>
      <c r="V146" s="22">
        <v>0</v>
      </c>
      <c r="W146" s="198">
        <v>4.2</v>
      </c>
      <c r="X146" s="22">
        <v>0.14779999999999999</v>
      </c>
      <c r="Y146" s="22">
        <v>92.563100000000006</v>
      </c>
      <c r="Z146" s="22">
        <v>0</v>
      </c>
      <c r="AA146" s="22">
        <v>92.563100000000006</v>
      </c>
      <c r="AB146" s="182">
        <v>3.210626882520138E-2</v>
      </c>
      <c r="AC146" s="23">
        <v>1.5284346414138348E-3</v>
      </c>
      <c r="AD146" s="23">
        <v>0.32249059145561842</v>
      </c>
      <c r="AE146" s="23">
        <v>6.9444308808421494E-4</v>
      </c>
      <c r="AF146" s="23">
        <v>0</v>
      </c>
      <c r="AG146" s="23">
        <v>0.37192486213600556</v>
      </c>
      <c r="AH146" s="23">
        <v>2.0071807867487565E-2</v>
      </c>
      <c r="AI146" s="23">
        <v>5.8965114309099493E-3</v>
      </c>
      <c r="AJ146" s="23">
        <v>4.0230074053742605E-2</v>
      </c>
      <c r="AK146" s="23">
        <v>9.3505208527872429E-3</v>
      </c>
      <c r="AL146" s="23">
        <v>4.882624033442474E-3</v>
      </c>
      <c r="AM146" s="23">
        <v>0</v>
      </c>
      <c r="AN146" s="23">
        <v>5.7078701361003015E-2</v>
      </c>
      <c r="AO146" s="23">
        <v>1.9640698770927523E-3</v>
      </c>
      <c r="AP146" s="23">
        <v>5.8044166364553066E-3</v>
      </c>
      <c r="AQ146" s="23">
        <v>0.15590617094121845</v>
      </c>
      <c r="AR146" s="23">
        <v>0.16488338588303725</v>
      </c>
      <c r="AS146" s="23">
        <v>0.12178362236617327</v>
      </c>
      <c r="AT146" s="23">
        <v>9.7760779117113308E-3</v>
      </c>
      <c r="AU146" s="23">
        <v>1.5302651959634723</v>
      </c>
      <c r="AV146" s="23">
        <v>1.1581130297931948E-2</v>
      </c>
      <c r="AW146" s="8">
        <f t="shared" si="4"/>
        <v>1.1638873592024126</v>
      </c>
      <c r="AX146" s="7"/>
      <c r="AY146" s="7"/>
      <c r="AZ146" s="23"/>
    </row>
  </sheetData>
  <sheetProtection sheet="1" objects="1" scenarios="1"/>
  <mergeCells count="4">
    <mergeCell ref="D2:AA2"/>
    <mergeCell ref="AB2:AV2"/>
    <mergeCell ref="AC3:AO3"/>
    <mergeCell ref="AP3:AV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Carbonatite Groundmass</vt:lpstr>
      <vt:lpstr>Carbonatite xenoliths</vt:lpstr>
      <vt:lpstr>Natrocarbonatite xenoliths</vt:lpstr>
      <vt:lpstr>Apatite-magnetite xenoliths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</cp:lastModifiedBy>
  <dcterms:created xsi:type="dcterms:W3CDTF">2019-06-18T20:05:56Z</dcterms:created>
  <dcterms:modified xsi:type="dcterms:W3CDTF">2019-07-17T17:35:58Z</dcterms:modified>
</cp:coreProperties>
</file>