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z1\Documents\235U238U_Study_Nov15\Feb2019_WithFigs\ForMineralsSubmission\ProofingStage_May16\"/>
    </mc:Choice>
  </mc:AlternateContent>
  <xr:revisionPtr revIDLastSave="0" documentId="13_ncr:1_{4415EB9A-73F7-42E7-90E8-B1B094ED5C34}" xr6:coauthVersionLast="43" xr6:coauthVersionMax="43" xr10:uidLastSave="{00000000-0000-0000-0000-000000000000}"/>
  <bookViews>
    <workbookView xWindow="340" yWindow="340" windowWidth="17570" windowHeight="8520" xr2:uid="{CE336847-2B93-4570-8A3D-7B58054FC868}"/>
  </bookViews>
  <sheets>
    <sheet name="Table_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2" i="1" l="1"/>
  <c r="K182" i="1"/>
  <c r="L176" i="1"/>
  <c r="K176" i="1"/>
  <c r="I182" i="1"/>
  <c r="H182" i="1"/>
  <c r="I176" i="1"/>
  <c r="H176" i="1"/>
  <c r="I59" i="1" l="1"/>
  <c r="K143" i="1" l="1"/>
  <c r="H143" i="1"/>
  <c r="I167" i="1"/>
  <c r="L167" i="1"/>
  <c r="K167" i="1"/>
  <c r="H167" i="1"/>
  <c r="L143" i="1"/>
  <c r="I143" i="1"/>
  <c r="L123" i="1"/>
  <c r="K123" i="1"/>
  <c r="I123" i="1"/>
  <c r="H123" i="1"/>
  <c r="L108" i="1"/>
  <c r="K108" i="1"/>
  <c r="I108" i="1"/>
  <c r="H108" i="1"/>
  <c r="L95" i="1"/>
  <c r="K95" i="1"/>
  <c r="I95" i="1"/>
  <c r="H95" i="1"/>
  <c r="L72" i="1"/>
  <c r="K72" i="1"/>
  <c r="I72" i="1"/>
  <c r="H72" i="1"/>
  <c r="L59" i="1"/>
  <c r="K59" i="1"/>
  <c r="H59" i="1"/>
  <c r="L46" i="1"/>
  <c r="K46" i="1"/>
  <c r="I46" i="1"/>
  <c r="H46" i="1"/>
  <c r="L37" i="1"/>
  <c r="K37" i="1"/>
  <c r="I37" i="1"/>
  <c r="H37" i="1"/>
  <c r="L26" i="1" l="1"/>
  <c r="K26" i="1"/>
  <c r="I26" i="1"/>
  <c r="H26" i="1"/>
  <c r="L15" i="1"/>
  <c r="K15" i="1"/>
  <c r="I15" i="1"/>
  <c r="H15" i="1"/>
</calcChain>
</file>

<file path=xl/sharedStrings.xml><?xml version="1.0" encoding="utf-8"?>
<sst xmlns="http://schemas.openxmlformats.org/spreadsheetml/2006/main" count="175" uniqueCount="172">
  <si>
    <t>± 1σ</t>
  </si>
  <si>
    <t>_1</t>
  </si>
  <si>
    <t>_2</t>
  </si>
  <si>
    <t>_3</t>
  </si>
  <si>
    <t>_4</t>
  </si>
  <si>
    <t>_5</t>
  </si>
  <si>
    <t>_6</t>
  </si>
  <si>
    <t>_7</t>
  </si>
  <si>
    <t>_8</t>
  </si>
  <si>
    <t>_9</t>
  </si>
  <si>
    <t>_10</t>
  </si>
  <si>
    <t>_11</t>
  </si>
  <si>
    <t>_13</t>
  </si>
  <si>
    <t>_14</t>
  </si>
  <si>
    <t>_15</t>
  </si>
  <si>
    <t>_16</t>
  </si>
  <si>
    <t>_17</t>
  </si>
  <si>
    <t>_18</t>
  </si>
  <si>
    <t>_19</t>
  </si>
  <si>
    <t>_20</t>
  </si>
  <si>
    <t>_21</t>
  </si>
  <si>
    <t>_24</t>
  </si>
  <si>
    <t>_25</t>
  </si>
  <si>
    <t>_26</t>
  </si>
  <si>
    <t>_27</t>
  </si>
  <si>
    <t>_28</t>
  </si>
  <si>
    <t>_29</t>
  </si>
  <si>
    <t>_30</t>
  </si>
  <si>
    <t>_31</t>
  </si>
  <si>
    <t>_32</t>
  </si>
  <si>
    <t>_36</t>
  </si>
  <si>
    <t>_37</t>
  </si>
  <si>
    <t>_38</t>
  </si>
  <si>
    <t>_39</t>
  </si>
  <si>
    <t>_40</t>
  </si>
  <si>
    <t>_41</t>
  </si>
  <si>
    <t>_42</t>
  </si>
  <si>
    <t>_43</t>
  </si>
  <si>
    <t>_44</t>
  </si>
  <si>
    <t>_45</t>
  </si>
  <si>
    <t>_46</t>
  </si>
  <si>
    <t>_47</t>
  </si>
  <si>
    <t>_48</t>
  </si>
  <si>
    <t>_49</t>
  </si>
  <si>
    <t>_50</t>
  </si>
  <si>
    <t>_51</t>
  </si>
  <si>
    <t>_52</t>
  </si>
  <si>
    <t>_53</t>
  </si>
  <si>
    <t>_54</t>
  </si>
  <si>
    <t>_55</t>
  </si>
  <si>
    <t>_56</t>
  </si>
  <si>
    <t>_57</t>
  </si>
  <si>
    <t>_58</t>
  </si>
  <si>
    <t>_59</t>
  </si>
  <si>
    <t>_60</t>
  </si>
  <si>
    <t>_61</t>
  </si>
  <si>
    <t>_62</t>
  </si>
  <si>
    <t>_63</t>
  </si>
  <si>
    <t>_64</t>
  </si>
  <si>
    <t>_65</t>
  </si>
  <si>
    <t>_66</t>
  </si>
  <si>
    <t>_67</t>
  </si>
  <si>
    <t>_68</t>
  </si>
  <si>
    <t>_69</t>
  </si>
  <si>
    <t>_70</t>
  </si>
  <si>
    <t>_71</t>
  </si>
  <si>
    <t>_72</t>
  </si>
  <si>
    <t>_73</t>
  </si>
  <si>
    <t>_74</t>
  </si>
  <si>
    <t>_75</t>
  </si>
  <si>
    <t>_76</t>
  </si>
  <si>
    <t>_77</t>
  </si>
  <si>
    <t>_78</t>
  </si>
  <si>
    <t>_79</t>
  </si>
  <si>
    <t>_80</t>
  </si>
  <si>
    <t>_81</t>
  </si>
  <si>
    <t>_82</t>
  </si>
  <si>
    <t>_83</t>
  </si>
  <si>
    <t>_84</t>
  </si>
  <si>
    <t>_85</t>
  </si>
  <si>
    <t>_86</t>
  </si>
  <si>
    <t>_87</t>
  </si>
  <si>
    <t>_88</t>
  </si>
  <si>
    <t>_89</t>
  </si>
  <si>
    <t>_90</t>
  </si>
  <si>
    <t>_91</t>
  </si>
  <si>
    <t>_92</t>
  </si>
  <si>
    <t>_93</t>
  </si>
  <si>
    <t>_94</t>
  </si>
  <si>
    <t>_95</t>
  </si>
  <si>
    <t>_96</t>
  </si>
  <si>
    <t>_97</t>
  </si>
  <si>
    <t>_98</t>
  </si>
  <si>
    <t>_99</t>
  </si>
  <si>
    <t>_100</t>
  </si>
  <si>
    <t>_101</t>
  </si>
  <si>
    <t>_102</t>
  </si>
  <si>
    <t>_103</t>
  </si>
  <si>
    <t>_104</t>
  </si>
  <si>
    <t>_105</t>
  </si>
  <si>
    <t>_107</t>
  </si>
  <si>
    <t>_108</t>
  </si>
  <si>
    <t>_109</t>
  </si>
  <si>
    <t>_110</t>
  </si>
  <si>
    <t>_111</t>
  </si>
  <si>
    <t>_112</t>
  </si>
  <si>
    <t>_113</t>
  </si>
  <si>
    <t>_114</t>
  </si>
  <si>
    <t>_115</t>
  </si>
  <si>
    <t>_116</t>
  </si>
  <si>
    <t>_117</t>
  </si>
  <si>
    <t>_118</t>
  </si>
  <si>
    <t>_119</t>
  </si>
  <si>
    <t>_120</t>
  </si>
  <si>
    <t>_121</t>
  </si>
  <si>
    <t>_122</t>
  </si>
  <si>
    <t>_123</t>
  </si>
  <si>
    <t>_124</t>
  </si>
  <si>
    <t>_125</t>
  </si>
  <si>
    <t>_126</t>
  </si>
  <si>
    <t>_127</t>
  </si>
  <si>
    <t>_128</t>
  </si>
  <si>
    <t>_129</t>
  </si>
  <si>
    <t>_130</t>
  </si>
  <si>
    <t>_131</t>
  </si>
  <si>
    <t>_132</t>
  </si>
  <si>
    <t>_133</t>
  </si>
  <si>
    <t>_134</t>
  </si>
  <si>
    <t>_135</t>
  </si>
  <si>
    <t>_136</t>
  </si>
  <si>
    <t>_137</t>
  </si>
  <si>
    <t>_138</t>
  </si>
  <si>
    <t>_139</t>
  </si>
  <si>
    <t>_140</t>
  </si>
  <si>
    <t>_141</t>
  </si>
  <si>
    <t>_142</t>
  </si>
  <si>
    <t>_143</t>
  </si>
  <si>
    <t>_144</t>
  </si>
  <si>
    <t xml:space="preserve">   150 pA</t>
  </si>
  <si>
    <t xml:space="preserve">   100 pA</t>
  </si>
  <si>
    <t xml:space="preserve">    50 pA</t>
  </si>
  <si>
    <t xml:space="preserve">   20 pA</t>
  </si>
  <si>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</t>
    </r>
  </si>
  <si>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</t>
    </r>
  </si>
  <si>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</t>
    </r>
  </si>
  <si>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</t>
    </r>
  </si>
  <si>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</t>
    </r>
  </si>
  <si>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</t>
    </r>
  </si>
  <si>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</t>
    </r>
  </si>
  <si>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</t>
    </r>
    <r>
      <rPr>
        <vertAlign val="superscript"/>
        <sz val="10"/>
        <color theme="1"/>
        <rFont val="Palatino Linotype"/>
        <family val="1"/>
      </rPr>
      <t>16</t>
    </r>
    <r>
      <rPr>
        <sz val="10"/>
        <color theme="1"/>
        <rFont val="Palatino Linotype"/>
        <family val="1"/>
      </rPr>
      <t>O</t>
    </r>
  </si>
  <si>
    <r>
      <t>UO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 xml:space="preserve">; 200 pA </t>
    </r>
    <r>
      <rPr>
        <sz val="10"/>
        <color theme="1"/>
        <rFont val="Palatino Linotype"/>
        <family val="1"/>
      </rPr>
      <t xml:space="preserve">(soln ICP-MS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0.00219(2))</t>
    </r>
  </si>
  <si>
    <r>
      <t>UF</t>
    </r>
    <r>
      <rPr>
        <b/>
        <vertAlign val="subscript"/>
        <sz val="10"/>
        <color theme="1"/>
        <rFont val="Palatino Linotype"/>
        <family val="1"/>
      </rPr>
      <t>4</t>
    </r>
    <r>
      <rPr>
        <b/>
        <sz val="10"/>
        <color theme="1"/>
        <rFont val="Palatino Linotype"/>
        <family val="1"/>
      </rPr>
      <t xml:space="preserve">; 200 pA (soln ICP-MS </t>
    </r>
    <r>
      <rPr>
        <b/>
        <vertAlign val="superscript"/>
        <sz val="10"/>
        <color theme="1"/>
        <rFont val="Palatino Linotype"/>
        <family val="1"/>
      </rPr>
      <t>235</t>
    </r>
    <r>
      <rPr>
        <b/>
        <sz val="10"/>
        <color theme="1"/>
        <rFont val="Palatino Linotype"/>
        <family val="1"/>
      </rPr>
      <t>U/</t>
    </r>
    <r>
      <rPr>
        <b/>
        <vertAlign val="superscript"/>
        <sz val="10"/>
        <color theme="1"/>
        <rFont val="Palatino Linotype"/>
        <family val="1"/>
      </rPr>
      <t>238</t>
    </r>
    <r>
      <rPr>
        <b/>
        <sz val="10"/>
        <color theme="1"/>
        <rFont val="Palatino Linotype"/>
        <family val="1"/>
      </rPr>
      <t>U = 0.00366(4))</t>
    </r>
  </si>
  <si>
    <r>
      <t>UO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>F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 xml:space="preserve">; 200 pA </t>
    </r>
    <r>
      <rPr>
        <sz val="10"/>
        <color theme="1"/>
        <rFont val="Palatino Linotype"/>
        <family val="1"/>
      </rPr>
      <t xml:space="preserve">(soln ICP-MS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0.00303(3))</t>
    </r>
  </si>
  <si>
    <r>
      <t>Uranyl Nitrate; 200 pA</t>
    </r>
    <r>
      <rPr>
        <sz val="10"/>
        <color theme="1"/>
        <rFont val="Palatino Linotype"/>
        <family val="1"/>
      </rPr>
      <t xml:space="preserve"> (soln ICP-MS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0.00250(2))</t>
    </r>
  </si>
  <si>
    <r>
      <t>UO</t>
    </r>
    <r>
      <rPr>
        <b/>
        <vertAlign val="subscript"/>
        <sz val="10"/>
        <color theme="1"/>
        <rFont val="Palatino Linotype"/>
        <family val="1"/>
      </rPr>
      <t>3</t>
    </r>
    <r>
      <rPr>
        <b/>
        <sz val="10"/>
        <color theme="1"/>
        <rFont val="Palatino Linotype"/>
        <family val="1"/>
      </rPr>
      <t xml:space="preserve">; 200 pA </t>
    </r>
    <r>
      <rPr>
        <sz val="10"/>
        <color theme="1"/>
        <rFont val="Palatino Linotype"/>
        <family val="1"/>
      </rPr>
      <t xml:space="preserve">(soln ICP-MS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0.00253(3))</t>
    </r>
  </si>
  <si>
    <r>
      <t xml:space="preserve">NIST-610 glass; 200pA </t>
    </r>
    <r>
      <rPr>
        <sz val="10"/>
        <color theme="1"/>
        <rFont val="Palatino Linotype"/>
        <family val="1"/>
      </rPr>
      <t xml:space="preserve">(Zimmer et al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0.00239)</t>
    </r>
  </si>
  <si>
    <r>
      <t xml:space="preserve">Plesovice zircon; 200 pA </t>
    </r>
    <r>
      <rPr>
        <sz val="10"/>
        <color theme="1"/>
        <rFont val="Palatino Linotype"/>
        <family val="1"/>
      </rPr>
      <t xml:space="preserve">(nat.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>U = 0.00726)</t>
    </r>
  </si>
  <si>
    <t>Total counts (18 cycles at 10s/cycle):</t>
  </si>
  <si>
    <t>Average of ratios at each cycle (18 cycles)</t>
  </si>
  <si>
    <t>gsrUO2_1</t>
  </si>
  <si>
    <t>gsrUO2_2</t>
  </si>
  <si>
    <t>gsrUO2_3</t>
  </si>
  <si>
    <t>gsrUO2_4</t>
  </si>
  <si>
    <t>gsrUO2_5</t>
  </si>
  <si>
    <t>epoxUO2_1</t>
  </si>
  <si>
    <t>epoxUO2_2</t>
  </si>
  <si>
    <t>epoxUO2_3</t>
  </si>
  <si>
    <t>epoxUO2_4</t>
  </si>
  <si>
    <t>epoxUO2_5</t>
  </si>
  <si>
    <r>
      <t>Crushed UO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 xml:space="preserve"> on sticky carbon tab:</t>
    </r>
  </si>
  <si>
    <r>
      <t>UO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0"/>
        <color theme="1"/>
        <rFont val="Palatino Linotype"/>
        <family val="1"/>
      </rPr>
      <t>sphere mounted in epoxy and polished:</t>
    </r>
  </si>
  <si>
    <r>
      <t>UO</t>
    </r>
    <r>
      <rPr>
        <b/>
        <vertAlign val="subscript"/>
        <sz val="10"/>
        <color theme="1"/>
        <rFont val="Palatino Linotype"/>
        <family val="1"/>
      </rPr>
      <t>2</t>
    </r>
    <r>
      <rPr>
        <b/>
        <sz val="10"/>
        <color theme="1"/>
        <rFont val="Palatino Linotype"/>
        <family val="1"/>
      </rPr>
      <t xml:space="preserve">; 100 pA March 2019 NanoSIMS session comparing data from sticky carbon tab versus epoxy preparation </t>
    </r>
    <r>
      <rPr>
        <sz val="10"/>
        <color theme="1"/>
        <rFont val="Palatino Linotype"/>
        <family val="1"/>
      </rPr>
      <t xml:space="preserve">(soln ICP-MS </t>
    </r>
    <r>
      <rPr>
        <vertAlign val="superscript"/>
        <sz val="10"/>
        <color theme="1"/>
        <rFont val="Palatino Linotype"/>
        <family val="1"/>
      </rPr>
      <t>235</t>
    </r>
    <r>
      <rPr>
        <sz val="10"/>
        <color theme="1"/>
        <rFont val="Palatino Linotype"/>
        <family val="1"/>
      </rPr>
      <t>U/</t>
    </r>
    <r>
      <rPr>
        <vertAlign val="superscript"/>
        <sz val="10"/>
        <color theme="1"/>
        <rFont val="Palatino Linotype"/>
        <family val="1"/>
      </rPr>
      <t>238</t>
    </r>
    <r>
      <rPr>
        <sz val="10"/>
        <color theme="1"/>
        <rFont val="Palatino Linotype"/>
        <family val="1"/>
      </rPr>
      <t xml:space="preserve">U = 0.00219(2));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</si>
</sst>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sz val="10"/>
      <color theme="0"/>
      <name val="Palatino Linotype"/>
      <family val="1"/>
    </font>
    <font>
      <vertAlign val="superscript"/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vertAlign val="subscript"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vertAlign val="superscript"/>
      <sz val="10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0" xfId="0" applyFont="1" applyFill="1"/>
    <xf numFmtId="0" fontId="4" fillId="0" borderId="0" xfId="0" applyFont="1"/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0" xfId="0" applyFont="1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0" fontId="2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C9784-BBF1-42C4-8DCA-D75589D120EF}">
  <dimension ref="A1:T182"/>
  <sheetViews>
    <sheetView tabSelected="1" topLeftCell="A166" workbookViewId="0">
      <selection activeCell="U176" sqref="U176"/>
    </sheetView>
  </sheetViews>
  <sheetFormatPr defaultRowHeight="14.5" x14ac:dyDescent="0.35"/>
  <cols>
    <col min="1" max="1" width="2.54296875" customWidth="1"/>
    <col min="2" max="2" width="12.453125" customWidth="1"/>
    <col min="3" max="4" width="8.81640625" bestFit="1" customWidth="1"/>
    <col min="5" max="5" width="9.36328125" bestFit="1" customWidth="1"/>
    <col min="6" max="6" width="10.36328125" bestFit="1" customWidth="1"/>
    <col min="7" max="7" width="1.81640625" customWidth="1"/>
    <col min="8" max="8" width="9" customWidth="1"/>
    <col min="9" max="9" width="8.453125" customWidth="1"/>
    <col min="10" max="10" width="1.81640625" customWidth="1"/>
    <col min="11" max="11" width="8.1796875" customWidth="1"/>
    <col min="12" max="12" width="7.90625" customWidth="1"/>
    <col min="13" max="13" width="1.81640625" customWidth="1"/>
    <col min="14" max="15" width="6.08984375" customWidth="1"/>
    <col min="16" max="16" width="1.81640625" customWidth="1"/>
    <col min="17" max="17" width="6" customWidth="1"/>
    <col min="18" max="18" width="6.453125" customWidth="1"/>
  </cols>
  <sheetData>
    <row r="1" spans="1:18" ht="15" x14ac:dyDescent="0.4">
      <c r="A1" s="1"/>
      <c r="B1" s="1"/>
      <c r="C1" s="14" t="s">
        <v>157</v>
      </c>
      <c r="D1" s="14"/>
      <c r="E1" s="14"/>
      <c r="F1" s="14"/>
      <c r="G1" s="1"/>
      <c r="H1" s="2" t="s">
        <v>158</v>
      </c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6" x14ac:dyDescent="0.4">
      <c r="A2" s="1"/>
      <c r="B2" s="1"/>
      <c r="C2" s="1" t="s">
        <v>142</v>
      </c>
      <c r="D2" s="1" t="s">
        <v>143</v>
      </c>
      <c r="E2" s="1" t="s">
        <v>144</v>
      </c>
      <c r="F2" s="1" t="s">
        <v>145</v>
      </c>
      <c r="G2" s="1"/>
      <c r="H2" s="1" t="s">
        <v>146</v>
      </c>
      <c r="I2" s="1"/>
      <c r="J2" s="1"/>
      <c r="K2" s="1" t="s">
        <v>147</v>
      </c>
      <c r="L2" s="1"/>
      <c r="M2" s="1"/>
      <c r="N2" s="1" t="s">
        <v>148</v>
      </c>
      <c r="O2" s="1"/>
      <c r="P2" s="1"/>
      <c r="Q2" s="1" t="s">
        <v>149</v>
      </c>
      <c r="R2" s="1"/>
    </row>
    <row r="3" spans="1:18" ht="16.5" x14ac:dyDescent="0.45">
      <c r="A3" s="1"/>
      <c r="B3" s="3" t="s">
        <v>150</v>
      </c>
      <c r="C3" s="1"/>
      <c r="D3" s="1"/>
      <c r="E3" s="1"/>
      <c r="F3" s="1"/>
      <c r="G3" s="1"/>
      <c r="H3" s="1"/>
      <c r="I3" s="1" t="s">
        <v>0</v>
      </c>
      <c r="J3" s="1"/>
      <c r="K3" s="1"/>
      <c r="L3" s="1" t="s">
        <v>0</v>
      </c>
      <c r="M3" s="1"/>
      <c r="N3" s="1"/>
      <c r="O3" s="1" t="s">
        <v>0</v>
      </c>
      <c r="P3" s="1"/>
      <c r="Q3" s="1"/>
      <c r="R3" s="1" t="s">
        <v>0</v>
      </c>
    </row>
    <row r="4" spans="1:18" ht="15" x14ac:dyDescent="0.4">
      <c r="A4" s="1"/>
      <c r="B4" s="1" t="s">
        <v>1</v>
      </c>
      <c r="C4" s="4">
        <v>8785.2667663012435</v>
      </c>
      <c r="D4" s="4">
        <v>80301.423431644798</v>
      </c>
      <c r="E4" s="4">
        <v>3894167</v>
      </c>
      <c r="F4" s="4">
        <v>36468270</v>
      </c>
      <c r="G4" s="1"/>
      <c r="H4" s="5">
        <v>2.2573277154258027E-3</v>
      </c>
      <c r="I4" s="5">
        <v>1.0244141807822095E-4</v>
      </c>
      <c r="J4" s="6"/>
      <c r="K4" s="5">
        <v>2.2083642983102966E-3</v>
      </c>
      <c r="L4" s="5">
        <v>6.2469595286941391E-5</v>
      </c>
      <c r="M4" s="1"/>
      <c r="N4" s="7">
        <v>0.11280856772630037</v>
      </c>
      <c r="O4" s="7">
        <v>2.7188700036105035E-2</v>
      </c>
      <c r="P4" s="7"/>
      <c r="Q4" s="7">
        <v>0.11112527085520033</v>
      </c>
      <c r="R4" s="7">
        <v>3.0134568716638627E-2</v>
      </c>
    </row>
    <row r="5" spans="1:18" ht="15" x14ac:dyDescent="0.4">
      <c r="A5" s="1"/>
      <c r="B5" s="1" t="s">
        <v>2</v>
      </c>
      <c r="C5" s="4">
        <v>8239.6361248910871</v>
      </c>
      <c r="D5" s="4">
        <v>64443.840974845843</v>
      </c>
      <c r="E5" s="4">
        <v>3792589</v>
      </c>
      <c r="F5" s="4">
        <v>29656329</v>
      </c>
      <c r="G5" s="1"/>
      <c r="H5" s="5">
        <v>2.1738088030153258E-3</v>
      </c>
      <c r="I5" s="5">
        <v>7.174529142447991E-5</v>
      </c>
      <c r="J5" s="6"/>
      <c r="K5" s="5">
        <v>2.173232034428796E-3</v>
      </c>
      <c r="L5" s="5">
        <v>3.1416735913282283E-5</v>
      </c>
      <c r="M5" s="1"/>
      <c r="N5" s="7">
        <v>0.1283346936184549</v>
      </c>
      <c r="O5" s="7">
        <v>1.6660458287827602E-2</v>
      </c>
      <c r="P5" s="7"/>
      <c r="Q5" s="7">
        <v>0.12813957634800824</v>
      </c>
      <c r="R5" s="7">
        <v>1.4872609185100883E-2</v>
      </c>
    </row>
    <row r="6" spans="1:18" ht="15" x14ac:dyDescent="0.4">
      <c r="A6" s="1"/>
      <c r="B6" s="1" t="s">
        <v>3</v>
      </c>
      <c r="C6" s="4">
        <v>8740.985432350848</v>
      </c>
      <c r="D6" s="4">
        <v>71481.752779569782</v>
      </c>
      <c r="E6" s="4">
        <v>3964802</v>
      </c>
      <c r="F6" s="4">
        <v>32942371</v>
      </c>
      <c r="G6" s="1"/>
      <c r="H6" s="5">
        <v>2.2052360380128855E-3</v>
      </c>
      <c r="I6" s="5">
        <v>5.9193541667805215E-5</v>
      </c>
      <c r="J6" s="6"/>
      <c r="K6" s="5">
        <v>2.1696104520992935E-3</v>
      </c>
      <c r="L6" s="5">
        <v>2.7281818804076582E-5</v>
      </c>
      <c r="M6" s="1"/>
      <c r="N6" s="7">
        <v>0.12307980766825218</v>
      </c>
      <c r="O6" s="7">
        <v>1.8327949757824501E-2</v>
      </c>
      <c r="P6" s="7"/>
      <c r="Q6" s="7">
        <v>0.12102804355393655</v>
      </c>
      <c r="R6" s="7">
        <v>1.7441527861488792E-2</v>
      </c>
    </row>
    <row r="7" spans="1:18" ht="15" x14ac:dyDescent="0.4">
      <c r="A7" s="1"/>
      <c r="B7" s="1" t="s">
        <v>4</v>
      </c>
      <c r="C7" s="4">
        <v>9022.6745517770796</v>
      </c>
      <c r="D7" s="4">
        <v>73542.793347555737</v>
      </c>
      <c r="E7" s="4">
        <v>4108687</v>
      </c>
      <c r="F7" s="4">
        <v>33705508</v>
      </c>
      <c r="G7" s="1"/>
      <c r="H7" s="5">
        <v>2.1964332595794276E-3</v>
      </c>
      <c r="I7" s="5">
        <v>6.8090521700040258E-5</v>
      </c>
      <c r="J7" s="6"/>
      <c r="K7" s="5">
        <v>2.1812959490376082E-3</v>
      </c>
      <c r="L7" s="5">
        <v>3.1115070591348877E-5</v>
      </c>
      <c r="M7" s="1"/>
      <c r="N7" s="7">
        <v>0.12400207056861709</v>
      </c>
      <c r="O7" s="7">
        <v>1.8680882047331704E-2</v>
      </c>
      <c r="P7" s="7"/>
      <c r="Q7" s="7">
        <v>0.1230769344887985</v>
      </c>
      <c r="R7" s="7">
        <v>1.7686818507592274E-2</v>
      </c>
    </row>
    <row r="8" spans="1:18" ht="15" x14ac:dyDescent="0.4">
      <c r="A8" s="1"/>
      <c r="B8" s="1" t="s">
        <v>5</v>
      </c>
      <c r="C8" s="4">
        <v>10553.872616614119</v>
      </c>
      <c r="D8" s="4">
        <v>88185.128686149925</v>
      </c>
      <c r="E8" s="4">
        <v>4738386</v>
      </c>
      <c r="F8" s="4">
        <v>40742895</v>
      </c>
      <c r="G8" s="1"/>
      <c r="H8" s="5">
        <v>2.2316331470951774E-3</v>
      </c>
      <c r="I8" s="5">
        <v>1.2008512320716448E-4</v>
      </c>
      <c r="J8" s="6"/>
      <c r="K8" s="5">
        <v>2.1635315749988699E-3</v>
      </c>
      <c r="L8" s="5">
        <v>2.8485449694265071E-5</v>
      </c>
      <c r="M8" s="1"/>
      <c r="N8" s="7">
        <v>0.12085474608470934</v>
      </c>
      <c r="O8" s="7">
        <v>1.637889449545453E-2</v>
      </c>
      <c r="P8" s="7"/>
      <c r="Q8" s="7">
        <v>0.11743911348405286</v>
      </c>
      <c r="R8" s="7">
        <v>1.6809272657581194E-2</v>
      </c>
    </row>
    <row r="9" spans="1:18" ht="15" x14ac:dyDescent="0.4">
      <c r="A9" s="1"/>
      <c r="B9" s="1" t="s">
        <v>6</v>
      </c>
      <c r="C9" s="4">
        <v>10031.512305712957</v>
      </c>
      <c r="D9" s="4">
        <v>82754.298472426322</v>
      </c>
      <c r="E9" s="4">
        <v>4543237</v>
      </c>
      <c r="F9" s="4">
        <v>37929551</v>
      </c>
      <c r="G9" s="1"/>
      <c r="H9" s="5">
        <v>2.2090984864132916E-3</v>
      </c>
      <c r="I9" s="5">
        <v>7.8385805427953501E-5</v>
      </c>
      <c r="J9" s="6"/>
      <c r="K9" s="5">
        <v>2.181787903377347E-3</v>
      </c>
      <c r="L9" s="5">
        <v>2.1893642030460197E-5</v>
      </c>
      <c r="M9" s="1"/>
      <c r="N9" s="7">
        <v>0.12166420879212067</v>
      </c>
      <c r="O9" s="7">
        <v>1.0248995531121415E-2</v>
      </c>
      <c r="P9" s="7"/>
      <c r="Q9" s="7">
        <v>0.12040954851461072</v>
      </c>
      <c r="R9" s="7">
        <v>1.224554248247757E-2</v>
      </c>
    </row>
    <row r="10" spans="1:18" ht="15" x14ac:dyDescent="0.4">
      <c r="A10" s="1"/>
      <c r="B10" s="1" t="s">
        <v>7</v>
      </c>
      <c r="C10" s="4">
        <v>10320.536574517935</v>
      </c>
      <c r="D10" s="4">
        <v>86163.211262129946</v>
      </c>
      <c r="E10" s="4">
        <v>4671094</v>
      </c>
      <c r="F10" s="4">
        <v>39681278</v>
      </c>
      <c r="G10" s="1"/>
      <c r="H10" s="5">
        <v>2.2088294776216768E-3</v>
      </c>
      <c r="I10" s="5">
        <v>5.6606440927910374E-5</v>
      </c>
      <c r="J10" s="6"/>
      <c r="K10" s="5">
        <v>2.1710830342116954E-3</v>
      </c>
      <c r="L10" s="5">
        <v>3.0392614978796884E-5</v>
      </c>
      <c r="M10" s="1"/>
      <c r="N10" s="7">
        <v>0.1205703496825038</v>
      </c>
      <c r="O10" s="7">
        <v>1.4446617846371843E-2</v>
      </c>
      <c r="P10" s="7"/>
      <c r="Q10" s="7">
        <v>0.11843179556498751</v>
      </c>
      <c r="R10" s="7">
        <v>1.3329540780039359E-2</v>
      </c>
    </row>
    <row r="11" spans="1:18" ht="15" x14ac:dyDescent="0.4">
      <c r="A11" s="1"/>
      <c r="B11" s="1" t="s">
        <v>8</v>
      </c>
      <c r="C11" s="4">
        <v>8087.9073052042822</v>
      </c>
      <c r="D11" s="4">
        <v>78142.816051689399</v>
      </c>
      <c r="E11" s="4">
        <v>3636692</v>
      </c>
      <c r="F11" s="4">
        <v>35593937</v>
      </c>
      <c r="G11" s="1"/>
      <c r="H11" s="5">
        <v>2.225718797328185E-3</v>
      </c>
      <c r="I11" s="5">
        <v>1.031942512168276E-4</v>
      </c>
      <c r="J11" s="6"/>
      <c r="K11" s="5">
        <v>2.1955297499528072E-3</v>
      </c>
      <c r="L11" s="5">
        <v>3.8201137913742949E-5</v>
      </c>
      <c r="M11" s="1"/>
      <c r="N11" s="7">
        <v>0.10358445184721503</v>
      </c>
      <c r="O11" s="7">
        <v>6.7722761898410359E-3</v>
      </c>
      <c r="P11" s="7"/>
      <c r="Q11" s="7">
        <v>0.10220916564613054</v>
      </c>
      <c r="R11" s="7">
        <v>5.6057644803919103E-3</v>
      </c>
    </row>
    <row r="12" spans="1:18" ht="15" x14ac:dyDescent="0.4">
      <c r="A12" s="1"/>
      <c r="B12" s="1" t="s">
        <v>9</v>
      </c>
      <c r="C12" s="4">
        <v>8080.892182809911</v>
      </c>
      <c r="D12" s="4">
        <v>77591.430763762968</v>
      </c>
      <c r="E12" s="4">
        <v>3490475</v>
      </c>
      <c r="F12" s="4">
        <v>35532880</v>
      </c>
      <c r="G12" s="1"/>
      <c r="H12" s="5">
        <v>2.3136203915618556E-3</v>
      </c>
      <c r="I12" s="5">
        <v>8.2840249084350584E-5</v>
      </c>
      <c r="J12" s="6"/>
      <c r="K12" s="5">
        <v>2.1838900230474576E-3</v>
      </c>
      <c r="L12" s="5">
        <v>3.469115442713398E-5</v>
      </c>
      <c r="M12" s="1"/>
      <c r="N12" s="7">
        <v>0.10405412847978728</v>
      </c>
      <c r="O12" s="7">
        <v>6.3568022282255773E-3</v>
      </c>
      <c r="P12" s="7"/>
      <c r="Q12" s="7">
        <v>9.818713484746569E-2</v>
      </c>
      <c r="R12" s="7">
        <v>4.3951907715852117E-3</v>
      </c>
    </row>
    <row r="13" spans="1:18" ht="15" x14ac:dyDescent="0.4">
      <c r="A13" s="1"/>
      <c r="B13" s="1" t="s">
        <v>10</v>
      </c>
      <c r="C13" s="4">
        <v>8831.0403537277161</v>
      </c>
      <c r="D13" s="4">
        <v>79704.751766092508</v>
      </c>
      <c r="E13" s="4">
        <v>3916530</v>
      </c>
      <c r="F13" s="4">
        <v>36521480</v>
      </c>
      <c r="G13" s="1"/>
      <c r="H13" s="5">
        <v>2.2560220506334131E-3</v>
      </c>
      <c r="I13" s="5">
        <v>8.4729524949451863E-5</v>
      </c>
      <c r="J13" s="6"/>
      <c r="K13" s="5">
        <v>2.1820937102670435E-3</v>
      </c>
      <c r="L13" s="5">
        <v>3.2371105072314814E-5</v>
      </c>
      <c r="M13" s="1"/>
      <c r="N13" s="7">
        <v>0.11099187966169591</v>
      </c>
      <c r="O13" s="7">
        <v>6.8436829666532369E-3</v>
      </c>
      <c r="P13" s="7"/>
      <c r="Q13" s="7">
        <v>0.1074184547132125</v>
      </c>
      <c r="R13" s="7">
        <v>6.6668847627668814E-3</v>
      </c>
    </row>
    <row r="14" spans="1:18" ht="15" x14ac:dyDescent="0.4">
      <c r="A14" s="1"/>
      <c r="B14" s="1" t="s">
        <v>11</v>
      </c>
      <c r="C14" s="4">
        <v>10805.826745817711</v>
      </c>
      <c r="D14" s="4">
        <v>86182.497015190354</v>
      </c>
      <c r="E14" s="4">
        <v>4815347</v>
      </c>
      <c r="F14" s="4">
        <v>39615854</v>
      </c>
      <c r="G14" s="1"/>
      <c r="H14" s="5">
        <v>2.2432904603306545E-3</v>
      </c>
      <c r="I14" s="5">
        <v>5.606468448742816E-5</v>
      </c>
      <c r="J14" s="6"/>
      <c r="K14" s="5">
        <v>2.1743957124812012E-3</v>
      </c>
      <c r="L14" s="5">
        <v>3.3000094575525778E-5</v>
      </c>
      <c r="M14" s="1"/>
      <c r="N14" s="7">
        <v>0.12655836912327484</v>
      </c>
      <c r="O14" s="7">
        <v>1.7688683344556692E-2</v>
      </c>
      <c r="P14" s="7"/>
      <c r="Q14" s="7">
        <v>0.12247357544377213</v>
      </c>
      <c r="R14" s="7">
        <v>1.5518397527847509E-2</v>
      </c>
    </row>
    <row r="15" spans="1:18" ht="15" x14ac:dyDescent="0.4">
      <c r="A15" s="1"/>
      <c r="B15" s="1"/>
      <c r="C15" s="4"/>
      <c r="D15" s="4"/>
      <c r="E15" s="4"/>
      <c r="F15" s="4"/>
      <c r="G15" s="1"/>
      <c r="H15" s="8">
        <f>AVERAGE(H4:H14)</f>
        <v>2.229183511547063E-3</v>
      </c>
      <c r="I15" s="8">
        <f>STDEV(H4:H14)</f>
        <v>3.7932986741171101E-5</v>
      </c>
      <c r="J15" s="6"/>
      <c r="K15" s="8">
        <f>AVERAGE(K4:K14)</f>
        <v>2.1804376765647651E-3</v>
      </c>
      <c r="L15" s="8">
        <f>STDEV(K4:K14)</f>
        <v>1.2664394068116257E-5</v>
      </c>
      <c r="M15" s="1"/>
      <c r="N15" s="7"/>
      <c r="O15" s="7"/>
      <c r="P15" s="7"/>
      <c r="Q15" s="7"/>
      <c r="R15" s="7"/>
    </row>
    <row r="16" spans="1:18" ht="15" x14ac:dyDescent="0.4">
      <c r="A16" s="1"/>
      <c r="B16" s="9" t="s">
        <v>138</v>
      </c>
      <c r="C16" s="4"/>
      <c r="D16" s="4"/>
      <c r="E16" s="4"/>
      <c r="F16" s="4"/>
      <c r="G16" s="1"/>
      <c r="H16" s="5"/>
      <c r="I16" s="5"/>
      <c r="J16" s="6"/>
      <c r="K16" s="5"/>
      <c r="L16" s="5"/>
      <c r="M16" s="1"/>
      <c r="N16" s="7"/>
      <c r="O16" s="7"/>
      <c r="P16" s="7"/>
      <c r="Q16" s="7"/>
      <c r="R16" s="7"/>
    </row>
    <row r="17" spans="1:18" ht="15" x14ac:dyDescent="0.4">
      <c r="A17" s="1"/>
      <c r="B17" s="1" t="s">
        <v>12</v>
      </c>
      <c r="C17" s="4">
        <v>6341.6744317126977</v>
      </c>
      <c r="D17" s="4">
        <v>49170.301396600815</v>
      </c>
      <c r="E17" s="4">
        <v>2851450</v>
      </c>
      <c r="F17" s="4">
        <v>22641541</v>
      </c>
      <c r="G17" s="1"/>
      <c r="H17" s="5">
        <v>2.2245304650331541E-3</v>
      </c>
      <c r="I17" s="5">
        <v>1.0855847177312889E-4</v>
      </c>
      <c r="J17" s="6"/>
      <c r="K17" s="5">
        <v>2.1707945110589454E-3</v>
      </c>
      <c r="L17" s="5">
        <v>4.617355313308566E-5</v>
      </c>
      <c r="M17" s="1"/>
      <c r="N17" s="7">
        <v>0.1289982634100143</v>
      </c>
      <c r="O17" s="7">
        <v>1.6058831839422923E-2</v>
      </c>
      <c r="P17" s="7"/>
      <c r="Q17" s="7">
        <v>0.12583156970348386</v>
      </c>
      <c r="R17" s="7">
        <v>1.444985709220901E-2</v>
      </c>
    </row>
    <row r="18" spans="1:18" ht="15" x14ac:dyDescent="0.4">
      <c r="A18" s="1"/>
      <c r="B18" s="1" t="s">
        <v>13</v>
      </c>
      <c r="C18" s="4">
        <v>7346.7324090072561</v>
      </c>
      <c r="D18" s="4">
        <v>56611.494248215065</v>
      </c>
      <c r="E18" s="4">
        <v>3339984</v>
      </c>
      <c r="F18" s="4">
        <v>26231676</v>
      </c>
      <c r="G18" s="1"/>
      <c r="H18" s="5">
        <v>2.2015679088016778E-3</v>
      </c>
      <c r="I18" s="5">
        <v>7.8651493456425762E-5</v>
      </c>
      <c r="J18" s="6"/>
      <c r="K18" s="5">
        <v>2.1578652151541906E-3</v>
      </c>
      <c r="L18" s="5">
        <v>2.9101281468794447E-5</v>
      </c>
      <c r="M18" s="1"/>
      <c r="N18" s="7">
        <v>0.1302015721666076</v>
      </c>
      <c r="O18" s="7">
        <v>1.3671893255594016E-2</v>
      </c>
      <c r="P18" s="7"/>
      <c r="Q18" s="7">
        <v>0.12768559435122331</v>
      </c>
      <c r="R18" s="7">
        <v>1.3242252268254944E-2</v>
      </c>
    </row>
    <row r="19" spans="1:18" ht="15" x14ac:dyDescent="0.4">
      <c r="A19" s="1"/>
      <c r="B19" s="1" t="s">
        <v>14</v>
      </c>
      <c r="C19" s="4">
        <v>7120.1337735864945</v>
      </c>
      <c r="D19" s="4">
        <v>56834.729480256297</v>
      </c>
      <c r="E19" s="4">
        <v>3245803</v>
      </c>
      <c r="F19" s="4">
        <v>26177936</v>
      </c>
      <c r="G19" s="1"/>
      <c r="H19" s="5">
        <v>2.196300025002615E-3</v>
      </c>
      <c r="I19" s="5">
        <v>8.6306776241415516E-5</v>
      </c>
      <c r="J19" s="6"/>
      <c r="K19" s="5">
        <v>2.1717212532542714E-3</v>
      </c>
      <c r="L19" s="5">
        <v>3.4952866810194423E-5</v>
      </c>
      <c r="M19" s="1"/>
      <c r="N19" s="7">
        <v>0.12557889837499134</v>
      </c>
      <c r="O19" s="7">
        <v>1.4033310062713526E-2</v>
      </c>
      <c r="P19" s="7"/>
      <c r="Q19" s="7">
        <v>0.12433318133654928</v>
      </c>
      <c r="R19" s="7">
        <v>1.4678762622479757E-2</v>
      </c>
    </row>
    <row r="20" spans="1:18" ht="15" x14ac:dyDescent="0.4">
      <c r="A20" s="1"/>
      <c r="B20" s="1" t="s">
        <v>15</v>
      </c>
      <c r="C20" s="4">
        <v>7488.5396649018521</v>
      </c>
      <c r="D20" s="4">
        <v>58317.454642276512</v>
      </c>
      <c r="E20" s="4">
        <v>3386681</v>
      </c>
      <c r="F20" s="4">
        <v>26658041</v>
      </c>
      <c r="G20" s="1"/>
      <c r="H20" s="5">
        <v>2.2119152949040483E-3</v>
      </c>
      <c r="I20" s="5">
        <v>7.8764010247267465E-5</v>
      </c>
      <c r="J20" s="6"/>
      <c r="K20" s="5">
        <v>2.1876803350851146E-3</v>
      </c>
      <c r="L20" s="5">
        <v>2.0839777222707957E-5</v>
      </c>
      <c r="M20" s="1"/>
      <c r="N20" s="7">
        <v>0.12863422265209323</v>
      </c>
      <c r="O20" s="7">
        <v>7.223997960038084E-3</v>
      </c>
      <c r="P20" s="7"/>
      <c r="Q20" s="7">
        <v>0.12735490640088806</v>
      </c>
      <c r="R20" s="7">
        <v>8.1200671051209535E-3</v>
      </c>
    </row>
    <row r="21" spans="1:18" ht="15" x14ac:dyDescent="0.4">
      <c r="A21" s="1"/>
      <c r="B21" s="1" t="s">
        <v>16</v>
      </c>
      <c r="C21" s="4">
        <v>7441.6235734801103</v>
      </c>
      <c r="D21" s="4">
        <v>57439.717616366339</v>
      </c>
      <c r="E21" s="4">
        <v>3360499</v>
      </c>
      <c r="F21" s="4">
        <v>26398247</v>
      </c>
      <c r="G21" s="1"/>
      <c r="H21" s="5">
        <v>2.2143939622934717E-3</v>
      </c>
      <c r="I21" s="5">
        <v>7.1580143847002102E-5</v>
      </c>
      <c r="J21" s="6"/>
      <c r="K21" s="5">
        <v>2.1761260738732331E-3</v>
      </c>
      <c r="L21" s="5">
        <v>3.4954290350792127E-5</v>
      </c>
      <c r="M21" s="1"/>
      <c r="N21" s="7">
        <v>0.12968720831340491</v>
      </c>
      <c r="O21" s="7">
        <v>6.0685446186692516E-3</v>
      </c>
      <c r="P21" s="7"/>
      <c r="Q21" s="7">
        <v>0.12751882262724845</v>
      </c>
      <c r="R21" s="7">
        <v>6.5649502622782728E-3</v>
      </c>
    </row>
    <row r="22" spans="1:18" ht="15" x14ac:dyDescent="0.4">
      <c r="A22" s="1"/>
      <c r="B22" s="1" t="s">
        <v>17</v>
      </c>
      <c r="C22" s="4">
        <v>7441.6235734801103</v>
      </c>
      <c r="D22" s="4">
        <v>57439.717616366339</v>
      </c>
      <c r="E22" s="4">
        <v>3360499</v>
      </c>
      <c r="F22" s="4">
        <v>26398247</v>
      </c>
      <c r="G22" s="1"/>
      <c r="H22" s="5">
        <v>2.2143939622934717E-3</v>
      </c>
      <c r="I22" s="5">
        <v>7.1580143847002102E-5</v>
      </c>
      <c r="J22" s="6"/>
      <c r="K22" s="5">
        <v>2.1761260738732331E-3</v>
      </c>
      <c r="L22" s="5">
        <v>3.4954290350792127E-5</v>
      </c>
      <c r="M22" s="1"/>
      <c r="N22" s="7">
        <v>0.12968720831340491</v>
      </c>
      <c r="O22" s="7">
        <v>6.0685446186692516E-3</v>
      </c>
      <c r="P22" s="7"/>
      <c r="Q22" s="7">
        <v>0.12751882262724845</v>
      </c>
      <c r="R22" s="7">
        <v>6.5649502622782728E-3</v>
      </c>
    </row>
    <row r="23" spans="1:18" ht="15" x14ac:dyDescent="0.4">
      <c r="A23" s="1"/>
      <c r="B23" s="1" t="s">
        <v>18</v>
      </c>
      <c r="C23" s="4">
        <v>6995.7207074004782</v>
      </c>
      <c r="D23" s="4">
        <v>60373.561088696282</v>
      </c>
      <c r="E23" s="4">
        <v>3166674</v>
      </c>
      <c r="F23" s="4">
        <v>27977687</v>
      </c>
      <c r="G23" s="1"/>
      <c r="H23" s="5">
        <v>2.2045927625380509E-3</v>
      </c>
      <c r="I23" s="5">
        <v>9.2377697143651238E-5</v>
      </c>
      <c r="J23" s="6"/>
      <c r="K23" s="5">
        <v>2.157551477721746E-3</v>
      </c>
      <c r="L23" s="5">
        <v>2.7654896559584759E-5</v>
      </c>
      <c r="M23" s="1"/>
      <c r="N23" s="7">
        <v>0.11588462344635171</v>
      </c>
      <c r="O23" s="7">
        <v>1.6561066675890738E-2</v>
      </c>
      <c r="P23" s="7"/>
      <c r="Q23" s="7">
        <v>0.11312584828003658</v>
      </c>
      <c r="R23" s="7">
        <v>1.3388878634245758E-2</v>
      </c>
    </row>
    <row r="24" spans="1:18" ht="15" x14ac:dyDescent="0.4">
      <c r="A24" s="1"/>
      <c r="B24" s="1" t="s">
        <v>19</v>
      </c>
      <c r="C24" s="4">
        <v>8507.7299925544721</v>
      </c>
      <c r="D24" s="4">
        <v>63897.86549084774</v>
      </c>
      <c r="E24" s="4">
        <v>3848334</v>
      </c>
      <c r="F24" s="4">
        <v>29417448</v>
      </c>
      <c r="G24" s="1"/>
      <c r="H24" s="5">
        <v>2.2098417314988482E-3</v>
      </c>
      <c r="I24" s="5">
        <v>7.040931696847627E-5</v>
      </c>
      <c r="J24" s="6"/>
      <c r="K24" s="5">
        <v>2.1714639355255895E-3</v>
      </c>
      <c r="L24" s="5">
        <v>2.9364445291248294E-5</v>
      </c>
      <c r="M24" s="1"/>
      <c r="N24" s="7">
        <v>0.13398247243210121</v>
      </c>
      <c r="O24" s="7">
        <v>1.7076270813943441E-2</v>
      </c>
      <c r="P24" s="7"/>
      <c r="Q24" s="7">
        <v>0.13150253406189144</v>
      </c>
      <c r="R24" s="7">
        <v>1.5284721662242685E-2</v>
      </c>
    </row>
    <row r="25" spans="1:18" ht="15" x14ac:dyDescent="0.4">
      <c r="A25" s="1"/>
      <c r="B25" s="1" t="s">
        <v>20</v>
      </c>
      <c r="C25" s="4">
        <v>7323.7165326388276</v>
      </c>
      <c r="D25" s="4">
        <v>64238.469197658327</v>
      </c>
      <c r="E25" s="4">
        <v>3257277</v>
      </c>
      <c r="F25" s="4">
        <v>29515467</v>
      </c>
      <c r="G25" s="1"/>
      <c r="H25" s="5">
        <v>2.2486650741398539E-3</v>
      </c>
      <c r="I25" s="5">
        <v>6.9624007961477231E-5</v>
      </c>
      <c r="J25" s="6"/>
      <c r="K25" s="5">
        <v>2.1762588517399328E-3</v>
      </c>
      <c r="L25" s="5">
        <v>4.5693206444804141E-5</v>
      </c>
      <c r="M25" s="1"/>
      <c r="N25" s="7">
        <v>0.11401136439689781</v>
      </c>
      <c r="O25" s="7">
        <v>6.1350077390125062E-3</v>
      </c>
      <c r="P25" s="7"/>
      <c r="Q25" s="7">
        <v>0.11032311158008859</v>
      </c>
      <c r="R25" s="7">
        <v>5.0001200394081732E-3</v>
      </c>
    </row>
    <row r="26" spans="1:18" ht="15" x14ac:dyDescent="0.4">
      <c r="A26" s="1"/>
      <c r="B26" s="1"/>
      <c r="C26" s="4"/>
      <c r="D26" s="4"/>
      <c r="E26" s="4"/>
      <c r="F26" s="4"/>
      <c r="G26" s="1"/>
      <c r="H26" s="8">
        <f>AVERAGE(H17:H25)</f>
        <v>2.2140223540561329E-3</v>
      </c>
      <c r="I26" s="8">
        <f>STDEV(H17:H25)</f>
        <v>1.5373854793043477E-5</v>
      </c>
      <c r="J26" s="6"/>
      <c r="K26" s="8">
        <f>AVERAGE(K17:K25)</f>
        <v>2.1717319696984727E-3</v>
      </c>
      <c r="L26" s="8">
        <f>STDEV(K17:K25)</f>
        <v>9.4060043501122024E-6</v>
      </c>
      <c r="M26" s="1"/>
      <c r="N26" s="7"/>
      <c r="O26" s="7"/>
      <c r="P26" s="7"/>
      <c r="Q26" s="7"/>
      <c r="R26" s="7"/>
    </row>
    <row r="27" spans="1:18" ht="15" x14ac:dyDescent="0.4">
      <c r="A27" s="1"/>
      <c r="B27" s="9" t="s">
        <v>139</v>
      </c>
      <c r="C27" s="4"/>
      <c r="D27" s="4"/>
      <c r="E27" s="4"/>
      <c r="F27" s="4"/>
      <c r="G27" s="1"/>
      <c r="H27" s="5"/>
      <c r="I27" s="5"/>
      <c r="J27" s="6"/>
      <c r="K27" s="5"/>
      <c r="L27" s="5"/>
      <c r="M27" s="1"/>
      <c r="N27" s="7"/>
      <c r="O27" s="7"/>
      <c r="P27" s="7"/>
      <c r="Q27" s="7"/>
      <c r="R27" s="7"/>
    </row>
    <row r="28" spans="1:18" ht="15" x14ac:dyDescent="0.4">
      <c r="A28" s="1"/>
      <c r="B28" s="1" t="s">
        <v>21</v>
      </c>
      <c r="C28" s="4">
        <v>5785.3119733985159</v>
      </c>
      <c r="D28" s="4">
        <v>36155.601777784766</v>
      </c>
      <c r="E28" s="4">
        <v>2582338</v>
      </c>
      <c r="F28" s="4">
        <v>16212439</v>
      </c>
      <c r="G28" s="1"/>
      <c r="H28" s="5">
        <v>2.2403445451029428E-3</v>
      </c>
      <c r="I28" s="5">
        <v>8.4840920299779506E-5</v>
      </c>
      <c r="J28" s="6"/>
      <c r="K28" s="5">
        <v>2.2323798630951392E-3</v>
      </c>
      <c r="L28" s="5">
        <v>5.4340072107895824E-5</v>
      </c>
      <c r="M28" s="1"/>
      <c r="N28" s="7">
        <v>0.16133944653385965</v>
      </c>
      <c r="O28" s="7">
        <v>2.1205838614564678E-2</v>
      </c>
      <c r="P28" s="7"/>
      <c r="Q28" s="7">
        <v>0.16077437750964277</v>
      </c>
      <c r="R28" s="7">
        <v>2.0782404513651737E-2</v>
      </c>
    </row>
    <row r="29" spans="1:18" ht="15" x14ac:dyDescent="0.4">
      <c r="A29" s="1"/>
      <c r="B29" s="1" t="s">
        <v>22</v>
      </c>
      <c r="C29" s="4">
        <v>5168.7202224661878</v>
      </c>
      <c r="D29" s="4">
        <v>37820.860290250217</v>
      </c>
      <c r="E29" s="4">
        <v>2301727</v>
      </c>
      <c r="F29" s="4">
        <v>17173381</v>
      </c>
      <c r="G29" s="1"/>
      <c r="H29" s="5">
        <v>2.2424667176979504E-3</v>
      </c>
      <c r="I29" s="5">
        <v>9.6841349982626677E-5</v>
      </c>
      <c r="J29" s="6"/>
      <c r="K29" s="5">
        <v>2.2026040637244588E-3</v>
      </c>
      <c r="L29" s="5">
        <v>3.2394249509235947E-5</v>
      </c>
      <c r="M29" s="1"/>
      <c r="N29" s="7">
        <v>0.13702696215952787</v>
      </c>
      <c r="O29" s="7">
        <v>1.5579532025977064E-2</v>
      </c>
      <c r="P29" s="7"/>
      <c r="Q29" s="7">
        <v>0.13439520960367285</v>
      </c>
      <c r="R29" s="7">
        <v>1.2345073931043015E-2</v>
      </c>
    </row>
    <row r="30" spans="1:18" ht="15" x14ac:dyDescent="0.4">
      <c r="A30" s="1"/>
      <c r="B30" s="1" t="s">
        <v>23</v>
      </c>
      <c r="C30" s="4">
        <v>4818.2101181899516</v>
      </c>
      <c r="D30" s="4">
        <v>37116.476362318521</v>
      </c>
      <c r="E30" s="4">
        <v>2186427</v>
      </c>
      <c r="F30" s="4">
        <v>17083936</v>
      </c>
      <c r="G30" s="1"/>
      <c r="H30" s="5">
        <v>2.2067235907018874E-3</v>
      </c>
      <c r="I30" s="5">
        <v>1.1865105223961416E-4</v>
      </c>
      <c r="J30" s="6"/>
      <c r="K30" s="5">
        <v>2.1725822596166027E-3</v>
      </c>
      <c r="L30" s="5">
        <v>2.8116336870615875E-5</v>
      </c>
      <c r="M30" s="1"/>
      <c r="N30" s="7">
        <v>0.13007796014382311</v>
      </c>
      <c r="O30" s="7">
        <v>1.4802778357699256E-2</v>
      </c>
      <c r="P30" s="7"/>
      <c r="Q30" s="7">
        <v>0.12821192476903781</v>
      </c>
      <c r="R30" s="7">
        <v>1.4541044712706385E-2</v>
      </c>
    </row>
    <row r="31" spans="1:18" ht="15" x14ac:dyDescent="0.4">
      <c r="A31" s="1"/>
      <c r="B31" s="1" t="s">
        <v>24</v>
      </c>
      <c r="C31" s="4">
        <v>5256.0678274257634</v>
      </c>
      <c r="D31" s="4">
        <v>40048.308968976235</v>
      </c>
      <c r="E31" s="4">
        <v>2408831</v>
      </c>
      <c r="F31" s="4">
        <v>18339636</v>
      </c>
      <c r="G31" s="1"/>
      <c r="H31" s="5">
        <v>2.1829581753910168E-3</v>
      </c>
      <c r="I31" s="5">
        <v>1.0340636423678269E-4</v>
      </c>
      <c r="J31" s="6"/>
      <c r="K31" s="5">
        <v>2.1835175836892504E-3</v>
      </c>
      <c r="L31" s="5">
        <v>1.9955037858107807E-5</v>
      </c>
      <c r="M31" s="1"/>
      <c r="N31" s="7">
        <v>0.13143333993637488</v>
      </c>
      <c r="O31" s="7">
        <v>8.7518051005631738E-3</v>
      </c>
      <c r="P31" s="7"/>
      <c r="Q31" s="7">
        <v>0.13143022363314694</v>
      </c>
      <c r="R31" s="7">
        <v>5.4897297093725603E-3</v>
      </c>
    </row>
    <row r="32" spans="1:18" ht="15" x14ac:dyDescent="0.4">
      <c r="A32" s="1"/>
      <c r="B32" s="1" t="s">
        <v>25</v>
      </c>
      <c r="C32" s="4">
        <v>5206.2165577655542</v>
      </c>
      <c r="D32" s="4">
        <v>39528.624080902016</v>
      </c>
      <c r="E32" s="4">
        <v>2345265</v>
      </c>
      <c r="F32" s="4">
        <v>18168252</v>
      </c>
      <c r="G32" s="1"/>
      <c r="H32" s="5">
        <v>2.2230286124100235E-3</v>
      </c>
      <c r="I32" s="5">
        <v>9.6776498446790051E-5</v>
      </c>
      <c r="J32" s="6"/>
      <c r="K32" s="5">
        <v>2.1759038858739669E-3</v>
      </c>
      <c r="L32" s="5">
        <v>3.7006967077716252E-5</v>
      </c>
      <c r="M32" s="1"/>
      <c r="N32" s="7">
        <v>0.13184158667454343</v>
      </c>
      <c r="O32" s="7">
        <v>6.9922111083326102E-3</v>
      </c>
      <c r="P32" s="7"/>
      <c r="Q32" s="7">
        <v>0.12912920869172143</v>
      </c>
      <c r="R32" s="7">
        <v>6.487784802682868E-3</v>
      </c>
    </row>
    <row r="33" spans="1:18" ht="15" x14ac:dyDescent="0.4">
      <c r="A33" s="1"/>
      <c r="B33" s="1" t="s">
        <v>26</v>
      </c>
      <c r="C33" s="4">
        <v>4841.8262924578667</v>
      </c>
      <c r="D33" s="4">
        <v>40705.481340169128</v>
      </c>
      <c r="E33" s="4">
        <v>2183674</v>
      </c>
      <c r="F33" s="4">
        <v>18852039</v>
      </c>
      <c r="G33" s="1"/>
      <c r="H33" s="5">
        <v>2.2142898588051797E-3</v>
      </c>
      <c r="I33" s="5">
        <v>9.657144498241186E-5</v>
      </c>
      <c r="J33" s="6"/>
      <c r="K33" s="5">
        <v>2.1587176075904221E-3</v>
      </c>
      <c r="L33" s="5">
        <v>3.8667498275103294E-5</v>
      </c>
      <c r="M33" s="1"/>
      <c r="N33" s="7">
        <v>0.118920278225356</v>
      </c>
      <c r="O33" s="7">
        <v>9.4832283468433698E-3</v>
      </c>
      <c r="P33" s="7"/>
      <c r="Q33" s="7">
        <v>0.1158777185408187</v>
      </c>
      <c r="R33" s="7">
        <v>7.1838871029041851E-3</v>
      </c>
    </row>
    <row r="34" spans="1:18" ht="15" x14ac:dyDescent="0.4">
      <c r="A34" s="1"/>
      <c r="B34" s="1" t="s">
        <v>27</v>
      </c>
      <c r="C34" s="4">
        <v>5862.8778488558255</v>
      </c>
      <c r="D34" s="4">
        <v>44889.648155199378</v>
      </c>
      <c r="E34" s="4">
        <v>2649799</v>
      </c>
      <c r="F34" s="4">
        <v>20797445</v>
      </c>
      <c r="G34" s="1"/>
      <c r="H34" s="5">
        <v>2.2123659010131807E-3</v>
      </c>
      <c r="I34" s="5">
        <v>5.3416096077699851E-5</v>
      </c>
      <c r="J34" s="6"/>
      <c r="K34" s="5">
        <v>2.1583462702023824E-3</v>
      </c>
      <c r="L34" s="5">
        <v>2.4479280424705908E-5</v>
      </c>
      <c r="M34" s="1"/>
      <c r="N34" s="7">
        <v>0.13152370171439881</v>
      </c>
      <c r="O34" s="7">
        <v>1.5466065201231116E-2</v>
      </c>
      <c r="P34" s="7"/>
      <c r="Q34" s="7">
        <v>0.12826549228005563</v>
      </c>
      <c r="R34" s="7">
        <v>1.4575746510866735E-2</v>
      </c>
    </row>
    <row r="35" spans="1:18" ht="15" x14ac:dyDescent="0.4">
      <c r="A35" s="1"/>
      <c r="B35" s="1" t="s">
        <v>28</v>
      </c>
      <c r="C35" s="4">
        <v>4893.5621511637182</v>
      </c>
      <c r="D35" s="4">
        <v>41079.942696521459</v>
      </c>
      <c r="E35" s="4">
        <v>2238046</v>
      </c>
      <c r="F35" s="4">
        <v>18930745</v>
      </c>
      <c r="G35" s="1"/>
      <c r="H35" s="5">
        <v>2.1861981735166259E-3</v>
      </c>
      <c r="I35" s="5">
        <v>7.4868719941907931E-5</v>
      </c>
      <c r="J35" s="6"/>
      <c r="K35" s="5">
        <v>2.1699574619994206E-3</v>
      </c>
      <c r="L35" s="5">
        <v>2.6671397452572613E-5</v>
      </c>
      <c r="M35" s="1"/>
      <c r="N35" s="7">
        <v>0.11933720552756877</v>
      </c>
      <c r="O35" s="7">
        <v>9.0454690976007664E-3</v>
      </c>
      <c r="P35" s="7"/>
      <c r="Q35" s="7">
        <v>0.11840839995382332</v>
      </c>
      <c r="R35" s="7">
        <v>7.6217074530343229E-3</v>
      </c>
    </row>
    <row r="36" spans="1:18" ht="15" x14ac:dyDescent="0.4">
      <c r="A36" s="1"/>
      <c r="B36" s="1" t="s">
        <v>29</v>
      </c>
      <c r="C36" s="4">
        <v>4705.5457711819936</v>
      </c>
      <c r="D36" s="4">
        <v>38571.559297006461</v>
      </c>
      <c r="E36" s="4">
        <v>2054101</v>
      </c>
      <c r="F36" s="4">
        <v>17731799</v>
      </c>
      <c r="G36" s="1"/>
      <c r="H36" s="5">
        <v>2.2884874014953462E-3</v>
      </c>
      <c r="I36" s="5">
        <v>1.3712231995170396E-4</v>
      </c>
      <c r="J36" s="6"/>
      <c r="K36" s="5">
        <v>2.1747421828381608E-3</v>
      </c>
      <c r="L36" s="5">
        <v>3.3696392060492609E-5</v>
      </c>
      <c r="M36" s="1"/>
      <c r="N36" s="7">
        <v>0.12214377829075143</v>
      </c>
      <c r="O36" s="7">
        <v>1.0316479207759535E-2</v>
      </c>
      <c r="P36" s="7"/>
      <c r="Q36" s="7">
        <v>0.11612032975647828</v>
      </c>
      <c r="R36" s="7">
        <v>8.2630218319438183E-3</v>
      </c>
    </row>
    <row r="37" spans="1:18" ht="15" x14ac:dyDescent="0.4">
      <c r="A37" s="1"/>
      <c r="B37" s="1"/>
      <c r="C37" s="4"/>
      <c r="D37" s="4"/>
      <c r="E37" s="4"/>
      <c r="F37" s="4"/>
      <c r="G37" s="1"/>
      <c r="H37" s="8">
        <f>AVERAGE(H28:H36)</f>
        <v>2.2218736640149061E-3</v>
      </c>
      <c r="I37" s="8">
        <f>STDEV(H28:H36)</f>
        <v>3.2343012174858451E-5</v>
      </c>
      <c r="J37" s="6"/>
      <c r="K37" s="8">
        <f>AVERAGE(K28:K36)</f>
        <v>2.1809723531810896E-3</v>
      </c>
      <c r="L37" s="8">
        <f>STDEV(K28:K36)</f>
        <v>2.340026812963291E-5</v>
      </c>
      <c r="M37" s="1"/>
      <c r="N37" s="7"/>
      <c r="O37" s="7"/>
      <c r="P37" s="7"/>
      <c r="Q37" s="7"/>
      <c r="R37" s="7"/>
    </row>
    <row r="38" spans="1:18" ht="15" x14ac:dyDescent="0.4">
      <c r="A38" s="1"/>
      <c r="B38" s="9" t="s">
        <v>140</v>
      </c>
      <c r="C38" s="4"/>
      <c r="D38" s="4"/>
      <c r="E38" s="4"/>
      <c r="F38" s="4"/>
      <c r="G38" s="1"/>
      <c r="H38" s="5"/>
      <c r="I38" s="5"/>
      <c r="J38" s="6"/>
      <c r="K38" s="5"/>
      <c r="L38" s="5"/>
      <c r="M38" s="1"/>
      <c r="N38" s="7"/>
      <c r="O38" s="7"/>
      <c r="P38" s="7"/>
      <c r="Q38" s="7"/>
      <c r="R38" s="7"/>
    </row>
    <row r="39" spans="1:18" ht="15" x14ac:dyDescent="0.4">
      <c r="A39" s="1"/>
      <c r="B39" s="1" t="s">
        <v>30</v>
      </c>
      <c r="C39" s="4">
        <v>3744.4399702300798</v>
      </c>
      <c r="D39" s="4">
        <v>16845.025439943322</v>
      </c>
      <c r="E39" s="4">
        <v>1632248</v>
      </c>
      <c r="F39" s="4">
        <v>7235558</v>
      </c>
      <c r="G39" s="1"/>
      <c r="H39" s="5">
        <v>2.2968732432703124E-3</v>
      </c>
      <c r="I39" s="5">
        <v>9.0131480581021601E-5</v>
      </c>
      <c r="J39" s="6"/>
      <c r="K39" s="5">
        <v>2.3474998987654131E-3</v>
      </c>
      <c r="L39" s="5">
        <v>1.2755774163972274E-4</v>
      </c>
      <c r="M39" s="1"/>
      <c r="N39" s="7">
        <v>0.22958008992168458</v>
      </c>
      <c r="O39" s="7">
        <v>4.976529128710528E-2</v>
      </c>
      <c r="P39" s="7"/>
      <c r="Q39" s="7">
        <v>0.23753497913300564</v>
      </c>
      <c r="R39" s="7">
        <v>6.3836487799493677E-2</v>
      </c>
    </row>
    <row r="40" spans="1:18" ht="15" x14ac:dyDescent="0.4">
      <c r="A40" s="1"/>
      <c r="B40" s="1" t="s">
        <v>31</v>
      </c>
      <c r="C40" s="4">
        <v>2971.6554751923472</v>
      </c>
      <c r="D40" s="4">
        <v>18185.153694164892</v>
      </c>
      <c r="E40" s="4">
        <v>1384490</v>
      </c>
      <c r="F40" s="4">
        <v>8500271</v>
      </c>
      <c r="G40" s="1"/>
      <c r="H40" s="5">
        <v>2.1453351593072297E-3</v>
      </c>
      <c r="I40" s="5">
        <v>1.4912311519067146E-4</v>
      </c>
      <c r="J40" s="6"/>
      <c r="K40" s="5">
        <v>2.1388888078252349E-3</v>
      </c>
      <c r="L40" s="5">
        <v>7.3041392624259067E-5</v>
      </c>
      <c r="M40" s="1"/>
      <c r="N40" s="7">
        <v>0.16347051387869968</v>
      </c>
      <c r="O40" s="7">
        <v>1.2001886902335022E-2</v>
      </c>
      <c r="P40" s="7"/>
      <c r="Q40" s="7">
        <v>0.16298638475798038</v>
      </c>
      <c r="R40" s="7">
        <v>6.9209253446762325E-3</v>
      </c>
    </row>
    <row r="41" spans="1:18" ht="15" x14ac:dyDescent="0.4">
      <c r="A41" s="1"/>
      <c r="B41" s="1" t="s">
        <v>32</v>
      </c>
      <c r="C41" s="4">
        <v>3597.907259627591</v>
      </c>
      <c r="D41" s="4">
        <v>18657.212820011933</v>
      </c>
      <c r="E41" s="4">
        <v>1631249</v>
      </c>
      <c r="F41" s="4">
        <v>8662376</v>
      </c>
      <c r="G41" s="1"/>
      <c r="H41" s="5">
        <v>2.2057116755778714E-3</v>
      </c>
      <c r="I41" s="5">
        <v>1.099622454279626E-4</v>
      </c>
      <c r="J41" s="6"/>
      <c r="K41" s="5">
        <v>2.1540680022580439E-3</v>
      </c>
      <c r="L41" s="5">
        <v>6.1135937568049785E-5</v>
      </c>
      <c r="M41" s="1"/>
      <c r="N41" s="7">
        <v>0.1933230786588111</v>
      </c>
      <c r="O41" s="7">
        <v>1.456986394695651E-2</v>
      </c>
      <c r="P41" s="7"/>
      <c r="Q41" s="7">
        <v>0.18868655978054369</v>
      </c>
      <c r="R41" s="7">
        <v>9.6775826319850673E-3</v>
      </c>
    </row>
    <row r="42" spans="1:18" ht="15" x14ac:dyDescent="0.4">
      <c r="A42" s="1"/>
      <c r="B42" s="1" t="s">
        <v>33</v>
      </c>
      <c r="C42" s="4">
        <v>2915.2386391360528</v>
      </c>
      <c r="D42" s="4">
        <v>20188.360627243237</v>
      </c>
      <c r="E42" s="4">
        <v>1285707</v>
      </c>
      <c r="F42" s="4">
        <v>9271951</v>
      </c>
      <c r="G42" s="1"/>
      <c r="H42" s="5">
        <v>2.2668631544793759E-3</v>
      </c>
      <c r="I42" s="5">
        <v>1.2642783504014397E-4</v>
      </c>
      <c r="J42" s="6"/>
      <c r="K42" s="5">
        <v>2.1769968319719493E-3</v>
      </c>
      <c r="L42" s="5">
        <v>5.2621970292912358E-5</v>
      </c>
      <c r="M42" s="1"/>
      <c r="N42" s="7">
        <v>0.14475252030619887</v>
      </c>
      <c r="O42" s="7">
        <v>1.1208419188766198E-2</v>
      </c>
      <c r="P42" s="7"/>
      <c r="Q42" s="7">
        <v>0.13890825131180254</v>
      </c>
      <c r="R42" s="7">
        <v>5.8491740037304053E-3</v>
      </c>
    </row>
    <row r="43" spans="1:18" ht="15" x14ac:dyDescent="0.4">
      <c r="A43" s="1"/>
      <c r="B43" s="1" t="s">
        <v>34</v>
      </c>
      <c r="C43" s="4">
        <v>2496.1066936693587</v>
      </c>
      <c r="D43" s="4">
        <v>21437.297820406915</v>
      </c>
      <c r="E43" s="4">
        <v>1126208</v>
      </c>
      <c r="F43" s="4">
        <v>9890924</v>
      </c>
      <c r="G43" s="1"/>
      <c r="H43" s="5">
        <v>2.2159400740902756E-3</v>
      </c>
      <c r="I43" s="5">
        <v>1.3275029748990118E-4</v>
      </c>
      <c r="J43" s="6"/>
      <c r="K43" s="5">
        <v>2.1672121649062648E-3</v>
      </c>
      <c r="L43" s="5">
        <v>5.7933951340824845E-5</v>
      </c>
      <c r="M43" s="1"/>
      <c r="N43" s="7">
        <v>0.11644283823559512</v>
      </c>
      <c r="O43" s="7">
        <v>1.0549575408908609E-2</v>
      </c>
      <c r="P43" s="7"/>
      <c r="Q43" s="7">
        <v>0.11373129762909573</v>
      </c>
      <c r="R43" s="7">
        <v>5.8402256109703257E-3</v>
      </c>
    </row>
    <row r="44" spans="1:18" ht="15" x14ac:dyDescent="0.4">
      <c r="A44" s="1"/>
      <c r="B44" s="1" t="s">
        <v>35</v>
      </c>
      <c r="C44" s="4">
        <v>2447.6621651287101</v>
      </c>
      <c r="D44" s="4">
        <v>21297.648690642276</v>
      </c>
      <c r="E44" s="4">
        <v>1110112</v>
      </c>
      <c r="F44" s="4">
        <v>9890575</v>
      </c>
      <c r="G44" s="1"/>
      <c r="H44" s="5">
        <v>2.2064428234312506E-3</v>
      </c>
      <c r="I44" s="5">
        <v>1.2501876884135453E-4</v>
      </c>
      <c r="J44" s="6"/>
      <c r="K44" s="5">
        <v>2.1530237988116822E-3</v>
      </c>
      <c r="L44" s="5">
        <v>5.2729575175667412E-5</v>
      </c>
      <c r="M44" s="1"/>
      <c r="N44" s="7">
        <v>0.11482492252082747</v>
      </c>
      <c r="O44" s="7">
        <v>8.6757050827537263E-3</v>
      </c>
      <c r="P44" s="7"/>
      <c r="Q44" s="7">
        <v>0.11200073684904328</v>
      </c>
      <c r="R44" s="7">
        <v>5.5566886149546607E-3</v>
      </c>
    </row>
    <row r="45" spans="1:18" ht="15" x14ac:dyDescent="0.4">
      <c r="A45" s="1"/>
      <c r="B45" s="1" t="s">
        <v>36</v>
      </c>
      <c r="C45" s="4">
        <v>2549.4974038898781</v>
      </c>
      <c r="D45" s="4">
        <v>19426.390235257939</v>
      </c>
      <c r="E45" s="4">
        <v>1155539</v>
      </c>
      <c r="F45" s="4">
        <v>8879233</v>
      </c>
      <c r="G45" s="1"/>
      <c r="H45" s="5">
        <v>2.2049783926342522E-3</v>
      </c>
      <c r="I45" s="5">
        <v>1.6334215328991808E-4</v>
      </c>
      <c r="J45" s="6"/>
      <c r="K45" s="5">
        <v>2.1868918668960205E-3</v>
      </c>
      <c r="L45" s="5">
        <v>6.8823292126374768E-5</v>
      </c>
      <c r="M45" s="1"/>
      <c r="N45" s="7">
        <v>0.13138047220600652</v>
      </c>
      <c r="O45" s="7">
        <v>1.2389760131407572E-2</v>
      </c>
      <c r="P45" s="7"/>
      <c r="Q45" s="7">
        <v>0.1300733212219318</v>
      </c>
      <c r="R45" s="7">
        <v>3.4181527767990975E-3</v>
      </c>
    </row>
    <row r="46" spans="1:18" ht="15" x14ac:dyDescent="0.4">
      <c r="A46" s="1"/>
      <c r="B46" s="1"/>
      <c r="C46" s="4"/>
      <c r="D46" s="4"/>
      <c r="E46" s="4"/>
      <c r="F46" s="4"/>
      <c r="G46" s="1"/>
      <c r="H46" s="8">
        <f>AVERAGE(H39:H45)</f>
        <v>2.2203063603986523E-3</v>
      </c>
      <c r="I46" s="8">
        <f>STDEV(H39:H45)</f>
        <v>4.8836320423474434E-5</v>
      </c>
      <c r="J46" s="6"/>
      <c r="K46" s="8">
        <f>AVERAGE(K39:K45)</f>
        <v>2.1892259102049439E-3</v>
      </c>
      <c r="L46" s="8">
        <f>STDEV(K39:K45)</f>
        <v>7.1613259696359544E-5</v>
      </c>
      <c r="M46" s="1"/>
      <c r="N46" s="7"/>
      <c r="O46" s="7"/>
      <c r="P46" s="7"/>
      <c r="Q46" s="7"/>
      <c r="R46" s="7"/>
    </row>
    <row r="47" spans="1:18" ht="15" x14ac:dyDescent="0.4">
      <c r="A47" s="1"/>
      <c r="B47" s="9" t="s">
        <v>141</v>
      </c>
      <c r="C47" s="4"/>
      <c r="D47" s="4"/>
      <c r="E47" s="4"/>
      <c r="F47" s="4"/>
      <c r="G47" s="1"/>
      <c r="H47" s="5"/>
      <c r="I47" s="5"/>
      <c r="J47" s="6"/>
      <c r="K47" s="5"/>
      <c r="L47" s="5"/>
      <c r="M47" s="1"/>
      <c r="N47" s="7"/>
      <c r="O47" s="7"/>
      <c r="P47" s="7"/>
      <c r="Q47" s="7"/>
      <c r="R47" s="7"/>
    </row>
    <row r="48" spans="1:18" ht="15" x14ac:dyDescent="0.4">
      <c r="A48" s="1"/>
      <c r="B48" s="1" t="s">
        <v>37</v>
      </c>
      <c r="C48" s="4">
        <v>1186.8736656471617</v>
      </c>
      <c r="D48" s="4">
        <v>7209.1759482748166</v>
      </c>
      <c r="E48" s="4">
        <v>519890</v>
      </c>
      <c r="F48" s="4">
        <v>3287965</v>
      </c>
      <c r="G48" s="1"/>
      <c r="H48" s="5">
        <v>2.2818111539881949E-3</v>
      </c>
      <c r="I48" s="5">
        <v>2.2382196293203622E-4</v>
      </c>
      <c r="J48" s="6"/>
      <c r="K48" s="5">
        <v>2.1923248708455617E-3</v>
      </c>
      <c r="L48" s="5">
        <v>8.891104783712165E-5</v>
      </c>
      <c r="M48" s="1"/>
      <c r="N48" s="7">
        <v>0.16475168060793971</v>
      </c>
      <c r="O48" s="7">
        <v>2.1009087213169082E-2</v>
      </c>
      <c r="P48" s="7"/>
      <c r="Q48" s="7">
        <v>0.15785021725405149</v>
      </c>
      <c r="R48" s="7">
        <v>7.7741523764061895E-3</v>
      </c>
    </row>
    <row r="49" spans="1:18" ht="15" x14ac:dyDescent="0.4">
      <c r="A49" s="1"/>
      <c r="B49" s="1" t="s">
        <v>38</v>
      </c>
      <c r="C49" s="4">
        <v>1339.9187424480563</v>
      </c>
      <c r="D49" s="4">
        <v>9000.9451416876291</v>
      </c>
      <c r="E49" s="4">
        <v>601558</v>
      </c>
      <c r="F49" s="4">
        <v>4158978</v>
      </c>
      <c r="G49" s="1"/>
      <c r="H49" s="5">
        <v>2.2296529330012196E-3</v>
      </c>
      <c r="I49" s="5">
        <v>1.8353085685564175E-4</v>
      </c>
      <c r="J49" s="6"/>
      <c r="K49" s="5">
        <v>2.1650017152313869E-3</v>
      </c>
      <c r="L49" s="5">
        <v>1.1184023155055165E-4</v>
      </c>
      <c r="M49" s="1"/>
      <c r="N49" s="7">
        <v>0.14910706289145365</v>
      </c>
      <c r="O49" s="7">
        <v>1.3422950574949888E-2</v>
      </c>
      <c r="P49" s="7"/>
      <c r="Q49" s="7">
        <v>0.1446779232429794</v>
      </c>
      <c r="R49" s="7">
        <v>6.8463308649957975E-3</v>
      </c>
    </row>
    <row r="50" spans="1:18" ht="15" x14ac:dyDescent="0.4">
      <c r="A50" s="1"/>
      <c r="B50" s="1" t="s">
        <v>39</v>
      </c>
      <c r="C50" s="4">
        <v>1195.4982323516256</v>
      </c>
      <c r="D50" s="4">
        <v>8631.9823517088353</v>
      </c>
      <c r="E50" s="4">
        <v>555150</v>
      </c>
      <c r="F50" s="4">
        <v>3967603</v>
      </c>
      <c r="G50" s="1"/>
      <c r="H50" s="5">
        <v>2.155968387611785E-3</v>
      </c>
      <c r="I50" s="5">
        <v>2.002799169521166E-4</v>
      </c>
      <c r="J50" s="6"/>
      <c r="K50" s="5">
        <v>2.1761431324813646E-3</v>
      </c>
      <c r="L50" s="5">
        <v>8.1255710803134214E-5</v>
      </c>
      <c r="M50" s="1"/>
      <c r="N50" s="7">
        <v>0.13854296461332091</v>
      </c>
      <c r="O50" s="7">
        <v>1.04523447581268E-2</v>
      </c>
      <c r="P50" s="7"/>
      <c r="Q50" s="7">
        <v>0.14001990953168744</v>
      </c>
      <c r="R50" s="7">
        <v>4.7250796196302665E-3</v>
      </c>
    </row>
    <row r="51" spans="1:18" ht="15" x14ac:dyDescent="0.4">
      <c r="A51" s="1"/>
      <c r="B51" s="1" t="s">
        <v>40</v>
      </c>
      <c r="C51" s="4">
        <v>1207.3172456616805</v>
      </c>
      <c r="D51" s="4">
        <v>8342.3399893035785</v>
      </c>
      <c r="E51" s="4">
        <v>517393</v>
      </c>
      <c r="F51" s="4">
        <v>3848815</v>
      </c>
      <c r="G51" s="1"/>
      <c r="H51" s="5">
        <v>2.340815897662143E-3</v>
      </c>
      <c r="I51" s="5">
        <v>2.3334617827851692E-4</v>
      </c>
      <c r="J51" s="6"/>
      <c r="K51" s="5">
        <v>2.1689218492294696E-3</v>
      </c>
      <c r="L51" s="5">
        <v>1.1827978898109355E-4</v>
      </c>
      <c r="M51" s="1"/>
      <c r="N51" s="7">
        <v>0.14526585811890635</v>
      </c>
      <c r="O51" s="7">
        <v>1.4884879535849218E-2</v>
      </c>
      <c r="P51" s="7"/>
      <c r="Q51" s="7">
        <v>0.13459237188312217</v>
      </c>
      <c r="R51" s="7">
        <v>6.3710439048948811E-3</v>
      </c>
    </row>
    <row r="52" spans="1:18" ht="15" x14ac:dyDescent="0.4">
      <c r="A52" s="1"/>
      <c r="B52" s="1" t="s">
        <v>41</v>
      </c>
      <c r="C52" s="4">
        <v>1133.468587006327</v>
      </c>
      <c r="D52" s="4">
        <v>8008.3997322151235</v>
      </c>
      <c r="E52" s="4">
        <v>497182</v>
      </c>
      <c r="F52" s="4">
        <v>3689101</v>
      </c>
      <c r="G52" s="1"/>
      <c r="H52" s="5">
        <v>2.2845422264232114E-3</v>
      </c>
      <c r="I52" s="5">
        <v>2.4707961530126587E-4</v>
      </c>
      <c r="J52" s="6"/>
      <c r="K52" s="5">
        <v>2.1722482734233841E-3</v>
      </c>
      <c r="L52" s="5">
        <v>9.4412883001816322E-5</v>
      </c>
      <c r="M52" s="1"/>
      <c r="N52" s="7">
        <v>0.14190978220904976</v>
      </c>
      <c r="O52" s="7">
        <v>1.6147711377044672E-2</v>
      </c>
      <c r="P52" s="7"/>
      <c r="Q52" s="7">
        <v>0.13480538971412992</v>
      </c>
      <c r="R52" s="7">
        <v>4.0529799950619399E-3</v>
      </c>
    </row>
    <row r="53" spans="1:18" ht="15" x14ac:dyDescent="0.4">
      <c r="A53" s="1"/>
      <c r="B53" s="1" t="s">
        <v>42</v>
      </c>
      <c r="C53" s="4">
        <v>1016.271220334656</v>
      </c>
      <c r="D53" s="4">
        <v>8071.3299929142677</v>
      </c>
      <c r="E53" s="4">
        <v>464121</v>
      </c>
      <c r="F53" s="4">
        <v>3679759</v>
      </c>
      <c r="G53" s="1"/>
      <c r="H53" s="5">
        <v>2.1991317744848088E-3</v>
      </c>
      <c r="I53" s="5">
        <v>2.6143474733654676E-4</v>
      </c>
      <c r="J53" s="6"/>
      <c r="K53" s="5">
        <v>2.1943836396508083E-3</v>
      </c>
      <c r="L53" s="5">
        <v>1.0229879146478319E-4</v>
      </c>
      <c r="M53" s="1"/>
      <c r="N53" s="7">
        <v>0.12625192848392794</v>
      </c>
      <c r="O53" s="7">
        <v>1.3343242453635369E-2</v>
      </c>
      <c r="P53" s="7"/>
      <c r="Q53" s="7">
        <v>0.12618220991030907</v>
      </c>
      <c r="R53" s="7">
        <v>6.0185279165110902E-3</v>
      </c>
    </row>
    <row r="54" spans="1:18" ht="15" x14ac:dyDescent="0.4">
      <c r="A54" s="1"/>
      <c r="B54" s="1" t="s">
        <v>43</v>
      </c>
      <c r="C54" s="4">
        <v>1218.5959099067554</v>
      </c>
      <c r="D54" s="4">
        <v>8147.8346015586394</v>
      </c>
      <c r="E54" s="4">
        <v>545379</v>
      </c>
      <c r="F54" s="4">
        <v>3740478</v>
      </c>
      <c r="G54" s="1"/>
      <c r="H54" s="5">
        <v>2.2360371643157491E-3</v>
      </c>
      <c r="I54" s="5">
        <v>2.4564998357735261E-4</v>
      </c>
      <c r="J54" s="6"/>
      <c r="K54" s="5">
        <v>2.1787526480882119E-3</v>
      </c>
      <c r="L54" s="5">
        <v>8.0069019063399807E-5</v>
      </c>
      <c r="M54" s="1"/>
      <c r="N54" s="7">
        <v>0.1500423767509092</v>
      </c>
      <c r="O54" s="7">
        <v>1.9071875314786303E-2</v>
      </c>
      <c r="P54" s="7"/>
      <c r="Q54" s="7">
        <v>0.14582263758770669</v>
      </c>
      <c r="R54" s="7">
        <v>3.1836056328615257E-3</v>
      </c>
    </row>
    <row r="55" spans="1:18" ht="15" x14ac:dyDescent="0.4">
      <c r="A55" s="1"/>
      <c r="B55" s="1" t="s">
        <v>44</v>
      </c>
      <c r="C55" s="4">
        <v>1065.1533929275181</v>
      </c>
      <c r="D55" s="4">
        <v>7877.6899708797873</v>
      </c>
      <c r="E55" s="4">
        <v>486151</v>
      </c>
      <c r="F55" s="4">
        <v>3667181</v>
      </c>
      <c r="G55" s="1"/>
      <c r="H55" s="5">
        <v>2.2017225207794028E-3</v>
      </c>
      <c r="I55" s="5">
        <v>3.0309222809634957E-4</v>
      </c>
      <c r="J55" s="6"/>
      <c r="K55" s="5">
        <v>2.1486788393814968E-3</v>
      </c>
      <c r="L55" s="5">
        <v>1.1046614393273751E-4</v>
      </c>
      <c r="M55" s="1"/>
      <c r="N55" s="7">
        <v>0.13590601228833182</v>
      </c>
      <c r="O55" s="7">
        <v>1.8500191134317237E-2</v>
      </c>
      <c r="P55" s="7"/>
      <c r="Q55" s="7">
        <v>0.13252526838036532</v>
      </c>
      <c r="R55" s="7">
        <v>3.9028223787892957E-3</v>
      </c>
    </row>
    <row r="56" spans="1:18" ht="15" x14ac:dyDescent="0.4">
      <c r="A56" s="1"/>
      <c r="B56" s="1" t="s">
        <v>45</v>
      </c>
      <c r="C56" s="4">
        <v>1195.5424006478518</v>
      </c>
      <c r="D56" s="4">
        <v>8318.6836208439709</v>
      </c>
      <c r="E56" s="4">
        <v>547238</v>
      </c>
      <c r="F56" s="4">
        <v>3776200</v>
      </c>
      <c r="G56" s="1"/>
      <c r="H56" s="5">
        <v>2.1895814544396265E-3</v>
      </c>
      <c r="I56" s="5">
        <v>2.8702941718738246E-4</v>
      </c>
      <c r="J56" s="6"/>
      <c r="K56" s="5">
        <v>2.2053244524009542E-3</v>
      </c>
      <c r="L56" s="5">
        <v>1.1265954041887395E-4</v>
      </c>
      <c r="M56" s="1"/>
      <c r="N56" s="7">
        <v>0.14372028596323105</v>
      </c>
      <c r="O56" s="7">
        <v>1.4188591038896923E-2</v>
      </c>
      <c r="P56" s="7"/>
      <c r="Q56" s="7">
        <v>0.14538784089620596</v>
      </c>
      <c r="R56" s="7">
        <v>9.2475352597460436E-3</v>
      </c>
    </row>
    <row r="57" spans="1:18" ht="15" x14ac:dyDescent="0.4">
      <c r="A57" s="1"/>
      <c r="B57" s="1" t="s">
        <v>46</v>
      </c>
      <c r="C57" s="4">
        <v>1176.4982323516258</v>
      </c>
      <c r="D57" s="4">
        <v>8926.0560451281635</v>
      </c>
      <c r="E57" s="4">
        <v>528099</v>
      </c>
      <c r="F57" s="4">
        <v>4122562</v>
      </c>
      <c r="G57" s="1"/>
      <c r="H57" s="5">
        <v>2.2318234012397775E-3</v>
      </c>
      <c r="I57" s="5">
        <v>2.0055911913207598E-4</v>
      </c>
      <c r="J57" s="6"/>
      <c r="K57" s="5">
        <v>2.1653684704500348E-3</v>
      </c>
      <c r="L57" s="5">
        <v>7.1053248427678655E-5</v>
      </c>
      <c r="M57" s="1"/>
      <c r="N57" s="7">
        <v>0.13196594023401043</v>
      </c>
      <c r="O57" s="7">
        <v>1.1484956141831605E-2</v>
      </c>
      <c r="P57" s="7"/>
      <c r="Q57" s="7">
        <v>0.12811365779492104</v>
      </c>
      <c r="R57" s="7">
        <v>4.6876288245868382E-3</v>
      </c>
    </row>
    <row r="58" spans="1:18" ht="15" x14ac:dyDescent="0.4">
      <c r="A58" s="1"/>
      <c r="B58" s="1" t="s">
        <v>47</v>
      </c>
      <c r="C58" s="4">
        <v>1007.1981606671879</v>
      </c>
      <c r="D58" s="4">
        <v>6280.5477916648415</v>
      </c>
      <c r="E58" s="4">
        <v>452738</v>
      </c>
      <c r="F58" s="4">
        <v>2893131</v>
      </c>
      <c r="G58" s="1"/>
      <c r="H58" s="5">
        <v>2.2251576547272921E-3</v>
      </c>
      <c r="I58" s="5">
        <v>1.579408570502974E-4</v>
      </c>
      <c r="J58" s="6"/>
      <c r="K58" s="5">
        <v>2.169028079665201E-3</v>
      </c>
      <c r="L58" s="5">
        <v>1.1582260951034759E-4</v>
      </c>
      <c r="M58" s="1"/>
      <c r="N58" s="7">
        <v>0.16066806881024565</v>
      </c>
      <c r="O58" s="7">
        <v>9.7424097469947634E-3</v>
      </c>
      <c r="P58" s="7"/>
      <c r="Q58" s="7">
        <v>0.15653173374874288</v>
      </c>
      <c r="R58" s="7">
        <v>3.1876619677960959E-3</v>
      </c>
    </row>
    <row r="59" spans="1:18" ht="15" x14ac:dyDescent="0.4">
      <c r="A59" s="1"/>
      <c r="B59" s="1"/>
      <c r="C59" s="4"/>
      <c r="D59" s="4"/>
      <c r="E59" s="4"/>
      <c r="F59" s="4"/>
      <c r="G59" s="1"/>
      <c r="H59" s="8">
        <f>AVERAGE(H48:H58)</f>
        <v>2.2342040516975647E-3</v>
      </c>
      <c r="I59" s="8">
        <f>STDEV(H48:H58)</f>
        <v>5.164798282785432E-5</v>
      </c>
      <c r="J59" s="6"/>
      <c r="K59" s="8">
        <f>AVERAGE(K48:K58)</f>
        <v>2.1760159973498068E-3</v>
      </c>
      <c r="L59" s="8">
        <f>STDEV(K48:K58)</f>
        <v>1.6016237749997932E-5</v>
      </c>
      <c r="M59" s="1"/>
      <c r="N59" s="7"/>
      <c r="O59" s="7"/>
      <c r="P59" s="7"/>
      <c r="Q59" s="7"/>
      <c r="R59" s="7"/>
    </row>
    <row r="60" spans="1:18" ht="15" x14ac:dyDescent="0.4">
      <c r="A60" s="1"/>
      <c r="B60" s="1"/>
      <c r="C60" s="4"/>
      <c r="D60" s="4"/>
      <c r="E60" s="4"/>
      <c r="F60" s="4"/>
      <c r="G60" s="1"/>
      <c r="H60" s="5"/>
      <c r="I60" s="5"/>
      <c r="J60" s="6"/>
      <c r="K60" s="5"/>
      <c r="L60" s="5"/>
      <c r="M60" s="1"/>
      <c r="N60" s="7"/>
      <c r="O60" s="7"/>
      <c r="P60" s="7"/>
      <c r="Q60" s="7"/>
      <c r="R60" s="7"/>
    </row>
    <row r="61" spans="1:18" ht="16.5" x14ac:dyDescent="0.45">
      <c r="A61" s="1"/>
      <c r="B61" s="3" t="s">
        <v>152</v>
      </c>
      <c r="C61" s="4"/>
      <c r="D61" s="4"/>
      <c r="E61" s="4"/>
      <c r="F61" s="4"/>
      <c r="G61" s="1"/>
      <c r="H61" s="5"/>
      <c r="I61" s="5"/>
      <c r="J61" s="6"/>
      <c r="K61" s="5"/>
      <c r="L61" s="5"/>
      <c r="M61" s="1"/>
      <c r="N61" s="7"/>
      <c r="O61" s="7"/>
      <c r="P61" s="7"/>
      <c r="Q61" s="7"/>
      <c r="R61" s="7"/>
    </row>
    <row r="62" spans="1:18" ht="15" x14ac:dyDescent="0.4">
      <c r="A62" s="1"/>
      <c r="B62" s="1" t="s">
        <v>48</v>
      </c>
      <c r="C62" s="4">
        <v>11104.211184117014</v>
      </c>
      <c r="D62" s="4">
        <v>50844.59813125951</v>
      </c>
      <c r="E62" s="4">
        <v>3713164</v>
      </c>
      <c r="F62" s="4">
        <v>13598264</v>
      </c>
      <c r="G62" s="1"/>
      <c r="H62" s="5">
        <v>3.0295447620175267E-3</v>
      </c>
      <c r="I62" s="5">
        <v>1.9886797445012194E-4</v>
      </c>
      <c r="J62" s="6"/>
      <c r="K62" s="5">
        <v>5.6422546205691423E-3</v>
      </c>
      <c r="L62" s="5">
        <v>3.7336664289847176E-3</v>
      </c>
      <c r="M62" s="1"/>
      <c r="N62" s="7">
        <v>0.26912961563520926</v>
      </c>
      <c r="O62" s="7">
        <v>0.141897619624229</v>
      </c>
      <c r="P62" s="7"/>
      <c r="Q62" s="7">
        <v>0.6428038094958467</v>
      </c>
      <c r="R62" s="7">
        <v>0.69592653703388441</v>
      </c>
    </row>
    <row r="63" spans="1:18" ht="15" x14ac:dyDescent="0.4">
      <c r="A63" s="1"/>
      <c r="B63" s="1" t="s">
        <v>49</v>
      </c>
      <c r="C63" s="4">
        <v>13288.036892918657</v>
      </c>
      <c r="D63" s="4">
        <v>73064.010993535048</v>
      </c>
      <c r="E63" s="4">
        <v>4400052</v>
      </c>
      <c r="F63" s="4">
        <v>20810481</v>
      </c>
      <c r="G63" s="1"/>
      <c r="H63" s="5">
        <v>3.0774496535567199E-3</v>
      </c>
      <c r="I63" s="5">
        <v>1.9148942393971844E-4</v>
      </c>
      <c r="J63" s="6"/>
      <c r="K63" s="5">
        <v>5.1717810363446446E-3</v>
      </c>
      <c r="L63" s="5">
        <v>2.9503264735376874E-3</v>
      </c>
      <c r="M63" s="1"/>
      <c r="N63" s="7">
        <v>0.25012045158291196</v>
      </c>
      <c r="O63" s="7">
        <v>0.17883293488942759</v>
      </c>
      <c r="P63" s="7"/>
      <c r="Q63" s="7">
        <v>0.55984059314732237</v>
      </c>
      <c r="R63" s="7">
        <v>0.62457919239952087</v>
      </c>
    </row>
    <row r="64" spans="1:18" ht="15" x14ac:dyDescent="0.4">
      <c r="A64" s="1"/>
      <c r="B64" s="1" t="s">
        <v>50</v>
      </c>
      <c r="C64" s="4">
        <v>14513.37038248213</v>
      </c>
      <c r="D64" s="4">
        <v>67495.525755125345</v>
      </c>
      <c r="E64" s="4">
        <v>4841780</v>
      </c>
      <c r="F64" s="4">
        <v>18566633</v>
      </c>
      <c r="G64" s="1"/>
      <c r="H64" s="5">
        <v>3.014176425628119E-3</v>
      </c>
      <c r="I64" s="5">
        <v>1.7108372195075874E-4</v>
      </c>
      <c r="J64" s="6"/>
      <c r="K64" s="5">
        <v>4.6241969658636275E-3</v>
      </c>
      <c r="L64" s="5">
        <v>2.1495357478834793E-3</v>
      </c>
      <c r="M64" s="1"/>
      <c r="N64" s="7">
        <v>0.25140223956263064</v>
      </c>
      <c r="O64" s="7">
        <v>0.12551275515505131</v>
      </c>
      <c r="P64" s="7"/>
      <c r="Q64" s="7">
        <v>0.47298651445720796</v>
      </c>
      <c r="R64" s="7">
        <v>0.46267308931306339</v>
      </c>
    </row>
    <row r="65" spans="1:18" ht="15" x14ac:dyDescent="0.4">
      <c r="A65" s="1"/>
      <c r="B65" s="1" t="s">
        <v>51</v>
      </c>
      <c r="C65" s="4">
        <v>15249.782385632858</v>
      </c>
      <c r="D65" s="4">
        <v>79178.292987385008</v>
      </c>
      <c r="E65" s="4">
        <v>5189906</v>
      </c>
      <c r="F65" s="4">
        <v>22818548</v>
      </c>
      <c r="G65" s="1"/>
      <c r="H65" s="5">
        <v>2.9643609689205849E-3</v>
      </c>
      <c r="I65" s="5">
        <v>1.5618229230447421E-4</v>
      </c>
      <c r="J65" s="6"/>
      <c r="K65" s="5">
        <v>4.1544143983404782E-3</v>
      </c>
      <c r="L65" s="5">
        <v>1.9169542059355549E-3</v>
      </c>
      <c r="M65" s="1"/>
      <c r="N65" s="7">
        <v>0.21600601095499564</v>
      </c>
      <c r="O65" s="7">
        <v>0.13945801464027119</v>
      </c>
      <c r="P65" s="7"/>
      <c r="Q65" s="7">
        <v>0.38387373194452989</v>
      </c>
      <c r="R65" s="7">
        <v>0.41748222208091246</v>
      </c>
    </row>
    <row r="66" spans="1:18" ht="15" x14ac:dyDescent="0.4">
      <c r="A66" s="1"/>
      <c r="B66" s="1" t="s">
        <v>52</v>
      </c>
      <c r="C66" s="4">
        <v>13208.672116873622</v>
      </c>
      <c r="D66" s="4">
        <v>74224.141146823997</v>
      </c>
      <c r="E66" s="4">
        <v>4525044</v>
      </c>
      <c r="F66" s="4">
        <v>20337952</v>
      </c>
      <c r="G66" s="1"/>
      <c r="H66" s="5">
        <v>2.9323521889348986E-3</v>
      </c>
      <c r="I66" s="5">
        <v>1.7605865902845273E-4</v>
      </c>
      <c r="J66" s="6"/>
      <c r="K66" s="5">
        <v>4.5841017395712473E-3</v>
      </c>
      <c r="L66" s="5">
        <v>2.430236581753501E-3</v>
      </c>
      <c r="M66" s="1"/>
      <c r="N66" s="7">
        <v>0.19745195308634694</v>
      </c>
      <c r="O66" s="7">
        <v>6.2954114426083882E-2</v>
      </c>
      <c r="P66" s="7"/>
      <c r="Q66" s="7">
        <v>0.34577966596785326</v>
      </c>
      <c r="R66" s="7">
        <v>0.29570511781697206</v>
      </c>
    </row>
    <row r="67" spans="1:18" ht="15" x14ac:dyDescent="0.4">
      <c r="A67" s="1"/>
      <c r="B67" s="1" t="s">
        <v>53</v>
      </c>
      <c r="C67" s="4">
        <v>8193.6040633213397</v>
      </c>
      <c r="D67" s="4">
        <v>33993.327960210387</v>
      </c>
      <c r="E67" s="4">
        <v>2744552</v>
      </c>
      <c r="F67" s="4">
        <v>7459266</v>
      </c>
      <c r="G67" s="1"/>
      <c r="H67" s="5">
        <v>3.0152801397841582E-3</v>
      </c>
      <c r="I67" s="5">
        <v>1.8795203584648793E-4</v>
      </c>
      <c r="J67" s="6"/>
      <c r="K67" s="5">
        <v>7.8302081323847229E-3</v>
      </c>
      <c r="L67" s="5">
        <v>3.7102953948842297E-3</v>
      </c>
      <c r="M67" s="1"/>
      <c r="N67" s="7">
        <v>0.36260260243343762</v>
      </c>
      <c r="O67" s="7">
        <v>0.16280276248624467</v>
      </c>
      <c r="P67" s="7"/>
      <c r="Q67" s="7">
        <v>1.1241465598689069</v>
      </c>
      <c r="R67" s="7">
        <v>0.92238726603007237</v>
      </c>
    </row>
    <row r="68" spans="1:18" ht="15" x14ac:dyDescent="0.4">
      <c r="A68" s="1"/>
      <c r="B68" s="1" t="s">
        <v>54</v>
      </c>
      <c r="C68" s="4">
        <v>9676.1033184584503</v>
      </c>
      <c r="D68" s="4">
        <v>52438.343765066638</v>
      </c>
      <c r="E68" s="4">
        <v>3177923</v>
      </c>
      <c r="F68" s="4">
        <v>15039047</v>
      </c>
      <c r="G68" s="1"/>
      <c r="H68" s="5">
        <v>3.0971935137698277E-3</v>
      </c>
      <c r="I68" s="5">
        <v>2.2602958833743331E-4</v>
      </c>
      <c r="J68" s="6"/>
      <c r="K68" s="5">
        <v>4.9828540156739319E-3</v>
      </c>
      <c r="L68" s="5">
        <v>2.8671397658250595E-3</v>
      </c>
      <c r="M68" s="1"/>
      <c r="N68" s="7">
        <v>0.23927449490845903</v>
      </c>
      <c r="O68" s="7">
        <v>0.1295136604501482</v>
      </c>
      <c r="P68" s="7"/>
      <c r="Q68" s="7">
        <v>0.48267229162072367</v>
      </c>
      <c r="R68" s="7">
        <v>0.53362366777978076</v>
      </c>
    </row>
    <row r="69" spans="1:18" ht="15" x14ac:dyDescent="0.4">
      <c r="A69" s="1"/>
      <c r="B69" s="1" t="s">
        <v>55</v>
      </c>
      <c r="C69" s="4">
        <v>5689.073601288911</v>
      </c>
      <c r="D69" s="4">
        <v>15526.744872707815</v>
      </c>
      <c r="E69" s="4">
        <v>1856975</v>
      </c>
      <c r="F69" s="4">
        <v>2264262</v>
      </c>
      <c r="G69" s="1"/>
      <c r="H69" s="5">
        <v>3.0605837078925722E-3</v>
      </c>
      <c r="I69" s="5">
        <v>1.4277173263721772E-4</v>
      </c>
      <c r="J69" s="6"/>
      <c r="K69" s="5">
        <v>7.755678268486714E-3</v>
      </c>
      <c r="L69" s="5">
        <v>1.5697516214359815E-3</v>
      </c>
      <c r="M69" s="1"/>
      <c r="N69" s="7">
        <v>0.44976487051178821</v>
      </c>
      <c r="O69" s="7">
        <v>0.15409662811055083</v>
      </c>
      <c r="P69" s="7"/>
      <c r="Q69" s="7">
        <v>1.1962033641506609</v>
      </c>
      <c r="R69" s="7">
        <v>0.56739676297146369</v>
      </c>
    </row>
    <row r="70" spans="1:18" ht="15" x14ac:dyDescent="0.4">
      <c r="A70" s="1"/>
      <c r="B70" s="1" t="s">
        <v>56</v>
      </c>
      <c r="C70" s="4">
        <v>10684.4462848362</v>
      </c>
      <c r="D70" s="4">
        <v>29889.811620109358</v>
      </c>
      <c r="E70" s="4">
        <v>3473538</v>
      </c>
      <c r="F70" s="4">
        <v>5039643</v>
      </c>
      <c r="G70" s="1"/>
      <c r="H70" s="5">
        <v>3.0910256471850849E-3</v>
      </c>
      <c r="I70" s="5">
        <v>9.9650141002143971E-5</v>
      </c>
      <c r="J70" s="6"/>
      <c r="K70" s="5">
        <v>7.4847064923694116E-3</v>
      </c>
      <c r="L70" s="5">
        <v>1.8248972084916294E-3</v>
      </c>
      <c r="M70" s="1"/>
      <c r="N70" s="7">
        <v>0.37921941619441152</v>
      </c>
      <c r="O70" s="7">
        <v>8.5353928597813267E-2</v>
      </c>
      <c r="P70" s="7"/>
      <c r="Q70" s="7">
        <v>0.95047048543956802</v>
      </c>
      <c r="R70" s="7">
        <v>0.39968610128871251</v>
      </c>
    </row>
    <row r="71" spans="1:18" ht="15" x14ac:dyDescent="0.4">
      <c r="A71" s="1"/>
      <c r="B71" s="1" t="s">
        <v>57</v>
      </c>
      <c r="C71" s="4">
        <v>12756.988509839322</v>
      </c>
      <c r="D71" s="4">
        <v>62312.495738433718</v>
      </c>
      <c r="E71" s="4">
        <v>4352200</v>
      </c>
      <c r="F71" s="4">
        <v>17728255</v>
      </c>
      <c r="G71" s="1"/>
      <c r="H71" s="5">
        <v>2.921962994948167E-3</v>
      </c>
      <c r="I71" s="5">
        <v>1.0579266166484404E-4</v>
      </c>
      <c r="J71" s="6"/>
      <c r="K71" s="5">
        <v>3.9732220621719865E-3</v>
      </c>
      <c r="L71" s="5">
        <v>1.1251600478840735E-3</v>
      </c>
      <c r="M71" s="1"/>
      <c r="N71" s="7">
        <v>0.22246732403163422</v>
      </c>
      <c r="O71" s="7">
        <v>7.4151461829985305E-2</v>
      </c>
      <c r="P71" s="7"/>
      <c r="Q71" s="7">
        <v>0.32979725546762134</v>
      </c>
      <c r="R71" s="7">
        <v>0.20172561976046965</v>
      </c>
    </row>
    <row r="72" spans="1:18" ht="15" x14ac:dyDescent="0.4">
      <c r="A72" s="1"/>
      <c r="B72" s="1"/>
      <c r="C72" s="4"/>
      <c r="D72" s="4"/>
      <c r="E72" s="4"/>
      <c r="F72" s="4"/>
      <c r="G72" s="1"/>
      <c r="H72" s="8">
        <f>AVERAGE(H62:H71)</f>
        <v>3.0203930002637657E-3</v>
      </c>
      <c r="I72" s="8">
        <f>STDEV(H62:H71)</f>
        <v>6.367087697998408E-5</v>
      </c>
      <c r="J72" s="6"/>
      <c r="K72" s="8">
        <f>AVERAGE(K62:K71)</f>
        <v>5.6203417731775906E-3</v>
      </c>
      <c r="L72" s="8">
        <f>STDEV(K62:K71)</f>
        <v>1.5075789613912124E-3</v>
      </c>
      <c r="M72" s="1"/>
      <c r="N72" s="7"/>
      <c r="O72" s="7"/>
      <c r="P72" s="7"/>
      <c r="Q72" s="7"/>
      <c r="R72" s="7"/>
    </row>
    <row r="73" spans="1:18" ht="15" x14ac:dyDescent="0.4">
      <c r="A73" s="1"/>
      <c r="B73" s="1"/>
      <c r="C73" s="4"/>
      <c r="D73" s="4"/>
      <c r="E73" s="4"/>
      <c r="F73" s="4"/>
      <c r="G73" s="1"/>
      <c r="H73" s="5"/>
      <c r="I73" s="5"/>
      <c r="J73" s="6"/>
      <c r="K73" s="5"/>
      <c r="L73" s="5"/>
      <c r="M73" s="1"/>
      <c r="N73" s="7"/>
      <c r="O73" s="7"/>
      <c r="P73" s="7"/>
      <c r="Q73" s="7"/>
      <c r="R73" s="7"/>
    </row>
    <row r="74" spans="1:18" ht="16" x14ac:dyDescent="0.4">
      <c r="A74" s="1"/>
      <c r="B74" s="3" t="s">
        <v>153</v>
      </c>
      <c r="C74" s="4"/>
      <c r="D74" s="4"/>
      <c r="E74" s="4"/>
      <c r="F74" s="4"/>
      <c r="G74" s="1"/>
      <c r="H74" s="5"/>
      <c r="I74" s="5"/>
      <c r="J74" s="6"/>
      <c r="K74" s="5"/>
      <c r="L74" s="5"/>
      <c r="M74" s="1"/>
      <c r="N74" s="7"/>
      <c r="O74" s="7"/>
      <c r="P74" s="7"/>
      <c r="Q74" s="7"/>
      <c r="R74" s="7"/>
    </row>
    <row r="75" spans="1:18" ht="15" x14ac:dyDescent="0.4">
      <c r="A75" s="1"/>
      <c r="B75" s="1" t="s">
        <v>58</v>
      </c>
      <c r="C75" s="4">
        <v>3827.2937334942098</v>
      </c>
      <c r="D75" s="4">
        <v>10306.452613067182</v>
      </c>
      <c r="E75" s="4">
        <v>1460597</v>
      </c>
      <c r="F75" s="4">
        <v>1452250</v>
      </c>
      <c r="G75" s="1"/>
      <c r="H75" s="5">
        <v>2.6091696312607292E-3</v>
      </c>
      <c r="I75" s="5">
        <v>1.0034325101441649E-4</v>
      </c>
      <c r="J75" s="6"/>
      <c r="K75" s="5">
        <v>9.4195232169180156E-3</v>
      </c>
      <c r="L75" s="5">
        <v>3.4040118253832997E-3</v>
      </c>
      <c r="M75" s="1"/>
      <c r="N75" s="7">
        <v>0.36379611096279618</v>
      </c>
      <c r="O75" s="7">
        <v>3.8586625679233516E-2</v>
      </c>
      <c r="P75" s="7"/>
      <c r="Q75" s="7">
        <v>1.2779225233100318</v>
      </c>
      <c r="R75" s="7">
        <v>0.37269157259603375</v>
      </c>
    </row>
    <row r="76" spans="1:18" ht="15" x14ac:dyDescent="0.4">
      <c r="A76" s="1"/>
      <c r="B76" s="1" t="s">
        <v>59</v>
      </c>
      <c r="C76" s="4">
        <v>2711.8516400853487</v>
      </c>
      <c r="D76" s="4">
        <v>7594.9134516587401</v>
      </c>
      <c r="E76" s="4">
        <v>1101859</v>
      </c>
      <c r="F76" s="4">
        <v>1145708</v>
      </c>
      <c r="G76" s="1"/>
      <c r="H76" s="5">
        <v>2.4844090742560951E-3</v>
      </c>
      <c r="I76" s="5">
        <v>1.3424480442450471E-4</v>
      </c>
      <c r="J76" s="6"/>
      <c r="K76" s="5">
        <v>8.14694527786404E-3</v>
      </c>
      <c r="L76" s="5">
        <v>2.6247435489902627E-3</v>
      </c>
      <c r="M76" s="1"/>
      <c r="N76" s="7">
        <v>0.34745989045147885</v>
      </c>
      <c r="O76" s="7">
        <v>4.006509866865398E-2</v>
      </c>
      <c r="P76" s="7"/>
      <c r="Q76" s="7">
        <v>1.1005656104165438</v>
      </c>
      <c r="R76" s="7">
        <v>0.23416919908831368</v>
      </c>
    </row>
    <row r="77" spans="1:18" ht="15" x14ac:dyDescent="0.4">
      <c r="A77" s="1"/>
      <c r="B77" s="1" t="s">
        <v>60</v>
      </c>
      <c r="C77" s="4">
        <v>2759.3492329720698</v>
      </c>
      <c r="D77" s="4">
        <v>8570.0338230718935</v>
      </c>
      <c r="E77" s="4">
        <v>1111722</v>
      </c>
      <c r="F77" s="4">
        <v>1198044</v>
      </c>
      <c r="G77" s="1"/>
      <c r="H77" s="5">
        <v>2.4886859627509315E-3</v>
      </c>
      <c r="I77" s="5">
        <v>1.3946325456891642E-4</v>
      </c>
      <c r="J77" s="6"/>
      <c r="K77" s="5">
        <v>8.3133735371536625E-3</v>
      </c>
      <c r="L77" s="5">
        <v>2.3501821797353331E-3</v>
      </c>
      <c r="M77" s="1"/>
      <c r="N77" s="7">
        <v>0.31986521227206921</v>
      </c>
      <c r="O77" s="7">
        <v>2.7252005572464492E-2</v>
      </c>
      <c r="P77" s="7"/>
      <c r="Q77" s="7">
        <v>1.0500817706620071</v>
      </c>
      <c r="R77" s="7">
        <v>0.24125326465054692</v>
      </c>
    </row>
    <row r="78" spans="1:18" ht="15" x14ac:dyDescent="0.4">
      <c r="A78" s="1"/>
      <c r="B78" s="1" t="s">
        <v>61</v>
      </c>
      <c r="C78" s="4">
        <v>1436.8257646103327</v>
      </c>
      <c r="D78" s="4">
        <v>4057.8979969618513</v>
      </c>
      <c r="E78" s="4">
        <v>549358</v>
      </c>
      <c r="F78" s="4">
        <v>829650</v>
      </c>
      <c r="G78" s="1"/>
      <c r="H78" s="5">
        <v>2.5929144969360648E-3</v>
      </c>
      <c r="I78" s="5">
        <v>2.4994847288023183E-4</v>
      </c>
      <c r="J78" s="6"/>
      <c r="K78" s="5">
        <v>6.4037456817462269E-3</v>
      </c>
      <c r="L78" s="5">
        <v>2.3005872981646204E-3</v>
      </c>
      <c r="M78" s="1"/>
      <c r="N78" s="7">
        <v>0.3374753948625972</v>
      </c>
      <c r="O78" s="7">
        <v>5.6379553067404289E-2</v>
      </c>
      <c r="P78" s="7"/>
      <c r="Q78" s="7">
        <v>0.80235843009668495</v>
      </c>
      <c r="R78" s="7">
        <v>0.20891846615352433</v>
      </c>
    </row>
    <row r="79" spans="1:18" ht="15" x14ac:dyDescent="0.4">
      <c r="A79" s="1"/>
      <c r="B79" s="1" t="s">
        <v>62</v>
      </c>
      <c r="C79" s="4">
        <v>1901.7900287721154</v>
      </c>
      <c r="D79" s="4">
        <v>5962.9866421757824</v>
      </c>
      <c r="E79" s="4">
        <v>715883</v>
      </c>
      <c r="F79" s="4">
        <v>1246964</v>
      </c>
      <c r="G79" s="1"/>
      <c r="H79" s="5">
        <v>2.6258167885210102E-3</v>
      </c>
      <c r="I79" s="5">
        <v>1.9879546377219863E-4</v>
      </c>
      <c r="J79" s="6"/>
      <c r="K79" s="5">
        <v>6.2931047534457813E-3</v>
      </c>
      <c r="L79" s="5">
        <v>2.4356950750546581E-3</v>
      </c>
      <c r="M79" s="1"/>
      <c r="N79" s="7">
        <v>0.32006108739250511</v>
      </c>
      <c r="O79" s="7">
        <v>4.0919931392035161E-2</v>
      </c>
      <c r="P79" s="7"/>
      <c r="Q79" s="7">
        <v>0.77101685057692237</v>
      </c>
      <c r="R79" s="7">
        <v>0.30483675598571858</v>
      </c>
    </row>
    <row r="80" spans="1:18" ht="15" x14ac:dyDescent="0.4">
      <c r="A80" s="1"/>
      <c r="B80" s="1" t="s">
        <v>63</v>
      </c>
      <c r="C80" s="4">
        <v>1517.5176095505715</v>
      </c>
      <c r="D80" s="4">
        <v>4692.970800187486</v>
      </c>
      <c r="E80" s="4">
        <v>599283</v>
      </c>
      <c r="F80" s="4">
        <v>656307</v>
      </c>
      <c r="G80" s="1"/>
      <c r="H80" s="5">
        <v>2.4928908395189281E-3</v>
      </c>
      <c r="I80" s="5">
        <v>2.1920250060069918E-4</v>
      </c>
      <c r="J80" s="6"/>
      <c r="K80" s="5">
        <v>9.5081099973733166E-3</v>
      </c>
      <c r="L80" s="5">
        <v>3.356492166712354E-3</v>
      </c>
      <c r="M80" s="1"/>
      <c r="N80" s="7">
        <v>0.3128463431605869</v>
      </c>
      <c r="O80" s="7">
        <v>4.3352239776505382E-2</v>
      </c>
      <c r="P80" s="7"/>
      <c r="Q80" s="7">
        <v>1.162571963235371</v>
      </c>
      <c r="R80" s="7">
        <v>0.3332020296260203</v>
      </c>
    </row>
    <row r="81" spans="1:18" ht="15" x14ac:dyDescent="0.4">
      <c r="A81" s="1"/>
      <c r="B81" s="1" t="s">
        <v>64</v>
      </c>
      <c r="C81" s="4">
        <v>1923.7250524799706</v>
      </c>
      <c r="D81" s="4">
        <v>5329.8013442072406</v>
      </c>
      <c r="E81" s="4">
        <v>806888</v>
      </c>
      <c r="F81" s="4">
        <v>910388</v>
      </c>
      <c r="G81" s="1"/>
      <c r="H81" s="5">
        <v>2.5336039991095396E-3</v>
      </c>
      <c r="I81" s="5">
        <v>3.4932914831078987E-4</v>
      </c>
      <c r="J81" s="6"/>
      <c r="K81" s="5">
        <v>6.0941557595746328E-3</v>
      </c>
      <c r="L81" s="5">
        <v>1.453318960810013E-3</v>
      </c>
      <c r="M81" s="1"/>
      <c r="N81" s="7">
        <v>0.34981590464400447</v>
      </c>
      <c r="O81" s="7">
        <v>4.6477399729140029E-2</v>
      </c>
      <c r="P81" s="7"/>
      <c r="Q81" s="7">
        <v>0.85128794224583504</v>
      </c>
      <c r="R81" s="7">
        <v>0.26769925675456485</v>
      </c>
    </row>
    <row r="82" spans="1:18" ht="15" x14ac:dyDescent="0.4">
      <c r="A82" s="1"/>
      <c r="B82" s="1" t="s">
        <v>65</v>
      </c>
      <c r="C82" s="4">
        <v>3255.1336693093353</v>
      </c>
      <c r="D82" s="4">
        <v>9275.3483434475802</v>
      </c>
      <c r="E82" s="4">
        <v>1279218</v>
      </c>
      <c r="F82" s="4">
        <v>1847852</v>
      </c>
      <c r="G82" s="1"/>
      <c r="H82" s="5">
        <v>2.5869989484645648E-3</v>
      </c>
      <c r="I82" s="5">
        <v>1.5071305690912066E-4</v>
      </c>
      <c r="J82" s="6"/>
      <c r="K82" s="5">
        <v>5.9975027627121409E-3</v>
      </c>
      <c r="L82" s="5">
        <v>3.9922893873995053E-3</v>
      </c>
      <c r="M82" s="1"/>
      <c r="N82" s="7">
        <v>0.32920915034789455</v>
      </c>
      <c r="O82" s="7">
        <v>7.839446470441061E-2</v>
      </c>
      <c r="P82" s="7"/>
      <c r="Q82" s="7">
        <v>0.86165022103866562</v>
      </c>
      <c r="R82" s="7">
        <v>0.72064499958465389</v>
      </c>
    </row>
    <row r="83" spans="1:18" ht="15" x14ac:dyDescent="0.4">
      <c r="A83" s="1"/>
      <c r="B83" s="1" t="s">
        <v>66</v>
      </c>
      <c r="C83" s="4">
        <v>1392.3500827762718</v>
      </c>
      <c r="D83" s="4">
        <v>4760.6556342496833</v>
      </c>
      <c r="E83" s="4">
        <v>537163</v>
      </c>
      <c r="F83" s="4">
        <v>1207991</v>
      </c>
      <c r="G83" s="1"/>
      <c r="H83" s="5">
        <v>2.5897449844643162E-3</v>
      </c>
      <c r="I83" s="5">
        <v>2.5557027266464596E-4</v>
      </c>
      <c r="J83" s="6"/>
      <c r="K83" s="5">
        <v>5.3464900846027551E-3</v>
      </c>
      <c r="L83" s="5">
        <v>2.3167425553635023E-3</v>
      </c>
      <c r="M83" s="1"/>
      <c r="N83" s="7">
        <v>0.29595406754114428</v>
      </c>
      <c r="O83" s="7">
        <v>3.6568817771112663E-2</v>
      </c>
      <c r="P83" s="7"/>
      <c r="Q83" s="7">
        <v>0.61521821381677666</v>
      </c>
      <c r="R83" s="7">
        <v>0.27317312516233166</v>
      </c>
    </row>
    <row r="84" spans="1:18" ht="15" x14ac:dyDescent="0.4">
      <c r="A84" s="1"/>
      <c r="B84" s="1" t="s">
        <v>67</v>
      </c>
      <c r="C84" s="4">
        <v>3454.8799346765963</v>
      </c>
      <c r="D84" s="4">
        <v>11681.877083556306</v>
      </c>
      <c r="E84" s="4">
        <v>1311085</v>
      </c>
      <c r="F84" s="4">
        <v>2925166</v>
      </c>
      <c r="G84" s="1"/>
      <c r="H84" s="5">
        <v>2.6068597209127371E-3</v>
      </c>
      <c r="I84" s="5">
        <v>1.1430908278615988E-4</v>
      </c>
      <c r="J84" s="6"/>
      <c r="K84" s="5">
        <v>5.6697302327281627E-3</v>
      </c>
      <c r="L84" s="5">
        <v>2.5697056020587707E-3</v>
      </c>
      <c r="M84" s="1"/>
      <c r="N84" s="7">
        <v>0.29837962832879789</v>
      </c>
      <c r="O84" s="7">
        <v>2.3568352596335895E-2</v>
      </c>
      <c r="P84" s="7"/>
      <c r="Q84" s="7">
        <v>0.66067802011810861</v>
      </c>
      <c r="R84" s="7">
        <v>0.31775246256717132</v>
      </c>
    </row>
    <row r="85" spans="1:18" ht="15" x14ac:dyDescent="0.4">
      <c r="A85" s="1"/>
      <c r="B85" s="1" t="s">
        <v>68</v>
      </c>
      <c r="C85" s="4">
        <v>2559.6133555872111</v>
      </c>
      <c r="D85" s="4">
        <v>8832.5684179009877</v>
      </c>
      <c r="E85" s="4">
        <v>969219</v>
      </c>
      <c r="F85" s="4">
        <v>2002822</v>
      </c>
      <c r="G85" s="1"/>
      <c r="H85" s="5">
        <v>2.6557401128345522E-3</v>
      </c>
      <c r="I85" s="5">
        <v>1.9348966831582483E-4</v>
      </c>
      <c r="J85" s="6"/>
      <c r="K85" s="5">
        <v>6.7629783911069717E-3</v>
      </c>
      <c r="L85" s="5">
        <v>3.5887142673118686E-3</v>
      </c>
      <c r="M85" s="1"/>
      <c r="N85" s="7">
        <v>0.29779564736340647</v>
      </c>
      <c r="O85" s="7">
        <v>2.6458929032925359E-2</v>
      </c>
      <c r="P85" s="7"/>
      <c r="Q85" s="7">
        <v>0.75841043658564999</v>
      </c>
      <c r="R85" s="7">
        <v>0.38860047740067444</v>
      </c>
    </row>
    <row r="86" spans="1:18" ht="15" x14ac:dyDescent="0.4">
      <c r="A86" s="1"/>
      <c r="B86" s="1" t="s">
        <v>69</v>
      </c>
      <c r="C86" s="4">
        <v>2080.024194317285</v>
      </c>
      <c r="D86" s="4">
        <v>7044.7463451706599</v>
      </c>
      <c r="E86" s="4">
        <v>783062</v>
      </c>
      <c r="F86" s="4">
        <v>1085581</v>
      </c>
      <c r="G86" s="1"/>
      <c r="H86" s="5">
        <v>2.6841064702276445E-3</v>
      </c>
      <c r="I86" s="5">
        <v>2.2112010792330397E-4</v>
      </c>
      <c r="J86" s="6"/>
      <c r="K86" s="5">
        <v>6.2780106325105722E-3</v>
      </c>
      <c r="L86" s="5">
        <v>1.7488008590586927E-3</v>
      </c>
      <c r="M86" s="1"/>
      <c r="N86" s="7">
        <v>0.28937974415404255</v>
      </c>
      <c r="O86" s="7">
        <v>2.9858391363657331E-2</v>
      </c>
      <c r="P86" s="7"/>
      <c r="Q86" s="7">
        <v>0.69310487788239872</v>
      </c>
      <c r="R86" s="7">
        <v>0.27766520412494405</v>
      </c>
    </row>
    <row r="87" spans="1:18" ht="15" x14ac:dyDescent="0.4">
      <c r="A87" s="1"/>
      <c r="B87" s="1" t="s">
        <v>70</v>
      </c>
      <c r="C87" s="4">
        <v>5101.444320864799</v>
      </c>
      <c r="D87" s="4">
        <v>13079.72621998706</v>
      </c>
      <c r="E87" s="4">
        <v>2027365</v>
      </c>
      <c r="F87" s="4">
        <v>966147</v>
      </c>
      <c r="G87" s="1"/>
      <c r="H87" s="5">
        <v>2.5281539422350782E-3</v>
      </c>
      <c r="I87" s="5">
        <v>1.8405182686550867E-4</v>
      </c>
      <c r="J87" s="6"/>
      <c r="K87" s="5">
        <v>1.4287353949450235E-2</v>
      </c>
      <c r="L87" s="5">
        <v>2.6311506911173067E-3</v>
      </c>
      <c r="M87" s="1"/>
      <c r="N87" s="7">
        <v>0.36825142513030701</v>
      </c>
      <c r="O87" s="7">
        <v>4.1593974695106548E-2</v>
      </c>
      <c r="P87" s="7"/>
      <c r="Q87" s="7">
        <v>2.071092049137722</v>
      </c>
      <c r="R87" s="7">
        <v>0.36434352733046815</v>
      </c>
    </row>
    <row r="88" spans="1:18" ht="15" x14ac:dyDescent="0.4">
      <c r="A88" s="1"/>
      <c r="B88" s="1" t="s">
        <v>71</v>
      </c>
      <c r="C88" s="4">
        <v>5810.999832345613</v>
      </c>
      <c r="D88" s="4">
        <v>14101.300842596022</v>
      </c>
      <c r="E88" s="4">
        <v>2206056</v>
      </c>
      <c r="F88" s="4">
        <v>1064672</v>
      </c>
      <c r="G88" s="1"/>
      <c r="H88" s="5">
        <v>2.7090443248565942E-3</v>
      </c>
      <c r="I88" s="5">
        <v>1.5942568154860102E-4</v>
      </c>
      <c r="J88" s="6"/>
      <c r="K88" s="5">
        <v>1.3363738850937395E-2</v>
      </c>
      <c r="L88" s="5">
        <v>2.1026220687260927E-3</v>
      </c>
      <c r="M88" s="1"/>
      <c r="N88" s="7">
        <v>0.3998334671172728</v>
      </c>
      <c r="O88" s="7">
        <v>2.6451804771943459E-2</v>
      </c>
      <c r="P88" s="7"/>
      <c r="Q88" s="7">
        <v>1.9819807056559451</v>
      </c>
      <c r="R88" s="7">
        <v>0.36288870840749859</v>
      </c>
    </row>
    <row r="89" spans="1:18" ht="15" x14ac:dyDescent="0.4">
      <c r="A89" s="1"/>
      <c r="B89" s="1" t="s">
        <v>72</v>
      </c>
      <c r="C89" s="4">
        <v>5159.1214483020376</v>
      </c>
      <c r="D89" s="4">
        <v>13570.270128339553</v>
      </c>
      <c r="E89" s="4">
        <v>2028285</v>
      </c>
      <c r="F89" s="4">
        <v>1728904</v>
      </c>
      <c r="G89" s="1"/>
      <c r="H89" s="5">
        <v>2.5429220061861943E-3</v>
      </c>
      <c r="I89" s="5">
        <v>1.9713916701796612E-4</v>
      </c>
      <c r="J89" s="6"/>
      <c r="K89" s="5">
        <v>7.0841171281429346E-3</v>
      </c>
      <c r="L89" s="5">
        <v>2.1647832589434314E-3</v>
      </c>
      <c r="M89" s="1"/>
      <c r="N89" s="7">
        <v>0.36234666587400777</v>
      </c>
      <c r="O89" s="7">
        <v>4.3979663111889472E-2</v>
      </c>
      <c r="P89" s="7"/>
      <c r="Q89" s="7">
        <v>1.031399402332084</v>
      </c>
      <c r="R89" s="7">
        <v>0.42221361527958201</v>
      </c>
    </row>
    <row r="90" spans="1:18" ht="15" x14ac:dyDescent="0.4">
      <c r="A90" s="1"/>
      <c r="B90" s="1" t="s">
        <v>73</v>
      </c>
      <c r="C90" s="4">
        <v>3089.7501526384767</v>
      </c>
      <c r="D90" s="4">
        <v>9512.6301994706282</v>
      </c>
      <c r="E90" s="4">
        <v>1247168</v>
      </c>
      <c r="F90" s="4">
        <v>674957</v>
      </c>
      <c r="G90" s="1"/>
      <c r="H90" s="5">
        <v>2.4696159890473879E-3</v>
      </c>
      <c r="I90" s="5">
        <v>1.4155532437028009E-4</v>
      </c>
      <c r="J90" s="6"/>
      <c r="K90" s="5">
        <v>1.3931206641965347E-2</v>
      </c>
      <c r="L90" s="5">
        <v>4.8019255557504555E-3</v>
      </c>
      <c r="M90" s="1"/>
      <c r="N90" s="7">
        <v>0.31950045615188449</v>
      </c>
      <c r="O90" s="7">
        <v>3.4100037525071875E-2</v>
      </c>
      <c r="P90" s="7"/>
      <c r="Q90" s="7">
        <v>1.814500987731348</v>
      </c>
      <c r="R90" s="7">
        <v>0.65660324537580117</v>
      </c>
    </row>
    <row r="91" spans="1:18" ht="15" x14ac:dyDescent="0.4">
      <c r="A91" s="1"/>
      <c r="B91" s="1" t="s">
        <v>74</v>
      </c>
      <c r="C91" s="4">
        <v>6654.6150794298519</v>
      </c>
      <c r="D91" s="4">
        <v>19065.95807275171</v>
      </c>
      <c r="E91" s="4">
        <v>2592567</v>
      </c>
      <c r="F91" s="4">
        <v>1751745</v>
      </c>
      <c r="G91" s="1"/>
      <c r="H91" s="5">
        <v>2.6423416991460049E-3</v>
      </c>
      <c r="I91" s="5">
        <v>2.1833500680390147E-4</v>
      </c>
      <c r="J91" s="6"/>
      <c r="K91" s="5">
        <v>9.8278355482036388E-3</v>
      </c>
      <c r="L91" s="5">
        <v>4.179869467196738E-3</v>
      </c>
      <c r="M91" s="1"/>
      <c r="N91" s="7">
        <v>0.35664443259643075</v>
      </c>
      <c r="O91" s="7">
        <v>4.650277418649091E-2</v>
      </c>
      <c r="P91" s="7"/>
      <c r="Q91" s="7">
        <v>1.3227487118510539</v>
      </c>
      <c r="R91" s="7">
        <v>0.59151701195528461</v>
      </c>
    </row>
    <row r="92" spans="1:18" ht="15" x14ac:dyDescent="0.4">
      <c r="A92" s="1"/>
      <c r="B92" s="1" t="s">
        <v>75</v>
      </c>
      <c r="C92" s="4">
        <v>2875.6194674225853</v>
      </c>
      <c r="D92" s="4">
        <v>7871.3427980267343</v>
      </c>
      <c r="E92" s="4">
        <v>1081096</v>
      </c>
      <c r="F92" s="4">
        <v>2042050</v>
      </c>
      <c r="G92" s="1"/>
      <c r="H92" s="5">
        <v>2.6610410332871684E-3</v>
      </c>
      <c r="I92" s="5">
        <v>2.1604311765395151E-4</v>
      </c>
      <c r="J92" s="6"/>
      <c r="K92" s="5">
        <v>3.7792454576213636E-3</v>
      </c>
      <c r="L92" s="5">
        <v>5.7400783563698763E-4</v>
      </c>
      <c r="M92" s="1"/>
      <c r="N92" s="7">
        <v>0.35042755704090334</v>
      </c>
      <c r="O92" s="7">
        <v>5.5865975749937125E-2</v>
      </c>
      <c r="P92" s="7"/>
      <c r="Q92" s="7">
        <v>0.50469720565888565</v>
      </c>
      <c r="R92" s="7">
        <v>0.14578048604570648</v>
      </c>
    </row>
    <row r="93" spans="1:18" ht="15" x14ac:dyDescent="0.4">
      <c r="A93" s="1"/>
      <c r="B93" s="1" t="s">
        <v>76</v>
      </c>
      <c r="C93" s="4">
        <v>2569.0827710552862</v>
      </c>
      <c r="D93" s="4">
        <v>8506.2837893251144</v>
      </c>
      <c r="E93" s="4">
        <v>1038421</v>
      </c>
      <c r="F93" s="4">
        <v>2557860</v>
      </c>
      <c r="G93" s="1"/>
      <c r="H93" s="5">
        <v>2.4684597953186999E-3</v>
      </c>
      <c r="I93" s="5">
        <v>1.7095161917349703E-4</v>
      </c>
      <c r="J93" s="6"/>
      <c r="K93" s="5">
        <v>4.2983978666446803E-3</v>
      </c>
      <c r="L93" s="5">
        <v>2.0374373357302041E-3</v>
      </c>
      <c r="M93" s="1"/>
      <c r="N93" s="7">
        <v>0.30579259642279888</v>
      </c>
      <c r="O93" s="7">
        <v>5.1168550309453005E-2</v>
      </c>
      <c r="P93" s="7"/>
      <c r="Q93" s="7">
        <v>0.53200037186532412</v>
      </c>
      <c r="R93" s="7">
        <v>0.24983817213462869</v>
      </c>
    </row>
    <row r="94" spans="1:18" ht="15" x14ac:dyDescent="0.4">
      <c r="A94" s="1"/>
      <c r="B94" s="1" t="s">
        <v>77</v>
      </c>
      <c r="C94" s="4">
        <v>2785.0856911213664</v>
      </c>
      <c r="D94" s="4">
        <v>9270.5390472462241</v>
      </c>
      <c r="E94" s="4">
        <v>1157219</v>
      </c>
      <c r="F94" s="4">
        <v>3392839</v>
      </c>
      <c r="G94" s="1"/>
      <c r="H94" s="5">
        <v>2.3966071213629E-3</v>
      </c>
      <c r="I94" s="5">
        <v>1.3833838419316594E-4</v>
      </c>
      <c r="J94" s="6"/>
      <c r="K94" s="5">
        <v>3.1138082691350446E-3</v>
      </c>
      <c r="L94" s="5">
        <v>1.0536999506724517E-3</v>
      </c>
      <c r="M94" s="1"/>
      <c r="N94" s="7">
        <v>0.29909465084005066</v>
      </c>
      <c r="O94" s="7">
        <v>3.9669178554535972E-2</v>
      </c>
      <c r="P94" s="7"/>
      <c r="Q94" s="7">
        <v>0.38694984461403392</v>
      </c>
      <c r="R94" s="7">
        <v>0.1281584660404376</v>
      </c>
    </row>
    <row r="95" spans="1:18" ht="15" x14ac:dyDescent="0.4">
      <c r="A95" s="1"/>
      <c r="B95" s="1"/>
      <c r="C95" s="4"/>
      <c r="D95" s="4"/>
      <c r="E95" s="4"/>
      <c r="F95" s="4"/>
      <c r="G95" s="1"/>
      <c r="H95" s="8">
        <f>AVERAGE(H75:H94)</f>
        <v>2.5684563470348568E-3</v>
      </c>
      <c r="I95" s="8">
        <f>STDEV(H75:H94)</f>
        <v>8.4147884117227934E-5</v>
      </c>
      <c r="J95" s="6"/>
      <c r="K95" s="8">
        <f>AVERAGE(K75:K94)</f>
        <v>7.6959687019918458E-3</v>
      </c>
      <c r="L95" s="8">
        <f>STDEV(K75:K94)</f>
        <v>3.209214392258462E-3</v>
      </c>
      <c r="M95" s="1"/>
      <c r="N95" s="7"/>
      <c r="O95" s="7"/>
      <c r="P95" s="7"/>
      <c r="Q95" s="7"/>
      <c r="R95" s="7"/>
    </row>
    <row r="96" spans="1:18" ht="15" x14ac:dyDescent="0.4">
      <c r="A96" s="1"/>
      <c r="B96" s="1"/>
      <c r="C96" s="4"/>
      <c r="D96" s="4"/>
      <c r="E96" s="4"/>
      <c r="F96" s="4"/>
      <c r="G96" s="1"/>
      <c r="H96" s="5"/>
      <c r="I96" s="5"/>
      <c r="J96" s="6"/>
      <c r="K96" s="5"/>
      <c r="L96" s="5"/>
      <c r="M96" s="1"/>
      <c r="N96" s="7"/>
      <c r="O96" s="7"/>
      <c r="P96" s="7"/>
      <c r="Q96" s="7"/>
      <c r="R96" s="7"/>
    </row>
    <row r="97" spans="1:18" ht="16.5" x14ac:dyDescent="0.45">
      <c r="A97" s="1"/>
      <c r="B97" s="3" t="s">
        <v>154</v>
      </c>
      <c r="C97" s="4"/>
      <c r="D97" s="4"/>
      <c r="E97" s="4"/>
      <c r="F97" s="4"/>
      <c r="G97" s="1"/>
      <c r="H97" s="5"/>
      <c r="I97" s="5"/>
      <c r="J97" s="6"/>
      <c r="K97" s="5"/>
      <c r="L97" s="5"/>
      <c r="M97" s="1"/>
      <c r="N97" s="7"/>
      <c r="O97" s="7"/>
      <c r="P97" s="7"/>
      <c r="Q97" s="7"/>
      <c r="R97" s="7"/>
    </row>
    <row r="98" spans="1:18" ht="15" x14ac:dyDescent="0.4">
      <c r="A98" s="1"/>
      <c r="B98" s="1" t="s">
        <v>78</v>
      </c>
      <c r="C98" s="4">
        <v>7068.479462814802</v>
      </c>
      <c r="D98" s="4">
        <v>70319.690344204675</v>
      </c>
      <c r="E98" s="4">
        <v>2865704</v>
      </c>
      <c r="F98" s="4">
        <v>28436220</v>
      </c>
      <c r="G98" s="1"/>
      <c r="H98" s="5">
        <v>2.4597936494678936E-3</v>
      </c>
      <c r="I98" s="5">
        <v>7.6306450210197719E-5</v>
      </c>
      <c r="J98" s="6"/>
      <c r="K98" s="5">
        <v>2.4737763746962632E-3</v>
      </c>
      <c r="L98" s="5">
        <v>4.004000410310222E-5</v>
      </c>
      <c r="M98" s="1"/>
      <c r="N98" s="7">
        <v>9.9145246718547103E-2</v>
      </c>
      <c r="O98" s="7">
        <v>1.7052744928106531E-2</v>
      </c>
      <c r="P98" s="7"/>
      <c r="Q98" s="7">
        <v>9.9596419451227061E-2</v>
      </c>
      <c r="R98" s="7">
        <v>1.6393876501259147E-2</v>
      </c>
    </row>
    <row r="99" spans="1:18" ht="15" x14ac:dyDescent="0.4">
      <c r="A99" s="1"/>
      <c r="B99" s="1" t="s">
        <v>79</v>
      </c>
      <c r="C99" s="4">
        <v>4146.539390078523</v>
      </c>
      <c r="D99" s="4">
        <v>26611.023461120229</v>
      </c>
      <c r="E99" s="4">
        <v>1652028</v>
      </c>
      <c r="F99" s="4">
        <v>9365674</v>
      </c>
      <c r="G99" s="1"/>
      <c r="H99" s="5">
        <v>2.4977767645662052E-3</v>
      </c>
      <c r="I99" s="5">
        <v>1.1467910087151317E-4</v>
      </c>
      <c r="J99" s="6"/>
      <c r="K99" s="5">
        <v>2.8068089707371981E-3</v>
      </c>
      <c r="L99" s="5">
        <v>1.5785750338802269E-4</v>
      </c>
      <c r="M99" s="1"/>
      <c r="N99" s="7">
        <v>0.14759019409750526</v>
      </c>
      <c r="O99" s="7">
        <v>2.3447440602245375E-2</v>
      </c>
      <c r="P99" s="7"/>
      <c r="Q99" s="7">
        <v>0.16682709141787316</v>
      </c>
      <c r="R99" s="7">
        <v>3.4628206458362301E-2</v>
      </c>
    </row>
    <row r="100" spans="1:18" ht="15" x14ac:dyDescent="0.4">
      <c r="A100" s="1"/>
      <c r="B100" s="1" t="s">
        <v>80</v>
      </c>
      <c r="C100" s="4">
        <v>2824.3953012123366</v>
      </c>
      <c r="D100" s="4">
        <v>7847.472946626146</v>
      </c>
      <c r="E100" s="4">
        <v>1147920</v>
      </c>
      <c r="F100" s="4">
        <v>807616</v>
      </c>
      <c r="G100" s="1"/>
      <c r="H100" s="5">
        <v>2.3907703674862211E-3</v>
      </c>
      <c r="I100" s="5">
        <v>1.9636458995971357E-4</v>
      </c>
      <c r="J100" s="6"/>
      <c r="K100" s="5">
        <v>9.2752977666188518E-3</v>
      </c>
      <c r="L100" s="5">
        <v>1.7223691407401386E-3</v>
      </c>
      <c r="M100" s="1"/>
      <c r="N100" s="7">
        <v>0.36687533556477048</v>
      </c>
      <c r="O100" s="7">
        <v>6.6687405778189171E-2</v>
      </c>
      <c r="P100" s="7"/>
      <c r="Q100" s="7">
        <v>1.3844992306874988</v>
      </c>
      <c r="R100" s="7">
        <v>0.11120676844183333</v>
      </c>
    </row>
    <row r="101" spans="1:18" ht="15" x14ac:dyDescent="0.4">
      <c r="A101" s="1"/>
      <c r="B101" s="1" t="s">
        <v>81</v>
      </c>
      <c r="C101" s="4">
        <v>6419.3016094220166</v>
      </c>
      <c r="D101" s="4">
        <v>23713.116087243943</v>
      </c>
      <c r="E101" s="4">
        <v>2662777</v>
      </c>
      <c r="F101" s="4">
        <v>4322548</v>
      </c>
      <c r="G101" s="1"/>
      <c r="H101" s="5">
        <v>2.4429566239046194E-3</v>
      </c>
      <c r="I101" s="5">
        <v>1.3814343154422036E-4</v>
      </c>
      <c r="J101" s="6"/>
      <c r="K101" s="5">
        <v>6.2285010692916523E-3</v>
      </c>
      <c r="L101" s="5">
        <v>1.7995816954173795E-3</v>
      </c>
      <c r="M101" s="1"/>
      <c r="N101" s="7">
        <v>0.29495953721802221</v>
      </c>
      <c r="O101" s="7">
        <v>0.10585280237246723</v>
      </c>
      <c r="P101" s="7"/>
      <c r="Q101" s="7">
        <v>0.81549720582531893</v>
      </c>
      <c r="R101" s="7">
        <v>0.484231640919146</v>
      </c>
    </row>
    <row r="102" spans="1:18" ht="15" x14ac:dyDescent="0.4">
      <c r="A102" s="1"/>
      <c r="B102" s="1" t="s">
        <v>82</v>
      </c>
      <c r="C102" s="4">
        <v>8709.0112435701667</v>
      </c>
      <c r="D102" s="4">
        <v>42026.124803566025</v>
      </c>
      <c r="E102" s="4">
        <v>3715343</v>
      </c>
      <c r="F102" s="4">
        <v>13128904</v>
      </c>
      <c r="G102" s="1"/>
      <c r="H102" s="5">
        <v>2.408833848889784E-3</v>
      </c>
      <c r="I102" s="5">
        <v>1.8848118201811412E-4</v>
      </c>
      <c r="J102" s="6"/>
      <c r="K102" s="5">
        <v>3.6732522898304358E-3</v>
      </c>
      <c r="L102" s="5">
        <v>2.0215642067279741E-3</v>
      </c>
      <c r="M102" s="1"/>
      <c r="N102" s="7">
        <v>0.20599851923152857</v>
      </c>
      <c r="O102" s="7">
        <v>4.3860691375893449E-2</v>
      </c>
      <c r="P102" s="7"/>
      <c r="Q102" s="7">
        <v>0.34372469317281368</v>
      </c>
      <c r="R102" s="7">
        <v>0.28171176825936206</v>
      </c>
    </row>
    <row r="103" spans="1:18" ht="15" x14ac:dyDescent="0.4">
      <c r="A103" s="1"/>
      <c r="B103" s="1" t="s">
        <v>83</v>
      </c>
      <c r="C103" s="4">
        <v>7210.4295717873501</v>
      </c>
      <c r="D103" s="4">
        <v>54421.36890210626</v>
      </c>
      <c r="E103" s="4">
        <v>2868294</v>
      </c>
      <c r="F103" s="4">
        <v>22407317</v>
      </c>
      <c r="G103" s="1"/>
      <c r="H103" s="5">
        <v>2.5206481267125774E-3</v>
      </c>
      <c r="I103" s="5">
        <v>1.1892507125412161E-4</v>
      </c>
      <c r="J103" s="6"/>
      <c r="K103" s="5">
        <v>2.424262996156452E-3</v>
      </c>
      <c r="L103" s="5">
        <v>5.4212540330342252E-5</v>
      </c>
      <c r="M103" s="1"/>
      <c r="N103" s="7">
        <v>0.13313251153505892</v>
      </c>
      <c r="O103" s="7">
        <v>8.4637441820126311E-3</v>
      </c>
      <c r="P103" s="7"/>
      <c r="Q103" s="7">
        <v>0.12802136193280367</v>
      </c>
      <c r="R103" s="7">
        <v>5.5154633000867002E-3</v>
      </c>
    </row>
    <row r="104" spans="1:18" ht="15" x14ac:dyDescent="0.4">
      <c r="A104" s="1"/>
      <c r="B104" s="1" t="s">
        <v>84</v>
      </c>
      <c r="C104" s="4">
        <v>10703.832276888643</v>
      </c>
      <c r="D104" s="4">
        <v>90077.396394993339</v>
      </c>
      <c r="E104" s="4">
        <v>4260956</v>
      </c>
      <c r="F104" s="4">
        <v>37478718</v>
      </c>
      <c r="G104" s="1"/>
      <c r="H104" s="5">
        <v>2.5123503192870608E-3</v>
      </c>
      <c r="I104" s="5">
        <v>1.0495152086299017E-4</v>
      </c>
      <c r="J104" s="6"/>
      <c r="K104" s="5">
        <v>2.4034196914970865E-3</v>
      </c>
      <c r="L104" s="5">
        <v>2.7556661571440034E-5</v>
      </c>
      <c r="M104" s="1"/>
      <c r="N104" s="7">
        <v>0.11904906042006824</v>
      </c>
      <c r="O104" s="7">
        <v>8.7737668219060143E-3</v>
      </c>
      <c r="P104" s="7"/>
      <c r="Q104" s="7">
        <v>0.11387135855908852</v>
      </c>
      <c r="R104" s="7">
        <v>6.7250337365460881E-3</v>
      </c>
    </row>
    <row r="105" spans="1:18" ht="15" x14ac:dyDescent="0.4">
      <c r="A105" s="1"/>
      <c r="B105" s="1" t="s">
        <v>85</v>
      </c>
      <c r="C105" s="4">
        <v>7564.4153792401039</v>
      </c>
      <c r="D105" s="4">
        <v>65518.038439865719</v>
      </c>
      <c r="E105" s="4">
        <v>3026034</v>
      </c>
      <c r="F105" s="4">
        <v>26828147</v>
      </c>
      <c r="G105" s="1"/>
      <c r="H105" s="5">
        <v>2.4982444249746043E-3</v>
      </c>
      <c r="I105" s="5">
        <v>1.0694780600953684E-4</v>
      </c>
      <c r="J105" s="6"/>
      <c r="K105" s="5">
        <v>2.4434203661839525E-3</v>
      </c>
      <c r="L105" s="5">
        <v>5.3139597453235323E-5</v>
      </c>
      <c r="M105" s="1"/>
      <c r="N105" s="7">
        <v>0.1155624487192444</v>
      </c>
      <c r="O105" s="7">
        <v>2.2696899807876078E-2</v>
      </c>
      <c r="P105" s="7"/>
      <c r="Q105" s="7">
        <v>0.11325041985048993</v>
      </c>
      <c r="R105" s="7">
        <v>2.2819524781255023E-2</v>
      </c>
    </row>
    <row r="106" spans="1:18" ht="15" x14ac:dyDescent="0.4">
      <c r="A106" s="1"/>
      <c r="B106" s="1" t="s">
        <v>86</v>
      </c>
      <c r="C106" s="4">
        <v>8519.2965074766907</v>
      </c>
      <c r="D106" s="4">
        <v>81624.3892871688</v>
      </c>
      <c r="E106" s="4">
        <v>3465843</v>
      </c>
      <c r="F106" s="4">
        <v>33392024</v>
      </c>
      <c r="G106" s="1"/>
      <c r="H106" s="5">
        <v>2.4602058148807575E-3</v>
      </c>
      <c r="I106" s="5">
        <v>7.9686346254576344E-5</v>
      </c>
      <c r="J106" s="6"/>
      <c r="K106" s="5">
        <v>2.4495171957973683E-3</v>
      </c>
      <c r="L106" s="5">
        <v>7.8110478735382184E-5</v>
      </c>
      <c r="M106" s="1"/>
      <c r="N106" s="7">
        <v>0.1055337703609202</v>
      </c>
      <c r="O106" s="7">
        <v>2.0284844275184163E-2</v>
      </c>
      <c r="P106" s="7"/>
      <c r="Q106" s="7">
        <v>0.10570409927264697</v>
      </c>
      <c r="R106" s="7">
        <v>2.4993869464071922E-2</v>
      </c>
    </row>
    <row r="107" spans="1:18" ht="15" x14ac:dyDescent="0.4">
      <c r="A107" s="1"/>
      <c r="B107" s="1" t="s">
        <v>87</v>
      </c>
      <c r="C107" s="4">
        <v>10750.54083221429</v>
      </c>
      <c r="D107" s="4">
        <v>92012.458305497785</v>
      </c>
      <c r="E107" s="4">
        <v>4447176</v>
      </c>
      <c r="F107" s="4">
        <v>38371652</v>
      </c>
      <c r="G107" s="1"/>
      <c r="H107" s="5">
        <v>2.4188248231981481E-3</v>
      </c>
      <c r="I107" s="5">
        <v>1.0757025389517579E-4</v>
      </c>
      <c r="J107" s="6"/>
      <c r="K107" s="5">
        <v>2.3981820298763874E-3</v>
      </c>
      <c r="L107" s="5">
        <v>3.484291028512205E-5</v>
      </c>
      <c r="M107" s="1"/>
      <c r="N107" s="7">
        <v>0.11725346576325506</v>
      </c>
      <c r="O107" s="7">
        <v>7.8661347820099311E-3</v>
      </c>
      <c r="P107" s="7"/>
      <c r="Q107" s="7">
        <v>0.11641285474369037</v>
      </c>
      <c r="R107" s="7">
        <v>8.7363057456580403E-3</v>
      </c>
    </row>
    <row r="108" spans="1:18" ht="15" x14ac:dyDescent="0.4">
      <c r="A108" s="1"/>
      <c r="B108" s="1"/>
      <c r="C108" s="4"/>
      <c r="D108" s="4"/>
      <c r="E108" s="4"/>
      <c r="F108" s="4"/>
      <c r="G108" s="1"/>
      <c r="H108" s="8">
        <f>AVERAGE(H98:H107)</f>
        <v>2.4610404763367871E-3</v>
      </c>
      <c r="I108" s="8">
        <f>STDEV(H98:H107)</f>
        <v>4.5575723443983826E-5</v>
      </c>
      <c r="J108" s="6"/>
      <c r="K108" s="8">
        <f>AVERAGE(K98:K107)</f>
        <v>3.6576438750685648E-3</v>
      </c>
      <c r="L108" s="8">
        <f>STDEV(K98:K107)</f>
        <v>2.3071749803873368E-3</v>
      </c>
      <c r="M108" s="1"/>
      <c r="N108" s="7"/>
      <c r="O108" s="7"/>
      <c r="P108" s="7"/>
      <c r="Q108" s="7"/>
      <c r="R108" s="7"/>
    </row>
    <row r="109" spans="1:18" ht="15" x14ac:dyDescent="0.4">
      <c r="A109" s="1"/>
      <c r="B109" s="1"/>
      <c r="C109" s="4"/>
      <c r="D109" s="4"/>
      <c r="E109" s="4"/>
      <c r="F109" s="4"/>
      <c r="G109" s="1"/>
      <c r="H109" s="5"/>
      <c r="I109" s="5"/>
      <c r="J109" s="6"/>
      <c r="K109" s="5"/>
      <c r="L109" s="5"/>
      <c r="M109" s="1"/>
      <c r="N109" s="7"/>
      <c r="O109" s="7"/>
      <c r="P109" s="7"/>
      <c r="Q109" s="7"/>
      <c r="R109" s="7"/>
    </row>
    <row r="110" spans="1:18" ht="16.5" x14ac:dyDescent="0.45">
      <c r="A110" s="1"/>
      <c r="B110" s="3" t="s">
        <v>151</v>
      </c>
      <c r="C110" s="4"/>
      <c r="D110" s="4"/>
      <c r="E110" s="4"/>
      <c r="F110" s="4"/>
      <c r="G110" s="1"/>
      <c r="H110" s="5"/>
      <c r="I110" s="5"/>
      <c r="J110" s="6"/>
      <c r="K110" s="5"/>
      <c r="L110" s="5"/>
      <c r="M110" s="1"/>
      <c r="N110" s="7"/>
      <c r="O110" s="7"/>
      <c r="P110" s="7"/>
      <c r="Q110" s="7"/>
      <c r="R110" s="7"/>
    </row>
    <row r="111" spans="1:18" ht="15" x14ac:dyDescent="0.4">
      <c r="A111" s="1"/>
      <c r="B111" s="1" t="s">
        <v>88</v>
      </c>
      <c r="C111" s="4">
        <v>12779.942004676568</v>
      </c>
      <c r="D111" s="4">
        <v>30600.549280925712</v>
      </c>
      <c r="E111" s="4">
        <v>4248404</v>
      </c>
      <c r="F111" s="4">
        <v>4940635</v>
      </c>
      <c r="G111" s="1"/>
      <c r="H111" s="5">
        <v>3.0476210707388197E-3</v>
      </c>
      <c r="I111" s="5">
        <v>1.6298240966185681E-4</v>
      </c>
      <c r="J111" s="6"/>
      <c r="K111" s="5">
        <v>7.470336910614492E-3</v>
      </c>
      <c r="L111" s="5">
        <v>2.4928453952562904E-3</v>
      </c>
      <c r="M111" s="1"/>
      <c r="N111" s="7">
        <v>0.42623168580743059</v>
      </c>
      <c r="O111" s="7">
        <v>0.11812493740502002</v>
      </c>
      <c r="P111" s="7"/>
      <c r="Q111" s="7">
        <v>1.1149390173899378</v>
      </c>
      <c r="R111" s="7">
        <v>0.57180765661516963</v>
      </c>
    </row>
    <row r="112" spans="1:18" ht="15" x14ac:dyDescent="0.4">
      <c r="A112" s="1"/>
      <c r="B112" s="1" t="s">
        <v>89</v>
      </c>
      <c r="C112" s="4">
        <v>20919.907625375967</v>
      </c>
      <c r="D112" s="4">
        <v>99224.722233086475</v>
      </c>
      <c r="E112" s="4">
        <v>6845598</v>
      </c>
      <c r="F112" s="4">
        <v>32103888</v>
      </c>
      <c r="G112" s="1"/>
      <c r="H112" s="5">
        <v>3.0500362441978233E-3</v>
      </c>
      <c r="I112" s="5">
        <v>8.688203799945509E-5</v>
      </c>
      <c r="J112" s="6"/>
      <c r="K112" s="5">
        <v>3.1117928468582805E-3</v>
      </c>
      <c r="L112" s="5">
        <v>1.5557972455213759E-4</v>
      </c>
      <c r="M112" s="1"/>
      <c r="N112" s="7">
        <v>0.21144377188168001</v>
      </c>
      <c r="O112" s="7">
        <v>4.0283452105993496E-2</v>
      </c>
      <c r="P112" s="7"/>
      <c r="Q112" s="7">
        <v>0.21665257236321436</v>
      </c>
      <c r="R112" s="7">
        <v>4.86946489426794E-2</v>
      </c>
    </row>
    <row r="113" spans="1:18" ht="15" x14ac:dyDescent="0.4">
      <c r="A113" s="1"/>
      <c r="B113" s="1" t="s">
        <v>90</v>
      </c>
      <c r="C113" s="4">
        <v>16352.754368300053</v>
      </c>
      <c r="D113" s="4">
        <v>83546.166231300245</v>
      </c>
      <c r="E113" s="4">
        <v>5421349</v>
      </c>
      <c r="F113" s="4">
        <v>26134246</v>
      </c>
      <c r="G113" s="1"/>
      <c r="H113" s="5">
        <v>3.0187717279788208E-3</v>
      </c>
      <c r="I113" s="5">
        <v>8.4862603443466381E-5</v>
      </c>
      <c r="J113" s="6"/>
      <c r="K113" s="5">
        <v>3.2482085951510359E-3</v>
      </c>
      <c r="L113" s="5">
        <v>3.2315116695533772E-4</v>
      </c>
      <c r="M113" s="1"/>
      <c r="N113" s="7">
        <v>0.20529785026474673</v>
      </c>
      <c r="O113" s="7">
        <v>9.0149833702343099E-2</v>
      </c>
      <c r="P113" s="7"/>
      <c r="Q113" s="7">
        <v>0.22974727697677827</v>
      </c>
      <c r="R113" s="7">
        <v>0.13068851089134606</v>
      </c>
    </row>
    <row r="114" spans="1:18" ht="15" x14ac:dyDescent="0.4">
      <c r="A114" s="1"/>
      <c r="B114" s="1" t="s">
        <v>91</v>
      </c>
      <c r="C114" s="4">
        <v>17193.093637088437</v>
      </c>
      <c r="D114" s="4">
        <v>98058.416037768213</v>
      </c>
      <c r="E114" s="4">
        <v>5699089</v>
      </c>
      <c r="F114" s="4">
        <v>30410564</v>
      </c>
      <c r="G114" s="1"/>
      <c r="H114" s="5">
        <v>3.1543399792889051E-3</v>
      </c>
      <c r="I114" s="5">
        <v>6.5218751367375027E-4</v>
      </c>
      <c r="J114" s="6"/>
      <c r="K114" s="5">
        <v>4.7248333445380972E-3</v>
      </c>
      <c r="L114" s="5">
        <v>3.8156908722707899E-3</v>
      </c>
      <c r="M114" s="1"/>
      <c r="N114" s="7">
        <v>0.23862596069600123</v>
      </c>
      <c r="O114" s="7">
        <v>0.18329880729748943</v>
      </c>
      <c r="P114" s="7"/>
      <c r="Q114" s="7">
        <v>0.47578916387204223</v>
      </c>
      <c r="R114" s="7">
        <v>0.67776835858520279</v>
      </c>
    </row>
    <row r="115" spans="1:18" ht="15" x14ac:dyDescent="0.4">
      <c r="A115" s="1"/>
      <c r="B115" s="1" t="s">
        <v>92</v>
      </c>
      <c r="C115" s="4">
        <v>20934.650192925525</v>
      </c>
      <c r="D115" s="4">
        <v>119005.29700082321</v>
      </c>
      <c r="E115" s="4">
        <v>6917566</v>
      </c>
      <c r="F115" s="4">
        <v>39047966</v>
      </c>
      <c r="G115" s="1"/>
      <c r="H115" s="5">
        <v>3.0731981854831038E-3</v>
      </c>
      <c r="I115" s="5">
        <v>2.915785892355246E-4</v>
      </c>
      <c r="J115" s="6"/>
      <c r="K115" s="5">
        <v>3.6538142233287487E-3</v>
      </c>
      <c r="L115" s="5">
        <v>2.4702558352612098E-3</v>
      </c>
      <c r="M115" s="1"/>
      <c r="N115" s="7">
        <v>0.19971677210376676</v>
      </c>
      <c r="O115" s="7">
        <v>0.10229411928590014</v>
      </c>
      <c r="P115" s="7"/>
      <c r="Q115" s="7">
        <v>0.27450599333206982</v>
      </c>
      <c r="R115" s="7">
        <v>0.34577232426445192</v>
      </c>
    </row>
    <row r="116" spans="1:18" ht="15" x14ac:dyDescent="0.4">
      <c r="A116" s="1"/>
      <c r="B116" s="1" t="s">
        <v>93</v>
      </c>
      <c r="C116" s="4">
        <v>20469.10464852018</v>
      </c>
      <c r="D116" s="4">
        <v>116894.53791935301</v>
      </c>
      <c r="E116" s="4">
        <v>6758905</v>
      </c>
      <c r="F116" s="4">
        <v>38807949</v>
      </c>
      <c r="G116" s="1"/>
      <c r="H116" s="5">
        <v>3.0340992531440606E-3</v>
      </c>
      <c r="I116" s="5">
        <v>1.0237486933315263E-4</v>
      </c>
      <c r="J116" s="6"/>
      <c r="K116" s="5">
        <v>3.0198678408247222E-3</v>
      </c>
      <c r="L116" s="5">
        <v>9.5517680029308743E-5</v>
      </c>
      <c r="M116" s="1"/>
      <c r="N116" s="7">
        <v>0.17887236619157884</v>
      </c>
      <c r="O116" s="7">
        <v>5.6769557899108335E-2</v>
      </c>
      <c r="P116" s="7"/>
      <c r="Q116" s="7">
        <v>0.18026544876798448</v>
      </c>
      <c r="R116" s="7">
        <v>6.9372324885869835E-2</v>
      </c>
    </row>
    <row r="117" spans="1:18" ht="15" x14ac:dyDescent="0.4">
      <c r="A117" s="1"/>
      <c r="B117" s="1" t="s">
        <v>94</v>
      </c>
      <c r="C117" s="4">
        <v>21138.106521566537</v>
      </c>
      <c r="D117" s="4">
        <v>137733.04317380494</v>
      </c>
      <c r="E117" s="4">
        <v>7005184</v>
      </c>
      <c r="F117" s="4">
        <v>46408697</v>
      </c>
      <c r="G117" s="1"/>
      <c r="H117" s="5">
        <v>3.0141984735379602E-3</v>
      </c>
      <c r="I117" s="5">
        <v>7.9072719999401928E-5</v>
      </c>
      <c r="J117" s="6"/>
      <c r="K117" s="5">
        <v>2.9670483385770994E-3</v>
      </c>
      <c r="L117" s="5">
        <v>3.9247365745653326E-5</v>
      </c>
      <c r="M117" s="1"/>
      <c r="N117" s="7">
        <v>0.15453708612883638</v>
      </c>
      <c r="O117" s="7">
        <v>2.9024502845543317E-2</v>
      </c>
      <c r="P117" s="7"/>
      <c r="Q117" s="7">
        <v>0.15176000602590664</v>
      </c>
      <c r="R117" s="7">
        <v>2.6084550464505793E-2</v>
      </c>
    </row>
    <row r="118" spans="1:18" ht="15" x14ac:dyDescent="0.4">
      <c r="A118" s="1"/>
      <c r="B118" s="1" t="s">
        <v>95</v>
      </c>
      <c r="C118" s="4">
        <v>21672.62096069027</v>
      </c>
      <c r="D118" s="4">
        <v>135141.21109709848</v>
      </c>
      <c r="E118" s="4">
        <v>7167829</v>
      </c>
      <c r="F118" s="4">
        <v>45451380</v>
      </c>
      <c r="G118" s="1"/>
      <c r="H118" s="5">
        <v>3.0291031978123854E-3</v>
      </c>
      <c r="I118" s="5">
        <v>1.0843561911477999E-4</v>
      </c>
      <c r="J118" s="6"/>
      <c r="K118" s="5">
        <v>2.9731474089173286E-3</v>
      </c>
      <c r="L118" s="5">
        <v>3.8376263282279611E-5</v>
      </c>
      <c r="M118" s="1"/>
      <c r="N118" s="7">
        <v>0.16155514740895072</v>
      </c>
      <c r="O118" s="7">
        <v>2.7281134960124895E-2</v>
      </c>
      <c r="P118" s="7"/>
      <c r="Q118" s="7">
        <v>0.15891839378892639</v>
      </c>
      <c r="R118" s="7">
        <v>2.8220311492518416E-2</v>
      </c>
    </row>
    <row r="119" spans="1:18" ht="15" x14ac:dyDescent="0.4">
      <c r="A119" s="1"/>
      <c r="B119" s="1" t="s">
        <v>96</v>
      </c>
      <c r="C119" s="4">
        <v>20400.293054886311</v>
      </c>
      <c r="D119" s="4">
        <v>104377.49060176348</v>
      </c>
      <c r="E119" s="4">
        <v>6879958</v>
      </c>
      <c r="F119" s="4">
        <v>31733339</v>
      </c>
      <c r="G119" s="1"/>
      <c r="H119" s="5">
        <v>2.9881279334537255E-3</v>
      </c>
      <c r="I119" s="5">
        <v>8.4715610510025107E-5</v>
      </c>
      <c r="J119" s="6"/>
      <c r="K119" s="5">
        <v>3.4957121950844787E-3</v>
      </c>
      <c r="L119" s="5">
        <v>7.0476401599513336E-4</v>
      </c>
      <c r="M119" s="1"/>
      <c r="N119" s="7">
        <v>0.22094374305004591</v>
      </c>
      <c r="O119" s="7">
        <v>0.13832155958111833</v>
      </c>
      <c r="P119" s="7"/>
      <c r="Q119" s="7">
        <v>0.29218498863828651</v>
      </c>
      <c r="R119" s="7">
        <v>0.24804909810406994</v>
      </c>
    </row>
    <row r="120" spans="1:18" ht="15" x14ac:dyDescent="0.4">
      <c r="A120" s="1"/>
      <c r="B120" s="1" t="s">
        <v>97</v>
      </c>
      <c r="C120" s="4">
        <v>17383.764500594803</v>
      </c>
      <c r="D120" s="4">
        <v>96860.636331498361</v>
      </c>
      <c r="E120" s="4">
        <v>5830180</v>
      </c>
      <c r="F120" s="4">
        <v>30180842</v>
      </c>
      <c r="G120" s="1"/>
      <c r="H120" s="5">
        <v>2.9918863863426363E-3</v>
      </c>
      <c r="I120" s="5">
        <v>7.8981124659290033E-5</v>
      </c>
      <c r="J120" s="6"/>
      <c r="K120" s="5">
        <v>3.3832052427894112E-3</v>
      </c>
      <c r="L120" s="5">
        <v>6.5984225930345653E-4</v>
      </c>
      <c r="M120" s="1"/>
      <c r="N120" s="7">
        <v>0.19907496351294651</v>
      </c>
      <c r="O120" s="7">
        <v>0.12116973312008746</v>
      </c>
      <c r="P120" s="7"/>
      <c r="Q120" s="7">
        <v>0.25217735744327957</v>
      </c>
      <c r="R120" s="7">
        <v>0.21644442218827975</v>
      </c>
    </row>
    <row r="121" spans="1:18" ht="15" x14ac:dyDescent="0.4">
      <c r="A121" s="1"/>
      <c r="B121" s="1" t="s">
        <v>98</v>
      </c>
      <c r="C121" s="4">
        <v>15212.321557153406</v>
      </c>
      <c r="D121" s="4">
        <v>65122.55152391619</v>
      </c>
      <c r="E121" s="4">
        <v>5085852</v>
      </c>
      <c r="F121" s="4">
        <v>20558936</v>
      </c>
      <c r="G121" s="1"/>
      <c r="H121" s="5">
        <v>2.9958474609278777E-3</v>
      </c>
      <c r="I121" s="5">
        <v>8.7618790587039113E-5</v>
      </c>
      <c r="J121" s="6"/>
      <c r="K121" s="5">
        <v>3.268251616513315E-3</v>
      </c>
      <c r="L121" s="5">
        <v>3.9340720638171583E-4</v>
      </c>
      <c r="M121" s="1"/>
      <c r="N121" s="7">
        <v>0.2571742720750923</v>
      </c>
      <c r="O121" s="7">
        <v>0.12593187686296411</v>
      </c>
      <c r="P121" s="7"/>
      <c r="Q121" s="7">
        <v>0.29392518086941022</v>
      </c>
      <c r="R121" s="7">
        <v>0.17376757483262931</v>
      </c>
    </row>
    <row r="122" spans="1:18" ht="15" x14ac:dyDescent="0.4">
      <c r="A122" s="1"/>
      <c r="B122" s="1" t="s">
        <v>99</v>
      </c>
      <c r="C122" s="4">
        <v>17109.398522542764</v>
      </c>
      <c r="D122" s="4">
        <v>73430.765633358242</v>
      </c>
      <c r="E122" s="4">
        <v>5712497</v>
      </c>
      <c r="F122" s="4">
        <v>18675027</v>
      </c>
      <c r="G122" s="1"/>
      <c r="H122" s="5">
        <v>3.0108593596450536E-3</v>
      </c>
      <c r="I122" s="5">
        <v>1.308766290941295E-4</v>
      </c>
      <c r="J122" s="6"/>
      <c r="K122" s="5">
        <v>4.3483111814950565E-3</v>
      </c>
      <c r="L122" s="5">
        <v>1.4438499259171937E-3</v>
      </c>
      <c r="M122" s="1"/>
      <c r="N122" s="7">
        <v>0.23720656616153524</v>
      </c>
      <c r="O122" s="7">
        <v>0.12894335794929659</v>
      </c>
      <c r="P122" s="7"/>
      <c r="Q122" s="7">
        <v>0.39872584169612912</v>
      </c>
      <c r="R122" s="7">
        <v>0.32370096766598189</v>
      </c>
    </row>
    <row r="123" spans="1:18" ht="15" x14ac:dyDescent="0.4">
      <c r="A123" s="1"/>
      <c r="B123" s="1"/>
      <c r="C123" s="4"/>
      <c r="D123" s="4"/>
      <c r="E123" s="4"/>
      <c r="F123" s="4"/>
      <c r="G123" s="1"/>
      <c r="H123" s="8">
        <f>AVERAGE(H111:H122)</f>
        <v>3.0340074393792643E-3</v>
      </c>
      <c r="I123" s="8">
        <f>STDEV(H111:H122)</f>
        <v>4.5704386155495514E-5</v>
      </c>
      <c r="J123" s="6"/>
      <c r="K123" s="8">
        <f>AVERAGE(K111:K122)</f>
        <v>3.8053774787243388E-3</v>
      </c>
      <c r="L123" s="8">
        <f>STDEV(K111:K122)</f>
        <v>1.2778400157026205E-3</v>
      </c>
      <c r="M123" s="1"/>
      <c r="N123" s="7"/>
      <c r="O123" s="7"/>
      <c r="P123" s="7"/>
      <c r="Q123" s="7"/>
      <c r="R123" s="7"/>
    </row>
    <row r="124" spans="1:18" ht="15" x14ac:dyDescent="0.4">
      <c r="A124" s="1"/>
      <c r="B124" s="1"/>
      <c r="C124" s="4"/>
      <c r="D124" s="4"/>
      <c r="E124" s="4"/>
      <c r="F124" s="4"/>
      <c r="G124" s="1"/>
      <c r="H124" s="5"/>
      <c r="I124" s="5"/>
      <c r="J124" s="6"/>
      <c r="K124" s="5"/>
      <c r="L124" s="5"/>
      <c r="M124" s="1"/>
      <c r="N124" s="7"/>
      <c r="O124" s="7"/>
      <c r="P124" s="7"/>
      <c r="Q124" s="7"/>
      <c r="R124" s="7"/>
    </row>
    <row r="125" spans="1:18" ht="16" x14ac:dyDescent="0.4">
      <c r="A125" s="1"/>
      <c r="B125" s="3" t="s">
        <v>155</v>
      </c>
      <c r="C125" s="4"/>
      <c r="D125" s="4"/>
      <c r="E125" s="4"/>
      <c r="F125" s="4"/>
      <c r="G125" s="1"/>
      <c r="H125" s="5"/>
      <c r="I125" s="5"/>
      <c r="J125" s="6"/>
      <c r="K125" s="5"/>
      <c r="L125" s="5"/>
      <c r="M125" s="1"/>
      <c r="N125" s="7"/>
      <c r="O125" s="7"/>
      <c r="P125" s="7"/>
      <c r="Q125" s="7"/>
      <c r="R125" s="7"/>
    </row>
    <row r="126" spans="1:18" ht="15" x14ac:dyDescent="0.4">
      <c r="A126" s="1"/>
      <c r="B126" s="1" t="s">
        <v>100</v>
      </c>
      <c r="C126" s="4">
        <v>142.75359210507867</v>
      </c>
      <c r="D126" s="4">
        <v>376.53744568899958</v>
      </c>
      <c r="E126" s="4">
        <v>50695</v>
      </c>
      <c r="F126" s="4">
        <v>107838</v>
      </c>
      <c r="G126" s="1"/>
      <c r="H126" s="5">
        <v>2.7389176607791063E-3</v>
      </c>
      <c r="I126" s="5">
        <v>1.0003951200226913E-3</v>
      </c>
      <c r="J126" s="6"/>
      <c r="K126" s="5">
        <v>3.4124905295341347E-3</v>
      </c>
      <c r="L126" s="5">
        <v>8.2518700368012469E-4</v>
      </c>
      <c r="M126" s="1"/>
      <c r="N126" s="7">
        <v>0.39117043066979285</v>
      </c>
      <c r="O126" s="7">
        <v>0.16631413243625248</v>
      </c>
      <c r="P126" s="7"/>
      <c r="Q126" s="7">
        <v>0.47124706732876342</v>
      </c>
      <c r="R126" s="7">
        <v>3.8491906291802415E-2</v>
      </c>
    </row>
    <row r="127" spans="1:18" ht="15" x14ac:dyDescent="0.4">
      <c r="A127" s="1"/>
      <c r="B127" s="1" t="s">
        <v>101</v>
      </c>
      <c r="C127" s="4">
        <v>153.61174625372277</v>
      </c>
      <c r="D127" s="4">
        <v>407.05745655278537</v>
      </c>
      <c r="E127" s="4">
        <v>52494</v>
      </c>
      <c r="F127" s="4">
        <v>114742</v>
      </c>
      <c r="G127" s="1"/>
      <c r="H127" s="5">
        <v>2.8989202598167429E-3</v>
      </c>
      <c r="I127" s="5">
        <v>6.1652657952723311E-4</v>
      </c>
      <c r="J127" s="6"/>
      <c r="K127" s="5">
        <v>3.5527750615914839E-3</v>
      </c>
      <c r="L127" s="5">
        <v>7.1749617504781996E-4</v>
      </c>
      <c r="M127" s="1"/>
      <c r="N127" s="7">
        <v>0.38796246911807131</v>
      </c>
      <c r="O127" s="7">
        <v>0.11453005609348262</v>
      </c>
      <c r="P127" s="7"/>
      <c r="Q127" s="7">
        <v>0.45960903534502656</v>
      </c>
      <c r="R127" s="7">
        <v>3.5913834879972982E-2</v>
      </c>
    </row>
    <row r="128" spans="1:18" ht="15" x14ac:dyDescent="0.4">
      <c r="A128" s="1"/>
      <c r="B128" s="1" t="s">
        <v>102</v>
      </c>
      <c r="C128" s="4">
        <v>133.2098780611872</v>
      </c>
      <c r="D128" s="4">
        <v>340.26734399732777</v>
      </c>
      <c r="E128" s="4">
        <v>48827</v>
      </c>
      <c r="F128" s="4">
        <v>104051</v>
      </c>
      <c r="G128" s="1"/>
      <c r="H128" s="5">
        <v>2.6791622165936216E-3</v>
      </c>
      <c r="I128" s="5">
        <v>6.8016274172348829E-4</v>
      </c>
      <c r="J128" s="6"/>
      <c r="K128" s="5">
        <v>3.2434211323560573E-3</v>
      </c>
      <c r="L128" s="5">
        <v>5.2962518755054772E-4</v>
      </c>
      <c r="M128" s="1"/>
      <c r="N128" s="7">
        <v>0.39316035213046491</v>
      </c>
      <c r="O128" s="7">
        <v>0.11262751952999374</v>
      </c>
      <c r="P128" s="7"/>
      <c r="Q128" s="7">
        <v>0.46969837502113582</v>
      </c>
      <c r="R128" s="7">
        <v>3.7913517316611793E-2</v>
      </c>
    </row>
    <row r="129" spans="1:18" ht="15" x14ac:dyDescent="0.4">
      <c r="A129" s="1"/>
      <c r="B129" s="1" t="s">
        <v>103</v>
      </c>
      <c r="C129" s="4">
        <v>144.81062087350662</v>
      </c>
      <c r="D129" s="4">
        <v>339.05428153487702</v>
      </c>
      <c r="E129" s="4">
        <v>46860</v>
      </c>
      <c r="F129" s="4">
        <v>97156</v>
      </c>
      <c r="G129" s="1"/>
      <c r="H129" s="5">
        <v>3.1446637795356806E-3</v>
      </c>
      <c r="I129" s="5">
        <v>1.0755363000192442E-3</v>
      </c>
      <c r="J129" s="6"/>
      <c r="K129" s="5">
        <v>3.4873067849802487E-3</v>
      </c>
      <c r="L129" s="5">
        <v>6.8629363319588921E-4</v>
      </c>
      <c r="M129" s="1"/>
      <c r="N129" s="7">
        <v>0.44606490648294039</v>
      </c>
      <c r="O129" s="7">
        <v>0.15468275466045231</v>
      </c>
      <c r="P129" s="7"/>
      <c r="Q129" s="7">
        <v>0.48281678672299799</v>
      </c>
      <c r="R129" s="7">
        <v>3.72570813907648E-2</v>
      </c>
    </row>
    <row r="130" spans="1:18" ht="15" x14ac:dyDescent="0.4">
      <c r="A130" s="1"/>
      <c r="B130" s="1" t="s">
        <v>104</v>
      </c>
      <c r="C130" s="4">
        <v>113.18098668994503</v>
      </c>
      <c r="D130" s="4">
        <v>322.58022511091536</v>
      </c>
      <c r="E130" s="4">
        <v>46999</v>
      </c>
      <c r="F130" s="4">
        <v>98619</v>
      </c>
      <c r="G130" s="1"/>
      <c r="H130" s="5">
        <v>2.3148088617931622E-3</v>
      </c>
      <c r="I130" s="5">
        <v>7.6690048099795072E-4</v>
      </c>
      <c r="J130" s="6"/>
      <c r="K130" s="5">
        <v>3.2825997768273461E-3</v>
      </c>
      <c r="L130" s="5">
        <v>7.4377946634681985E-4</v>
      </c>
      <c r="M130" s="1"/>
      <c r="N130" s="7">
        <v>0.35032760976750382</v>
      </c>
      <c r="O130" s="7">
        <v>0.14569796303494659</v>
      </c>
      <c r="P130" s="7"/>
      <c r="Q130" s="7">
        <v>0.47531750742855322</v>
      </c>
      <c r="R130" s="7">
        <v>2.9788495680593056E-2</v>
      </c>
    </row>
    <row r="131" spans="1:18" ht="15" x14ac:dyDescent="0.4">
      <c r="A131" s="1"/>
      <c r="B131" s="1" t="s">
        <v>105</v>
      </c>
      <c r="C131" s="4">
        <v>161.85815414864408</v>
      </c>
      <c r="D131" s="4">
        <v>386.33271032160178</v>
      </c>
      <c r="E131" s="4">
        <v>53774</v>
      </c>
      <c r="F131" s="4">
        <v>114560</v>
      </c>
      <c r="G131" s="1"/>
      <c r="H131" s="5">
        <v>3.0240665988489602E-3</v>
      </c>
      <c r="I131" s="5">
        <v>7.9088720391492606E-4</v>
      </c>
      <c r="J131" s="6"/>
      <c r="K131" s="5">
        <v>3.3474956701994149E-3</v>
      </c>
      <c r="L131" s="5">
        <v>7.1637196013787268E-4</v>
      </c>
      <c r="M131" s="1"/>
      <c r="N131" s="7">
        <v>0.44994499572535673</v>
      </c>
      <c r="O131" s="7">
        <v>0.16715257656987886</v>
      </c>
      <c r="P131" s="7"/>
      <c r="Q131" s="7">
        <v>0.47241048738523872</v>
      </c>
      <c r="R131" s="7">
        <v>3.4882300161901428E-2</v>
      </c>
    </row>
    <row r="132" spans="1:18" ht="15" x14ac:dyDescent="0.4">
      <c r="A132" s="1"/>
      <c r="B132" s="1" t="s">
        <v>106</v>
      </c>
      <c r="C132" s="4">
        <v>147.11556548496876</v>
      </c>
      <c r="D132" s="4">
        <v>376.60556970761752</v>
      </c>
      <c r="E132" s="4">
        <v>51498</v>
      </c>
      <c r="F132" s="4">
        <v>108683</v>
      </c>
      <c r="G132" s="1"/>
      <c r="H132" s="5">
        <v>2.8132420208019445E-3</v>
      </c>
      <c r="I132" s="5">
        <v>6.8455229867717083E-4</v>
      </c>
      <c r="J132" s="6"/>
      <c r="K132" s="5">
        <v>3.4348410613481684E-3</v>
      </c>
      <c r="L132" s="5">
        <v>7.3420205243426709E-4</v>
      </c>
      <c r="M132" s="1"/>
      <c r="N132" s="7">
        <v>0.40554294463627177</v>
      </c>
      <c r="O132" s="7">
        <v>0.12389195141989789</v>
      </c>
      <c r="P132" s="7"/>
      <c r="Q132" s="7">
        <v>0.4759373864586155</v>
      </c>
      <c r="R132" s="7">
        <v>3.7934557577113219E-2</v>
      </c>
    </row>
    <row r="133" spans="1:18" ht="15" x14ac:dyDescent="0.4">
      <c r="A133" s="1"/>
      <c r="B133" s="1" t="s">
        <v>107</v>
      </c>
      <c r="C133" s="4">
        <v>161.26766080367159</v>
      </c>
      <c r="D133" s="4">
        <v>352.26734399732771</v>
      </c>
      <c r="E133" s="4">
        <v>51977</v>
      </c>
      <c r="F133" s="4">
        <v>111084</v>
      </c>
      <c r="G133" s="1"/>
      <c r="H133" s="5">
        <v>3.0703515250739273E-3</v>
      </c>
      <c r="I133" s="5">
        <v>6.6774597487477408E-4</v>
      </c>
      <c r="J133" s="6"/>
      <c r="K133" s="5">
        <v>3.1375861236393418E-3</v>
      </c>
      <c r="L133" s="5">
        <v>5.1054780827489057E-4</v>
      </c>
      <c r="M133" s="1"/>
      <c r="N133" s="7">
        <v>0.4729234387627706</v>
      </c>
      <c r="O133" s="7">
        <v>0.12557849036906887</v>
      </c>
      <c r="P133" s="7"/>
      <c r="Q133" s="7">
        <v>0.47074527454388199</v>
      </c>
      <c r="R133" s="7">
        <v>3.8905195936414255E-2</v>
      </c>
    </row>
    <row r="134" spans="1:18" ht="15" x14ac:dyDescent="0.4">
      <c r="A134" s="1"/>
      <c r="B134" s="1" t="s">
        <v>108</v>
      </c>
      <c r="C134" s="4">
        <v>124.13345341480758</v>
      </c>
      <c r="D134" s="4">
        <v>363.9010159959916</v>
      </c>
      <c r="E134" s="4">
        <v>44803</v>
      </c>
      <c r="F134" s="4">
        <v>95483</v>
      </c>
      <c r="G134" s="1"/>
      <c r="H134" s="5">
        <v>2.7571296837972416E-3</v>
      </c>
      <c r="I134" s="5">
        <v>9.10207312760523E-4</v>
      </c>
      <c r="J134" s="6"/>
      <c r="K134" s="5">
        <v>3.8029981010828892E-3</v>
      </c>
      <c r="L134" s="5">
        <v>7.5674448029405827E-4</v>
      </c>
      <c r="M134" s="1"/>
      <c r="N134" s="7">
        <v>0.34825826171066226</v>
      </c>
      <c r="O134" s="7">
        <v>0.1171983728431481</v>
      </c>
      <c r="P134" s="7"/>
      <c r="Q134" s="7">
        <v>0.4694396096615388</v>
      </c>
      <c r="R134" s="7">
        <v>3.7773335864770607E-2</v>
      </c>
    </row>
    <row r="135" spans="1:18" ht="15" x14ac:dyDescent="0.4">
      <c r="A135" s="1"/>
      <c r="B135" s="1" t="s">
        <v>109</v>
      </c>
      <c r="C135" s="4">
        <v>154.67716745869907</v>
      </c>
      <c r="D135" s="4">
        <v>351.27842878672465</v>
      </c>
      <c r="E135" s="4">
        <v>47923</v>
      </c>
      <c r="F135" s="4">
        <v>102542</v>
      </c>
      <c r="G135" s="1"/>
      <c r="H135" s="5">
        <v>3.2092738055204649E-3</v>
      </c>
      <c r="I135" s="5">
        <v>8.1663696322498678E-4</v>
      </c>
      <c r="J135" s="6"/>
      <c r="K135" s="5">
        <v>3.3737673714629548E-3</v>
      </c>
      <c r="L135" s="5">
        <v>5.6621517138689254E-4</v>
      </c>
      <c r="M135" s="1"/>
      <c r="N135" s="7">
        <v>0.45762894460037346</v>
      </c>
      <c r="O135" s="7">
        <v>0.14773879095265863</v>
      </c>
      <c r="P135" s="7"/>
      <c r="Q135" s="7">
        <v>0.46925727855738641</v>
      </c>
      <c r="R135" s="7">
        <v>3.8633538655009785E-2</v>
      </c>
    </row>
    <row r="136" spans="1:18" ht="15" x14ac:dyDescent="0.4">
      <c r="A136" s="1"/>
      <c r="B136" s="1" t="s">
        <v>110</v>
      </c>
      <c r="C136" s="4">
        <v>142.18098668994497</v>
      </c>
      <c r="D136" s="4">
        <v>334.98615751625897</v>
      </c>
      <c r="E136" s="4">
        <v>42130</v>
      </c>
      <c r="F136" s="4">
        <v>89828</v>
      </c>
      <c r="G136" s="1"/>
      <c r="H136" s="5">
        <v>3.3007158932984843E-3</v>
      </c>
      <c r="I136" s="5">
        <v>1.1399007626891587E-3</v>
      </c>
      <c r="J136" s="6"/>
      <c r="K136" s="5">
        <v>3.7283539627191559E-3</v>
      </c>
      <c r="L136" s="5">
        <v>6.2515899134552662E-4</v>
      </c>
      <c r="M136" s="1"/>
      <c r="N136" s="7">
        <v>0.42152831233180432</v>
      </c>
      <c r="O136" s="7">
        <v>0.15034214364021983</v>
      </c>
      <c r="P136" s="7"/>
      <c r="Q136" s="7">
        <v>0.46713853769784308</v>
      </c>
      <c r="R136" s="7">
        <v>3.2216901266161571E-2</v>
      </c>
    </row>
    <row r="137" spans="1:18" ht="15" x14ac:dyDescent="0.4">
      <c r="A137" s="1"/>
      <c r="B137" s="1" t="s">
        <v>111</v>
      </c>
      <c r="C137" s="4">
        <v>127.72394675978003</v>
      </c>
      <c r="D137" s="4">
        <v>325.75883524650294</v>
      </c>
      <c r="E137" s="4">
        <v>42104</v>
      </c>
      <c r="F137" s="4">
        <v>90674</v>
      </c>
      <c r="G137" s="1"/>
      <c r="H137" s="5">
        <v>3.0137506944579481E-3</v>
      </c>
      <c r="I137" s="5">
        <v>8.7655793323379106E-4</v>
      </c>
      <c r="J137" s="6"/>
      <c r="K137" s="5">
        <v>3.5916665029855194E-3</v>
      </c>
      <c r="L137" s="5">
        <v>5.6586651631515951E-4</v>
      </c>
      <c r="M137" s="1"/>
      <c r="N137" s="7">
        <v>0.39562504913320162</v>
      </c>
      <c r="O137" s="7">
        <v>0.13683414282091333</v>
      </c>
      <c r="P137" s="7"/>
      <c r="Q137" s="7">
        <v>0.46606448433618936</v>
      </c>
      <c r="R137" s="7">
        <v>3.7024296828907073E-2</v>
      </c>
    </row>
    <row r="138" spans="1:18" ht="15" x14ac:dyDescent="0.4">
      <c r="A138" s="1"/>
      <c r="B138" s="1" t="s">
        <v>112</v>
      </c>
      <c r="C138" s="4">
        <v>127.41975612237439</v>
      </c>
      <c r="D138" s="4">
        <v>350.48082378334266</v>
      </c>
      <c r="E138" s="4">
        <v>46479</v>
      </c>
      <c r="F138" s="4">
        <v>101263</v>
      </c>
      <c r="G138" s="1"/>
      <c r="H138" s="5">
        <v>2.7175307241475112E-3</v>
      </c>
      <c r="I138" s="5">
        <v>8.2878064349601449E-4</v>
      </c>
      <c r="J138" s="6"/>
      <c r="K138" s="5">
        <v>3.465213483381367E-3</v>
      </c>
      <c r="L138" s="5">
        <v>7.8123494675310984E-4</v>
      </c>
      <c r="M138" s="1"/>
      <c r="N138" s="7">
        <v>0.37396483872179942</v>
      </c>
      <c r="O138" s="7">
        <v>0.12232762138115426</v>
      </c>
      <c r="P138" s="7"/>
      <c r="Q138" s="7">
        <v>0.46101942199132739</v>
      </c>
      <c r="R138" s="7">
        <v>3.7932692782341737E-2</v>
      </c>
    </row>
    <row r="139" spans="1:18" ht="15" x14ac:dyDescent="0.4">
      <c r="A139" s="1"/>
      <c r="B139" s="1" t="s">
        <v>113</v>
      </c>
      <c r="C139" s="4">
        <v>150.20987806118717</v>
      </c>
      <c r="D139" s="4">
        <v>337.71923084249556</v>
      </c>
      <c r="E139" s="4">
        <v>50451</v>
      </c>
      <c r="F139" s="4">
        <v>108463</v>
      </c>
      <c r="G139" s="1"/>
      <c r="H139" s="5">
        <v>2.9421745724643525E-3</v>
      </c>
      <c r="I139" s="5">
        <v>7.4814549857922551E-4</v>
      </c>
      <c r="J139" s="6"/>
      <c r="K139" s="5">
        <v>3.0987451222941565E-3</v>
      </c>
      <c r="L139" s="5">
        <v>5.7646103498817404E-4</v>
      </c>
      <c r="M139" s="1"/>
      <c r="N139" s="7">
        <v>0.45171439301697458</v>
      </c>
      <c r="O139" s="7">
        <v>0.12822803495395221</v>
      </c>
      <c r="P139" s="7"/>
      <c r="Q139" s="7">
        <v>0.46770350076813028</v>
      </c>
      <c r="R139" s="7">
        <v>4.5286711799389631E-2</v>
      </c>
    </row>
    <row r="140" spans="1:18" ht="15" x14ac:dyDescent="0.4">
      <c r="A140" s="1"/>
      <c r="B140" s="1" t="s">
        <v>114</v>
      </c>
      <c r="C140" s="4">
        <v>132.44864749361659</v>
      </c>
      <c r="D140" s="4">
        <v>373.47764876543431</v>
      </c>
      <c r="E140" s="4">
        <v>52433</v>
      </c>
      <c r="F140" s="4">
        <v>111966</v>
      </c>
      <c r="G140" s="1"/>
      <c r="H140" s="5">
        <v>2.5154698722960069E-3</v>
      </c>
      <c r="I140" s="5">
        <v>7.5862617700096313E-4</v>
      </c>
      <c r="J140" s="6"/>
      <c r="K140" s="5">
        <v>3.3402949322012127E-3</v>
      </c>
      <c r="L140" s="5">
        <v>4.4371626901511463E-4</v>
      </c>
      <c r="M140" s="1"/>
      <c r="N140" s="7">
        <v>0.36335987492595112</v>
      </c>
      <c r="O140" s="7">
        <v>0.13537619357180269</v>
      </c>
      <c r="P140" s="7"/>
      <c r="Q140" s="7">
        <v>0.47149622745227593</v>
      </c>
      <c r="R140" s="7">
        <v>3.9373564545157884E-2</v>
      </c>
    </row>
    <row r="141" spans="1:18" ht="15" x14ac:dyDescent="0.4">
      <c r="A141" s="1"/>
      <c r="B141" s="1" t="s">
        <v>115</v>
      </c>
      <c r="C141" s="4">
        <v>141.82926277740188</v>
      </c>
      <c r="D141" s="4">
        <v>396.95763790164852</v>
      </c>
      <c r="E141" s="4">
        <v>54290</v>
      </c>
      <c r="F141" s="4">
        <v>114176</v>
      </c>
      <c r="G141" s="1"/>
      <c r="H141" s="5">
        <v>2.6397866964559449E-3</v>
      </c>
      <c r="I141" s="5">
        <v>7.5808289144724489E-4</v>
      </c>
      <c r="J141" s="6"/>
      <c r="K141" s="5">
        <v>3.4400373622104708E-3</v>
      </c>
      <c r="L141" s="5">
        <v>9.1812634486611376E-4</v>
      </c>
      <c r="M141" s="1"/>
      <c r="N141" s="7">
        <v>0.3945366176149282</v>
      </c>
      <c r="O141" s="7">
        <v>0.17464067581067233</v>
      </c>
      <c r="P141" s="7"/>
      <c r="Q141" s="7">
        <v>0.47759906776741373</v>
      </c>
      <c r="R141" s="7">
        <v>3.9955492692797773E-2</v>
      </c>
    </row>
    <row r="142" spans="1:18" ht="15" x14ac:dyDescent="0.4">
      <c r="A142" s="1"/>
      <c r="B142" s="1" t="s">
        <v>116</v>
      </c>
      <c r="C142" s="4">
        <v>108.49618076875406</v>
      </c>
      <c r="D142" s="4">
        <v>292.73666566770913</v>
      </c>
      <c r="E142" s="4">
        <v>46262</v>
      </c>
      <c r="F142" s="4">
        <v>93431</v>
      </c>
      <c r="G142" s="1"/>
      <c r="H142" s="5">
        <v>2.3550751516609224E-3</v>
      </c>
      <c r="I142" s="5">
        <v>7.7775234190801442E-4</v>
      </c>
      <c r="J142" s="6"/>
      <c r="K142" s="5">
        <v>3.0976494979682934E-3</v>
      </c>
      <c r="L142" s="5">
        <v>7.2164725802486304E-4</v>
      </c>
      <c r="M142" s="1"/>
      <c r="N142" s="7">
        <v>0.40047514985805038</v>
      </c>
      <c r="O142" s="7">
        <v>0.17221397458894569</v>
      </c>
      <c r="P142" s="7"/>
      <c r="Q142" s="7">
        <v>0.49310717434486495</v>
      </c>
      <c r="R142" s="7">
        <v>1.9593391516923991E-2</v>
      </c>
    </row>
    <row r="143" spans="1:18" ht="15" x14ac:dyDescent="0.4">
      <c r="A143" s="1"/>
      <c r="B143" s="1"/>
      <c r="C143" s="4"/>
      <c r="D143" s="4"/>
      <c r="E143" s="4"/>
      <c r="F143" s="4"/>
      <c r="G143" s="1"/>
      <c r="H143" s="8">
        <f>AVERAGE(H126:H142)</f>
        <v>2.8314729421965897E-3</v>
      </c>
      <c r="I143" s="8">
        <f>STDEV(H126:H142)</f>
        <v>2.835379980330427E-4</v>
      </c>
      <c r="J143" s="5"/>
      <c r="K143" s="8">
        <f>AVERAGE(K126:K142)</f>
        <v>3.4021907339283654E-3</v>
      </c>
      <c r="L143" s="8">
        <f>STDEV(K126:K142)</f>
        <v>2.0021977375305576E-4</v>
      </c>
      <c r="M143" s="1"/>
      <c r="N143" s="7"/>
      <c r="O143" s="7"/>
      <c r="P143" s="7"/>
      <c r="Q143" s="7"/>
      <c r="R143" s="7"/>
    </row>
    <row r="144" spans="1:18" ht="15" x14ac:dyDescent="0.4">
      <c r="A144" s="1"/>
      <c r="B144" s="1"/>
      <c r="C144" s="4"/>
      <c r="D144" s="4"/>
      <c r="E144" s="4"/>
      <c r="F144" s="4"/>
      <c r="G144" s="1"/>
      <c r="H144" s="5"/>
      <c r="I144" s="5"/>
      <c r="J144" s="6"/>
      <c r="K144" s="5"/>
      <c r="L144" s="5"/>
      <c r="M144" s="1"/>
      <c r="N144" s="7"/>
      <c r="O144" s="7"/>
      <c r="P144" s="7"/>
      <c r="Q144" s="7"/>
      <c r="R144" s="7"/>
    </row>
    <row r="145" spans="1:18" ht="16" x14ac:dyDescent="0.4">
      <c r="A145" s="1"/>
      <c r="B145" s="3" t="s">
        <v>156</v>
      </c>
      <c r="C145" s="4"/>
      <c r="D145" s="4"/>
      <c r="E145" s="4"/>
      <c r="F145" s="4"/>
      <c r="G145" s="1"/>
      <c r="H145" s="5"/>
      <c r="I145" s="5"/>
      <c r="J145" s="6"/>
      <c r="K145" s="5"/>
      <c r="L145" s="5"/>
      <c r="M145" s="1"/>
      <c r="N145" s="7"/>
      <c r="O145" s="7"/>
      <c r="P145" s="7"/>
      <c r="Q145" s="7"/>
      <c r="R145" s="7"/>
    </row>
    <row r="146" spans="1:18" ht="15" x14ac:dyDescent="0.4">
      <c r="A146" s="1"/>
      <c r="B146" s="1" t="s">
        <v>117</v>
      </c>
      <c r="C146" s="4">
        <v>353.83187378225693</v>
      </c>
      <c r="D146" s="4">
        <v>1470.4702103295308</v>
      </c>
      <c r="E146" s="4">
        <v>43237</v>
      </c>
      <c r="F146" s="4">
        <v>194480</v>
      </c>
      <c r="G146" s="1"/>
      <c r="H146" s="5">
        <v>8.1508530675576309E-3</v>
      </c>
      <c r="I146" s="5">
        <v>1.4876776812646549E-3</v>
      </c>
      <c r="J146" s="6"/>
      <c r="K146" s="5">
        <v>7.4988096572279105E-3</v>
      </c>
      <c r="L146" s="5">
        <v>6.6797937723287034E-4</v>
      </c>
      <c r="M146" s="1"/>
      <c r="N146" s="7">
        <v>0.24373177287794318</v>
      </c>
      <c r="O146" s="7">
        <v>4.7367244106613547E-2</v>
      </c>
      <c r="P146" s="7"/>
      <c r="Q146" s="7">
        <v>0.22340018378834087</v>
      </c>
      <c r="R146" s="7">
        <v>1.3678593723049597E-2</v>
      </c>
    </row>
    <row r="147" spans="1:18" ht="15" x14ac:dyDescent="0.4">
      <c r="A147" s="1"/>
      <c r="B147" s="1" t="s">
        <v>118</v>
      </c>
      <c r="C147" s="4">
        <v>333.83187378225688</v>
      </c>
      <c r="D147" s="4">
        <v>1345.7482217926913</v>
      </c>
      <c r="E147" s="4">
        <v>40116</v>
      </c>
      <c r="F147" s="4">
        <v>180827</v>
      </c>
      <c r="G147" s="1"/>
      <c r="H147" s="5">
        <v>8.223716988434826E-3</v>
      </c>
      <c r="I147" s="5">
        <v>1.4789196322972564E-3</v>
      </c>
      <c r="J147" s="6"/>
      <c r="K147" s="5">
        <v>7.4005335673247045E-3</v>
      </c>
      <c r="L147" s="5">
        <v>7.2579407550923394E-4</v>
      </c>
      <c r="M147" s="1"/>
      <c r="N147" s="7">
        <v>0.24943115276195824</v>
      </c>
      <c r="O147" s="7">
        <v>4.9622473602058098E-2</v>
      </c>
      <c r="P147" s="7"/>
      <c r="Q147" s="7">
        <v>0.22327224995845935</v>
      </c>
      <c r="R147" s="7">
        <v>1.2719573403376146E-2</v>
      </c>
    </row>
    <row r="148" spans="1:18" ht="15" x14ac:dyDescent="0.4">
      <c r="A148" s="1"/>
      <c r="B148" s="1" t="s">
        <v>119</v>
      </c>
      <c r="C148" s="4">
        <v>303.53456763328677</v>
      </c>
      <c r="D148" s="4">
        <v>1313.177939059065</v>
      </c>
      <c r="E148" s="4">
        <v>39258</v>
      </c>
      <c r="F148" s="4">
        <v>175883</v>
      </c>
      <c r="G148" s="1"/>
      <c r="H148" s="5">
        <v>7.7277611648396971E-3</v>
      </c>
      <c r="I148" s="5">
        <v>1.3336545721376169E-3</v>
      </c>
      <c r="J148" s="6"/>
      <c r="K148" s="5">
        <v>7.4798902260245232E-3</v>
      </c>
      <c r="L148" s="5">
        <v>6.0307734674250931E-4</v>
      </c>
      <c r="M148" s="1"/>
      <c r="N148" s="7">
        <v>0.23286363436514973</v>
      </c>
      <c r="O148" s="7">
        <v>4.3245194704684062E-2</v>
      </c>
      <c r="P148" s="7"/>
      <c r="Q148" s="7">
        <v>0.22457275368154864</v>
      </c>
      <c r="R148" s="7">
        <v>1.1865556400880998E-2</v>
      </c>
    </row>
    <row r="149" spans="1:18" ht="15" x14ac:dyDescent="0.4">
      <c r="A149" s="1"/>
      <c r="B149" s="1" t="s">
        <v>120</v>
      </c>
      <c r="C149" s="4">
        <v>355.92618635847532</v>
      </c>
      <c r="D149" s="4">
        <v>1437.3850688092634</v>
      </c>
      <c r="E149" s="4">
        <v>42967</v>
      </c>
      <c r="F149" s="4">
        <v>193407</v>
      </c>
      <c r="G149" s="1"/>
      <c r="H149" s="5">
        <v>8.2678948911330871E-3</v>
      </c>
      <c r="I149" s="5">
        <v>1.1081566688661271E-3</v>
      </c>
      <c r="J149" s="6"/>
      <c r="K149" s="5">
        <v>7.4001284890901466E-3</v>
      </c>
      <c r="L149" s="5">
        <v>7.1960065209626591E-4</v>
      </c>
      <c r="M149" s="1"/>
      <c r="N149" s="7">
        <v>0.25369331482077284</v>
      </c>
      <c r="O149" s="7">
        <v>5.4418004463150794E-2</v>
      </c>
      <c r="P149" s="7"/>
      <c r="Q149" s="7">
        <v>0.223480341697811</v>
      </c>
      <c r="R149" s="7">
        <v>1.5585076134775368E-2</v>
      </c>
    </row>
    <row r="150" spans="1:18" ht="15" x14ac:dyDescent="0.4">
      <c r="A150" s="1"/>
      <c r="B150" s="1" t="s">
        <v>121</v>
      </c>
      <c r="C150" s="4">
        <v>324.18359769480003</v>
      </c>
      <c r="D150" s="4">
        <v>1292.9533744836531</v>
      </c>
      <c r="E150" s="4">
        <v>39746</v>
      </c>
      <c r="F150" s="4">
        <v>180344</v>
      </c>
      <c r="G150" s="1"/>
      <c r="H150" s="5">
        <v>8.1937181501931071E-3</v>
      </c>
      <c r="I150" s="5">
        <v>1.2431383232321556E-3</v>
      </c>
      <c r="J150" s="6"/>
      <c r="K150" s="5">
        <v>7.1245369835387286E-3</v>
      </c>
      <c r="L150" s="5">
        <v>8.5630218284014534E-4</v>
      </c>
      <c r="M150" s="1"/>
      <c r="N150" s="7">
        <v>0.25855870464753261</v>
      </c>
      <c r="O150" s="7">
        <v>5.562018455759378E-2</v>
      </c>
      <c r="P150" s="7"/>
      <c r="Q150" s="7">
        <v>0.22120216382103425</v>
      </c>
      <c r="R150" s="7">
        <v>1.449008260046031E-2</v>
      </c>
    </row>
    <row r="151" spans="1:18" ht="15" x14ac:dyDescent="0.4">
      <c r="A151" s="1"/>
      <c r="B151" s="1" t="s">
        <v>122</v>
      </c>
      <c r="C151" s="4">
        <v>219.7817295022644</v>
      </c>
      <c r="D151" s="4">
        <v>1105.6464260823177</v>
      </c>
      <c r="E151" s="4">
        <v>32347</v>
      </c>
      <c r="F151" s="4">
        <v>144580</v>
      </c>
      <c r="G151" s="1"/>
      <c r="H151" s="5">
        <v>6.7450647955121651E-3</v>
      </c>
      <c r="I151" s="5">
        <v>1.5581140322067177E-3</v>
      </c>
      <c r="J151" s="6"/>
      <c r="K151" s="5">
        <v>7.6292898187478057E-3</v>
      </c>
      <c r="L151" s="5">
        <v>5.0104442297728533E-4</v>
      </c>
      <c r="M151" s="1"/>
      <c r="N151" s="7">
        <v>0.19867278633692348</v>
      </c>
      <c r="O151" s="7">
        <v>4.3728808656025166E-2</v>
      </c>
      <c r="P151" s="7"/>
      <c r="Q151" s="7">
        <v>0.22491834816947112</v>
      </c>
      <c r="R151" s="7">
        <v>1.307317651807388E-2</v>
      </c>
    </row>
    <row r="152" spans="1:18" ht="15" x14ac:dyDescent="0.4">
      <c r="A152" s="1"/>
      <c r="B152" s="1" t="s">
        <v>123</v>
      </c>
      <c r="C152" s="4">
        <v>264.80298241101474</v>
      </c>
      <c r="D152" s="4">
        <v>984.37632439064612</v>
      </c>
      <c r="E152" s="4">
        <v>28734</v>
      </c>
      <c r="F152" s="4">
        <v>131919</v>
      </c>
      <c r="G152" s="1"/>
      <c r="H152" s="5">
        <v>9.2329280422765222E-3</v>
      </c>
      <c r="I152" s="5">
        <v>1.5325658215140233E-3</v>
      </c>
      <c r="J152" s="6"/>
      <c r="K152" s="5">
        <v>7.4537217725539201E-3</v>
      </c>
      <c r="L152" s="5">
        <v>6.6184115478712196E-4</v>
      </c>
      <c r="M152" s="1"/>
      <c r="N152" s="7">
        <v>0.27468807886002178</v>
      </c>
      <c r="O152" s="7">
        <v>5.8257029472223311E-2</v>
      </c>
      <c r="P152" s="7"/>
      <c r="Q152" s="7">
        <v>0.21944950673254585</v>
      </c>
      <c r="R152" s="7">
        <v>1.6035176250254371E-2</v>
      </c>
    </row>
    <row r="153" spans="1:18" ht="15" x14ac:dyDescent="0.4">
      <c r="A153" s="1"/>
      <c r="B153" s="1" t="s">
        <v>124</v>
      </c>
      <c r="C153" s="4">
        <v>229.68741692604598</v>
      </c>
      <c r="D153" s="4">
        <v>930.05829119991404</v>
      </c>
      <c r="E153" s="4">
        <v>27920</v>
      </c>
      <c r="F153" s="4">
        <v>122406</v>
      </c>
      <c r="G153" s="1"/>
      <c r="H153" s="5">
        <v>8.2297019045512662E-3</v>
      </c>
      <c r="I153" s="5">
        <v>1.2425985118026098E-3</v>
      </c>
      <c r="J153" s="6"/>
      <c r="K153" s="5">
        <v>7.6092620450389347E-3</v>
      </c>
      <c r="L153" s="5">
        <v>9.5635194873599485E-4</v>
      </c>
      <c r="M153" s="1"/>
      <c r="N153" s="7">
        <v>0.24954548969914642</v>
      </c>
      <c r="O153" s="7">
        <v>4.314255696769452E-2</v>
      </c>
      <c r="P153" s="7"/>
      <c r="Q153" s="7">
        <v>0.22822029571307473</v>
      </c>
      <c r="R153" s="7">
        <v>6.1726586900222782E-3</v>
      </c>
    </row>
    <row r="154" spans="1:18" ht="15" x14ac:dyDescent="0.4">
      <c r="A154" s="1"/>
      <c r="B154" s="1" t="s">
        <v>125</v>
      </c>
      <c r="C154" s="4">
        <v>218.37222284723697</v>
      </c>
      <c r="D154" s="4">
        <v>948.66344358396714</v>
      </c>
      <c r="E154" s="4">
        <v>27343</v>
      </c>
      <c r="F154" s="4">
        <v>122732</v>
      </c>
      <c r="G154" s="1"/>
      <c r="H154" s="5">
        <v>7.8959902768719892E-3</v>
      </c>
      <c r="I154" s="5">
        <v>1.940173899666201E-3</v>
      </c>
      <c r="J154" s="6"/>
      <c r="K154" s="5">
        <v>7.7523655335185737E-3</v>
      </c>
      <c r="L154" s="5">
        <v>7.5482471491430936E-4</v>
      </c>
      <c r="M154" s="1"/>
      <c r="N154" s="7">
        <v>0.23241984102377647</v>
      </c>
      <c r="O154" s="7">
        <v>6.7491059681194995E-2</v>
      </c>
      <c r="P154" s="7"/>
      <c r="Q154" s="7">
        <v>0.22460822969329852</v>
      </c>
      <c r="R154" s="7">
        <v>1.2932187811899993E-2</v>
      </c>
    </row>
    <row r="155" spans="1:18" ht="15" x14ac:dyDescent="0.4">
      <c r="A155" s="1"/>
      <c r="B155" s="1" t="s">
        <v>126</v>
      </c>
      <c r="C155" s="4">
        <v>194.03914083858908</v>
      </c>
      <c r="D155" s="4">
        <v>922.38699185647886</v>
      </c>
      <c r="E155" s="4">
        <v>27186</v>
      </c>
      <c r="F155" s="4">
        <v>120375</v>
      </c>
      <c r="G155" s="1"/>
      <c r="H155" s="5">
        <v>7.2346006618139542E-3</v>
      </c>
      <c r="I155" s="5">
        <v>1.8523124250646209E-3</v>
      </c>
      <c r="J155" s="6"/>
      <c r="K155" s="5">
        <v>7.6730530764380312E-3</v>
      </c>
      <c r="L155" s="5">
        <v>7.782102850156157E-4</v>
      </c>
      <c r="M155" s="1"/>
      <c r="N155" s="7">
        <v>0.21620735476721564</v>
      </c>
      <c r="O155" s="7">
        <v>6.0257034388486813E-2</v>
      </c>
      <c r="P155" s="7"/>
      <c r="Q155" s="7">
        <v>0.22711372824445303</v>
      </c>
      <c r="R155" s="7">
        <v>1.1326064022369001E-2</v>
      </c>
    </row>
    <row r="156" spans="1:18" ht="15" x14ac:dyDescent="0.4">
      <c r="A156" s="1"/>
      <c r="B156" s="1" t="s">
        <v>127</v>
      </c>
      <c r="C156" s="4">
        <v>205.57185144107723</v>
      </c>
      <c r="D156" s="4">
        <v>942.31652746708096</v>
      </c>
      <c r="E156" s="4">
        <v>26879</v>
      </c>
      <c r="F156" s="4">
        <v>117627</v>
      </c>
      <c r="G156" s="1"/>
      <c r="H156" s="5">
        <v>7.6042762013913742E-3</v>
      </c>
      <c r="I156" s="5">
        <v>1.2933591428787197E-3</v>
      </c>
      <c r="J156" s="6"/>
      <c r="K156" s="5">
        <v>7.9647518304151038E-3</v>
      </c>
      <c r="L156" s="5">
        <v>8.9599603215005891E-4</v>
      </c>
      <c r="M156" s="1"/>
      <c r="N156" s="7">
        <v>0.22470825108680312</v>
      </c>
      <c r="O156" s="7">
        <v>5.575152359753606E-2</v>
      </c>
      <c r="P156" s="7"/>
      <c r="Q156" s="7">
        <v>0.23067174498808848</v>
      </c>
      <c r="R156" s="7">
        <v>1.606720983545357E-2</v>
      </c>
    </row>
    <row r="157" spans="1:18" ht="15" x14ac:dyDescent="0.4">
      <c r="A157" s="1"/>
      <c r="B157" s="1" t="s">
        <v>128</v>
      </c>
      <c r="C157" s="4">
        <v>226.65852555480379</v>
      </c>
      <c r="D157" s="4">
        <v>923.06068558271431</v>
      </c>
      <c r="E157" s="4">
        <v>28112</v>
      </c>
      <c r="F157" s="4">
        <v>124178</v>
      </c>
      <c r="G157" s="1"/>
      <c r="H157" s="5">
        <v>7.9687812823802922E-3</v>
      </c>
      <c r="I157" s="5">
        <v>1.7385127096038275E-3</v>
      </c>
      <c r="J157" s="6"/>
      <c r="K157" s="5">
        <v>7.4575838933135631E-3</v>
      </c>
      <c r="L157" s="5">
        <v>8.3139364893402472E-4</v>
      </c>
      <c r="M157" s="1"/>
      <c r="N157" s="7">
        <v>0.24735012988250071</v>
      </c>
      <c r="O157" s="7">
        <v>6.6692677291187108E-2</v>
      </c>
      <c r="P157" s="7"/>
      <c r="Q157" s="7">
        <v>0.22776524482007607</v>
      </c>
      <c r="R157" s="7">
        <v>1.3049957084275227E-2</v>
      </c>
    </row>
    <row r="158" spans="1:18" ht="15" x14ac:dyDescent="0.4">
      <c r="A158" s="1"/>
      <c r="B158" s="1" t="s">
        <v>129</v>
      </c>
      <c r="C158" s="4">
        <v>218.27791027101847</v>
      </c>
      <c r="D158" s="4">
        <v>879.72521756676872</v>
      </c>
      <c r="E158" s="4">
        <v>27354</v>
      </c>
      <c r="F158" s="4">
        <v>117795</v>
      </c>
      <c r="G158" s="1"/>
      <c r="H158" s="5">
        <v>7.8719963370520556E-3</v>
      </c>
      <c r="I158" s="5">
        <v>1.9586760910973279E-3</v>
      </c>
      <c r="J158" s="6"/>
      <c r="K158" s="5">
        <v>7.4687795283325375E-3</v>
      </c>
      <c r="L158" s="5">
        <v>1.0146570285849952E-3</v>
      </c>
      <c r="M158" s="1"/>
      <c r="N158" s="7">
        <v>0.24959291938813055</v>
      </c>
      <c r="O158" s="7">
        <v>7.0674963582164962E-2</v>
      </c>
      <c r="P158" s="7"/>
      <c r="Q158" s="7">
        <v>0.23322177589848012</v>
      </c>
      <c r="R158" s="7">
        <v>1.3155802792310227E-2</v>
      </c>
    </row>
    <row r="159" spans="1:18" ht="15" x14ac:dyDescent="0.4">
      <c r="A159" s="1"/>
      <c r="B159" s="1" t="s">
        <v>130</v>
      </c>
      <c r="C159" s="4">
        <v>181.01024946734688</v>
      </c>
      <c r="D159" s="4">
        <v>852.61748914414306</v>
      </c>
      <c r="E159" s="4">
        <v>26103</v>
      </c>
      <c r="F159" s="4">
        <v>114734</v>
      </c>
      <c r="G159" s="1"/>
      <c r="H159" s="5">
        <v>6.8885077974660414E-3</v>
      </c>
      <c r="I159" s="5">
        <v>1.4545329102336874E-3</v>
      </c>
      <c r="J159" s="6"/>
      <c r="K159" s="5">
        <v>7.4261042079811048E-3</v>
      </c>
      <c r="L159" s="5">
        <v>6.696783950214866E-4</v>
      </c>
      <c r="M159" s="1"/>
      <c r="N159" s="7">
        <v>0.21495283884593866</v>
      </c>
      <c r="O159" s="7">
        <v>4.830391925155747E-2</v>
      </c>
      <c r="P159" s="7"/>
      <c r="Q159" s="7">
        <v>0.23002800577027954</v>
      </c>
      <c r="R159" s="7">
        <v>1.8894192337949055E-2</v>
      </c>
    </row>
    <row r="160" spans="1:18" ht="15" x14ac:dyDescent="0.4">
      <c r="A160" s="1"/>
      <c r="B160" s="1" t="s">
        <v>131</v>
      </c>
      <c r="C160" s="4">
        <v>199.03914083858908</v>
      </c>
      <c r="D160" s="4">
        <v>757.02383887305109</v>
      </c>
      <c r="E160" s="4">
        <v>24409</v>
      </c>
      <c r="F160" s="4">
        <v>105269</v>
      </c>
      <c r="G160" s="1"/>
      <c r="H160" s="5">
        <v>8.1131877233445188E-3</v>
      </c>
      <c r="I160" s="5">
        <v>1.2808532719998924E-3</v>
      </c>
      <c r="J160" s="6"/>
      <c r="K160" s="5">
        <v>7.1676634405748478E-3</v>
      </c>
      <c r="L160" s="5">
        <v>9.4060882307898941E-4</v>
      </c>
      <c r="M160" s="1"/>
      <c r="N160" s="7">
        <v>0.26887744956612514</v>
      </c>
      <c r="O160" s="7">
        <v>6.3830617607413334E-2</v>
      </c>
      <c r="P160" s="7"/>
      <c r="Q160" s="7">
        <v>0.23234431187992022</v>
      </c>
      <c r="R160" s="7">
        <v>1.005922575424326E-2</v>
      </c>
    </row>
    <row r="161" spans="1:18" ht="15" x14ac:dyDescent="0.4">
      <c r="A161" s="1"/>
      <c r="B161" s="1" t="s">
        <v>132</v>
      </c>
      <c r="C161" s="4">
        <v>208.94482826237066</v>
      </c>
      <c r="D161" s="4">
        <v>799.11850544704339</v>
      </c>
      <c r="E161" s="4">
        <v>23737</v>
      </c>
      <c r="F161" s="4">
        <v>101197</v>
      </c>
      <c r="G161" s="1"/>
      <c r="H161" s="5">
        <v>8.7530855763121185E-3</v>
      </c>
      <c r="I161" s="5">
        <v>1.8002286859594545E-3</v>
      </c>
      <c r="J161" s="6"/>
      <c r="K161" s="5">
        <v>7.9170096123897943E-3</v>
      </c>
      <c r="L161" s="5">
        <v>7.0068982968322035E-4</v>
      </c>
      <c r="M161" s="1"/>
      <c r="N161" s="7">
        <v>0.26085713957888734</v>
      </c>
      <c r="O161" s="7">
        <v>5.6898180298094549E-2</v>
      </c>
      <c r="P161" s="7"/>
      <c r="Q161" s="7">
        <v>0.23459953498058855</v>
      </c>
      <c r="R161" s="7">
        <v>9.3208951127342361E-3</v>
      </c>
    </row>
    <row r="162" spans="1:18" ht="15" x14ac:dyDescent="0.4">
      <c r="A162" s="1"/>
      <c r="B162" s="1" t="s">
        <v>133</v>
      </c>
      <c r="C162" s="4">
        <v>219.35433491739815</v>
      </c>
      <c r="D162" s="4">
        <v>855.95098010085269</v>
      </c>
      <c r="E162" s="4">
        <v>26297</v>
      </c>
      <c r="F162" s="4">
        <v>110364</v>
      </c>
      <c r="G162" s="1"/>
      <c r="H162" s="5">
        <v>8.3420097452887344E-3</v>
      </c>
      <c r="I162" s="5">
        <v>1.2267272319486868E-3</v>
      </c>
      <c r="J162" s="6"/>
      <c r="K162" s="5">
        <v>7.7742249331342328E-3</v>
      </c>
      <c r="L162" s="5">
        <v>1.2180689291891452E-3</v>
      </c>
      <c r="M162" s="1"/>
      <c r="N162" s="7">
        <v>0.2618403329502475</v>
      </c>
      <c r="O162" s="7">
        <v>5.6418197502940144E-2</v>
      </c>
      <c r="P162" s="7"/>
      <c r="Q162" s="7">
        <v>0.23820719454564004</v>
      </c>
      <c r="R162" s="7">
        <v>1.1722309795623836E-2</v>
      </c>
    </row>
    <row r="163" spans="1:18" ht="15" x14ac:dyDescent="0.4">
      <c r="A163" s="1"/>
      <c r="B163" s="1" t="s">
        <v>134</v>
      </c>
      <c r="C163" s="4">
        <v>281.75620310993367</v>
      </c>
      <c r="D163" s="4">
        <v>1299.9791364039202</v>
      </c>
      <c r="E163" s="4">
        <v>39033</v>
      </c>
      <c r="F163" s="4">
        <v>168260</v>
      </c>
      <c r="G163" s="1"/>
      <c r="H163" s="5">
        <v>7.2256805461134391E-3</v>
      </c>
      <c r="I163" s="5">
        <v>9.2376180496688627E-4</v>
      </c>
      <c r="J163" s="6"/>
      <c r="K163" s="5">
        <v>7.7065315453791333E-3</v>
      </c>
      <c r="L163" s="5">
        <v>8.1271735363393205E-4</v>
      </c>
      <c r="M163" s="1"/>
      <c r="N163" s="7">
        <v>0.22164221271284684</v>
      </c>
      <c r="O163" s="7">
        <v>3.7865200795660171E-2</v>
      </c>
      <c r="P163" s="7"/>
      <c r="Q163" s="7">
        <v>0.2339348587940917</v>
      </c>
      <c r="R163" s="7">
        <v>1.3989246990727429E-2</v>
      </c>
    </row>
    <row r="164" spans="1:18" ht="15" x14ac:dyDescent="0.4">
      <c r="A164" s="1"/>
      <c r="B164" s="1" t="s">
        <v>135</v>
      </c>
      <c r="C164" s="4">
        <v>276.92618635847532</v>
      </c>
      <c r="D164" s="4">
        <v>1140.9327646405313</v>
      </c>
      <c r="E164" s="4">
        <v>36770</v>
      </c>
      <c r="F164" s="4">
        <v>160516</v>
      </c>
      <c r="G164" s="1"/>
      <c r="H164" s="5">
        <v>7.4775178823684894E-3</v>
      </c>
      <c r="I164" s="5">
        <v>1.2728689603111751E-3</v>
      </c>
      <c r="J164" s="6"/>
      <c r="K164" s="5">
        <v>7.0214429029843966E-3</v>
      </c>
      <c r="L164" s="5">
        <v>9.0595356430990808E-4</v>
      </c>
      <c r="M164" s="1"/>
      <c r="N164" s="7">
        <v>0.24870740080422235</v>
      </c>
      <c r="O164" s="7">
        <v>5.4880357397888782E-2</v>
      </c>
      <c r="P164" s="7"/>
      <c r="Q164" s="7">
        <v>0.23102100767789299</v>
      </c>
      <c r="R164" s="7">
        <v>1.5781720206614246E-2</v>
      </c>
    </row>
    <row r="165" spans="1:18" ht="15" x14ac:dyDescent="0.4">
      <c r="A165" s="1"/>
      <c r="B165" s="1" t="s">
        <v>136</v>
      </c>
      <c r="C165" s="4">
        <v>280.18359769480008</v>
      </c>
      <c r="D165" s="4">
        <v>1175.8203014643252</v>
      </c>
      <c r="E165" s="4">
        <v>34551</v>
      </c>
      <c r="F165" s="4">
        <v>151877</v>
      </c>
      <c r="G165" s="1"/>
      <c r="H165" s="5">
        <v>8.0426409652577854E-3</v>
      </c>
      <c r="I165" s="5">
        <v>9.566124356313754E-4</v>
      </c>
      <c r="J165" s="6"/>
      <c r="K165" s="5">
        <v>7.7296675577059257E-3</v>
      </c>
      <c r="L165" s="5">
        <v>8.8512451579058271E-4</v>
      </c>
      <c r="M165" s="1"/>
      <c r="N165" s="7">
        <v>0.23850912734138188</v>
      </c>
      <c r="O165" s="7">
        <v>2.8900119909299422E-2</v>
      </c>
      <c r="P165" s="7"/>
      <c r="Q165" s="7">
        <v>0.22807350339306315</v>
      </c>
      <c r="R165" s="7">
        <v>1.3258996089933573E-2</v>
      </c>
    </row>
    <row r="166" spans="1:18" ht="15" x14ac:dyDescent="0.4">
      <c r="A166" s="1"/>
      <c r="B166" s="1" t="s">
        <v>137</v>
      </c>
      <c r="C166" s="4">
        <v>340.33905799241433</v>
      </c>
      <c r="D166" s="4">
        <v>1329.6721880025841</v>
      </c>
      <c r="E166" s="4">
        <v>39392</v>
      </c>
      <c r="F166" s="4">
        <v>181416</v>
      </c>
      <c r="G166" s="1"/>
      <c r="H166" s="5">
        <v>8.6614307063466595E-3</v>
      </c>
      <c r="I166" s="5">
        <v>1.9108376716900075E-3</v>
      </c>
      <c r="J166" s="6"/>
      <c r="K166" s="5">
        <v>7.3123992828218205E-3</v>
      </c>
      <c r="L166" s="5">
        <v>6.2249252750455999E-4</v>
      </c>
      <c r="M166" s="1"/>
      <c r="N166" s="7">
        <v>0.2577839888821013</v>
      </c>
      <c r="O166" s="7">
        <v>5.2993595684342205E-2</v>
      </c>
      <c r="P166" s="7"/>
      <c r="Q166" s="7">
        <v>0.21881819873435399</v>
      </c>
      <c r="R166" s="7">
        <v>2.1358264880924752E-2</v>
      </c>
    </row>
    <row r="167" spans="1:18" ht="15" x14ac:dyDescent="0.4">
      <c r="A167" s="1"/>
      <c r="B167" s="1"/>
      <c r="C167" s="1"/>
      <c r="D167" s="1"/>
      <c r="E167" s="1"/>
      <c r="F167" s="1"/>
      <c r="G167" s="1"/>
      <c r="H167" s="8">
        <f>AVERAGE(H146:H166)</f>
        <v>7.9453021288812264E-3</v>
      </c>
      <c r="I167" s="8">
        <f>STDEV(H146:H166)</f>
        <v>6.064624962367534E-4</v>
      </c>
      <c r="J167" s="6"/>
      <c r="K167" s="8">
        <f>AVERAGE(K146:K166)</f>
        <v>7.5222738049778928E-3</v>
      </c>
      <c r="L167" s="8">
        <f>STDEV(K146:K166)</f>
        <v>2.468445946499202E-4</v>
      </c>
      <c r="M167" s="1"/>
      <c r="N167" s="1"/>
      <c r="O167" s="1"/>
      <c r="P167" s="1"/>
      <c r="Q167" s="1"/>
      <c r="R167" s="1"/>
    </row>
    <row r="168" spans="1:18" ht="15" x14ac:dyDescent="0.4">
      <c r="A168" s="1"/>
      <c r="B168" s="1"/>
      <c r="C168" s="1"/>
      <c r="D168" s="1"/>
      <c r="E168" s="1"/>
      <c r="F168" s="1"/>
      <c r="G168" s="1"/>
      <c r="H168" s="8"/>
      <c r="I168" s="8"/>
      <c r="J168" s="6"/>
      <c r="K168" s="8"/>
      <c r="L168" s="8"/>
      <c r="M168" s="1"/>
      <c r="N168" s="1"/>
      <c r="O168" s="1"/>
      <c r="P168" s="1"/>
      <c r="Q168" s="1"/>
      <c r="R168" s="1"/>
    </row>
    <row r="169" spans="1:18" ht="16.5" x14ac:dyDescent="0.45">
      <c r="B169" s="3" t="s">
        <v>171</v>
      </c>
    </row>
    <row r="170" spans="1:18" ht="15.5" x14ac:dyDescent="0.45">
      <c r="B170" s="3" t="s">
        <v>169</v>
      </c>
    </row>
    <row r="171" spans="1:18" ht="15" x14ac:dyDescent="0.4">
      <c r="B171" s="10" t="s">
        <v>159</v>
      </c>
      <c r="C171" s="4">
        <v>9748</v>
      </c>
      <c r="D171" s="4">
        <v>58598</v>
      </c>
      <c r="E171" s="4">
        <v>4575106</v>
      </c>
      <c r="F171" s="4">
        <v>26011044</v>
      </c>
      <c r="H171" s="5">
        <v>2.1693924676793336E-3</v>
      </c>
      <c r="I171" s="5">
        <v>8.048476731867958E-5</v>
      </c>
      <c r="J171" s="6"/>
      <c r="K171" s="5">
        <v>2.2701990507570224E-3</v>
      </c>
      <c r="L171" s="5">
        <v>3.4762128197467009E-5</v>
      </c>
      <c r="M171" s="1"/>
      <c r="N171" s="13">
        <v>0.16813469758710631</v>
      </c>
      <c r="O171" s="13">
        <v>6.9591339595058239E-3</v>
      </c>
      <c r="P171" s="13"/>
      <c r="Q171" s="13">
        <v>0.17598276597330229</v>
      </c>
      <c r="R171" s="13">
        <v>5.6462544355288065E-3</v>
      </c>
    </row>
    <row r="172" spans="1:18" ht="15" x14ac:dyDescent="0.4">
      <c r="B172" s="10" t="s">
        <v>160</v>
      </c>
      <c r="C172" s="4">
        <v>14703</v>
      </c>
      <c r="D172" s="4">
        <v>64844</v>
      </c>
      <c r="E172" s="4">
        <v>6731669</v>
      </c>
      <c r="F172" s="4">
        <v>26068470</v>
      </c>
      <c r="H172" s="5">
        <v>2.2222109660005817E-3</v>
      </c>
      <c r="I172" s="5">
        <v>9.4170554462602785E-5</v>
      </c>
      <c r="J172" s="6"/>
      <c r="K172" s="5">
        <v>2.5067645349767685E-3</v>
      </c>
      <c r="L172" s="5">
        <v>1.1628519569111789E-4</v>
      </c>
      <c r="M172" s="1"/>
      <c r="N172" s="13">
        <v>0.2272772201828594</v>
      </c>
      <c r="O172" s="13">
        <v>1.8825107861637901E-2</v>
      </c>
      <c r="P172" s="13"/>
      <c r="Q172" s="13">
        <v>0.25696089507811659</v>
      </c>
      <c r="R172" s="13">
        <v>2.817604533112044E-2</v>
      </c>
    </row>
    <row r="173" spans="1:18" ht="15" x14ac:dyDescent="0.4">
      <c r="B173" s="10" t="s">
        <v>161</v>
      </c>
      <c r="C173" s="4">
        <v>12988</v>
      </c>
      <c r="D173" s="4">
        <v>74718</v>
      </c>
      <c r="E173" s="4">
        <v>6051200</v>
      </c>
      <c r="F173" s="4">
        <v>34327805</v>
      </c>
      <c r="H173" s="5">
        <v>2.1610095152433638E-3</v>
      </c>
      <c r="I173" s="5">
        <v>5.9388126644350519E-5</v>
      </c>
      <c r="J173" s="6"/>
      <c r="K173" s="5">
        <v>2.1798147925632095E-3</v>
      </c>
      <c r="L173" s="5">
        <v>3.1813768451818016E-5</v>
      </c>
      <c r="M173" s="1"/>
      <c r="N173" s="13">
        <v>0.1748237037888859</v>
      </c>
      <c r="O173" s="13">
        <v>8.2793292252001799E-3</v>
      </c>
      <c r="P173" s="13"/>
      <c r="Q173" s="13">
        <v>0.17622302780702978</v>
      </c>
      <c r="R173" s="13">
        <v>2.8883073305046724E-3</v>
      </c>
    </row>
    <row r="174" spans="1:18" ht="15" x14ac:dyDescent="0.4">
      <c r="B174" s="10" t="s">
        <v>162</v>
      </c>
      <c r="C174" s="4">
        <v>8639</v>
      </c>
      <c r="D174" s="4">
        <v>63970</v>
      </c>
      <c r="E174" s="4">
        <v>3977783</v>
      </c>
      <c r="F174" s="4">
        <v>29175828</v>
      </c>
      <c r="H174" s="5">
        <v>2.179135072028176E-3</v>
      </c>
      <c r="I174" s="5">
        <v>7.1721885543566915E-5</v>
      </c>
      <c r="J174" s="6"/>
      <c r="K174" s="5">
        <v>2.1979691495932333E-3</v>
      </c>
      <c r="L174" s="5">
        <v>2.9179402661763487E-5</v>
      </c>
      <c r="M174" s="1"/>
      <c r="N174" s="13">
        <v>0.13529186436570539</v>
      </c>
      <c r="O174" s="13">
        <v>5.8759493636066336E-3</v>
      </c>
      <c r="P174" s="13"/>
      <c r="Q174" s="13">
        <v>0.13645449148327746</v>
      </c>
      <c r="R174" s="13">
        <v>4.0762267450400068E-3</v>
      </c>
    </row>
    <row r="175" spans="1:18" ht="15" x14ac:dyDescent="0.4">
      <c r="B175" s="10" t="s">
        <v>163</v>
      </c>
      <c r="C175" s="4">
        <v>2702</v>
      </c>
      <c r="D175" s="4">
        <v>15296</v>
      </c>
      <c r="E175" s="4">
        <v>1357357</v>
      </c>
      <c r="F175" s="4">
        <v>6690739</v>
      </c>
      <c r="H175" s="5">
        <v>2.0591375581293808E-3</v>
      </c>
      <c r="I175" s="5">
        <v>1.097698090968409E-4</v>
      </c>
      <c r="J175" s="6"/>
      <c r="K175" s="5">
        <v>2.2959436250974334E-3</v>
      </c>
      <c r="L175" s="5">
        <v>1.5583735035934807E-4</v>
      </c>
      <c r="M175" s="1"/>
      <c r="N175" s="13">
        <v>0.17914360104664373</v>
      </c>
      <c r="O175" s="13">
        <v>3.3247249919036E-2</v>
      </c>
      <c r="P175" s="13"/>
      <c r="Q175" s="13">
        <v>0.20257925711095751</v>
      </c>
      <c r="R175" s="13">
        <v>5.1290337545770039E-2</v>
      </c>
    </row>
    <row r="176" spans="1:18" ht="16.5" x14ac:dyDescent="0.45">
      <c r="B176" s="3" t="s">
        <v>170</v>
      </c>
      <c r="H176" s="8">
        <f>AVERAGE(H171:H175)</f>
        <v>2.1581771158161673E-3</v>
      </c>
      <c r="I176" s="8">
        <f>STDEV(H171:H175)</f>
        <v>6.0171028096478103E-5</v>
      </c>
      <c r="J176" s="6"/>
      <c r="K176" s="8">
        <f>AVERAGE(K171:K175)</f>
        <v>2.2901382305975334E-3</v>
      </c>
      <c r="L176" s="8">
        <f>STDEV(K171:K175)</f>
        <v>1.3040765863237027E-4</v>
      </c>
      <c r="N176" s="12"/>
      <c r="O176" s="12"/>
      <c r="Q176" s="12"/>
      <c r="R176" s="12"/>
    </row>
    <row r="177" spans="2:20" ht="15" x14ac:dyDescent="0.4">
      <c r="B177" t="s">
        <v>164</v>
      </c>
      <c r="C177" s="4">
        <v>10931</v>
      </c>
      <c r="D177" s="4">
        <v>153145</v>
      </c>
      <c r="E177" s="4">
        <v>4752725</v>
      </c>
      <c r="F177" s="4">
        <v>69187386</v>
      </c>
      <c r="H177" s="5">
        <v>2.3038540146440743E-3</v>
      </c>
      <c r="I177" s="5">
        <v>6.4622150528947196E-5</v>
      </c>
      <c r="J177" s="6"/>
      <c r="K177" s="5">
        <v>2.208735437221093E-3</v>
      </c>
      <c r="L177" s="5">
        <v>1.6672829710565182E-5</v>
      </c>
      <c r="M177" s="1"/>
      <c r="N177" s="13">
        <v>7.1789500297299941E-2</v>
      </c>
      <c r="O177" s="13">
        <v>3.3790788060665427E-3</v>
      </c>
      <c r="P177" s="13"/>
      <c r="Q177" s="13">
        <v>6.8808540851118538E-2</v>
      </c>
      <c r="R177" s="13">
        <v>2.1009867524349468E-3</v>
      </c>
    </row>
    <row r="178" spans="2:20" ht="15" x14ac:dyDescent="0.4">
      <c r="B178" t="s">
        <v>165</v>
      </c>
      <c r="C178" s="4">
        <v>6724</v>
      </c>
      <c r="D178" s="4">
        <v>161498</v>
      </c>
      <c r="E178" s="4">
        <v>3021026</v>
      </c>
      <c r="F178" s="4">
        <v>73177801</v>
      </c>
      <c r="H178" s="5">
        <v>2.2281254801143784E-3</v>
      </c>
      <c r="I178" s="5">
        <v>9.0192658269540107E-5</v>
      </c>
      <c r="J178" s="6"/>
      <c r="K178" s="5">
        <v>2.2051291944152553E-3</v>
      </c>
      <c r="L178" s="5">
        <v>1.9541221542381755E-5</v>
      </c>
      <c r="M178" s="1"/>
      <c r="N178" s="13">
        <v>4.1720835255802315E-2</v>
      </c>
      <c r="O178" s="13">
        <v>1.7158030309037957E-3</v>
      </c>
      <c r="P178" s="13"/>
      <c r="Q178" s="13">
        <v>4.131134677661677E-2</v>
      </c>
      <c r="R178" s="13">
        <v>1.4387170870733981E-3</v>
      </c>
    </row>
    <row r="179" spans="2:20" ht="15" x14ac:dyDescent="0.4">
      <c r="B179" t="s">
        <v>166</v>
      </c>
      <c r="C179" s="4">
        <v>7465</v>
      </c>
      <c r="D179" s="4">
        <v>158182</v>
      </c>
      <c r="E179" s="4">
        <v>3282752</v>
      </c>
      <c r="F179" s="4">
        <v>71830476</v>
      </c>
      <c r="H179" s="5">
        <v>2.2772656279257605E-3</v>
      </c>
      <c r="I179" s="5">
        <v>8.5799504362622816E-5</v>
      </c>
      <c r="J179" s="6"/>
      <c r="K179" s="5">
        <v>2.2014260316207085E-3</v>
      </c>
      <c r="L179" s="5">
        <v>2.7265439501643728E-5</v>
      </c>
      <c r="M179" s="1"/>
      <c r="N179" s="13">
        <v>4.7260376232370789E-2</v>
      </c>
      <c r="O179" s="13">
        <v>1.9293469652754819E-3</v>
      </c>
      <c r="P179" s="13"/>
      <c r="Q179" s="13">
        <v>4.5718583084373918E-2</v>
      </c>
      <c r="R179" s="13">
        <v>2.0139595034127473E-3</v>
      </c>
    </row>
    <row r="180" spans="2:20" ht="15" x14ac:dyDescent="0.4">
      <c r="B180" t="s">
        <v>167</v>
      </c>
      <c r="C180" s="4">
        <v>9948</v>
      </c>
      <c r="D180" s="4">
        <v>143517</v>
      </c>
      <c r="E180" s="4">
        <v>4448248</v>
      </c>
      <c r="F180" s="4">
        <v>64878105</v>
      </c>
      <c r="H180" s="5">
        <v>2.2283984193503244E-3</v>
      </c>
      <c r="I180" s="5">
        <v>6.8266123426331696E-5</v>
      </c>
      <c r="J180" s="6"/>
      <c r="K180" s="5">
        <v>2.2083179751294932E-3</v>
      </c>
      <c r="L180" s="5">
        <v>2.596030141960752E-5</v>
      </c>
      <c r="M180" s="1"/>
      <c r="N180" s="13">
        <v>6.9349210792224364E-2</v>
      </c>
      <c r="O180" s="13">
        <v>4.1243170761482749E-3</v>
      </c>
      <c r="P180" s="13"/>
      <c r="Q180" s="13">
        <v>6.8690541231610044E-2</v>
      </c>
      <c r="R180" s="13">
        <v>2.8180891837262896E-3</v>
      </c>
      <c r="T180" s="11"/>
    </row>
    <row r="181" spans="2:20" ht="15" x14ac:dyDescent="0.4">
      <c r="B181" t="s">
        <v>168</v>
      </c>
      <c r="C181" s="4">
        <v>11824</v>
      </c>
      <c r="D181" s="4">
        <v>135269</v>
      </c>
      <c r="E181" s="4">
        <v>5199660</v>
      </c>
      <c r="F181" s="4">
        <v>61627648</v>
      </c>
      <c r="H181" s="5">
        <v>2.2808708889370099E-3</v>
      </c>
      <c r="I181" s="5">
        <v>8.6746539544922967E-5</v>
      </c>
      <c r="J181" s="6"/>
      <c r="K181" s="5">
        <v>2.1927140794500899E-3</v>
      </c>
      <c r="L181" s="5">
        <v>1.5658664219252474E-5</v>
      </c>
      <c r="M181" s="1"/>
      <c r="N181" s="13">
        <v>8.7833077833601295E-2</v>
      </c>
      <c r="O181" s="13">
        <v>4.7314195495906427E-3</v>
      </c>
      <c r="P181" s="13"/>
      <c r="Q181" s="13">
        <v>8.4486914977838654E-2</v>
      </c>
      <c r="R181" s="13">
        <v>4.302290153769592E-3</v>
      </c>
    </row>
    <row r="182" spans="2:20" ht="15" x14ac:dyDescent="0.4">
      <c r="H182" s="8">
        <f>AVERAGE(H177:H181)</f>
        <v>2.2637028861943096E-3</v>
      </c>
      <c r="I182" s="8">
        <f>STDEV(H177:H181)</f>
        <v>3.3922553706020147E-5</v>
      </c>
      <c r="J182" s="6"/>
      <c r="K182" s="8">
        <f>AVERAGE(K177:K181)</f>
        <v>2.2032645435673278E-3</v>
      </c>
      <c r="L182" s="8">
        <f>STDEV(K177:K181)</f>
        <v>6.588573251773892E-6</v>
      </c>
    </row>
  </sheetData>
  <mergeCells count="1">
    <mergeCell ref="C1:F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Zirakparvar, Nasser A.</dc:creator>
  <cp:lastModifiedBy>Zirakparvar, Nasser A.</cp:lastModifiedBy>
  <dcterms:created xsi:type="dcterms:W3CDTF">2018-12-21T16:40:49Z</dcterms:created>
  <dcterms:modified xsi:type="dcterms:W3CDTF">2019-05-16T15:44:07Z</dcterms:modified>
</cp:coreProperties>
</file>